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3955" windowHeight="8265"/>
  </bookViews>
  <sheets>
    <sheet name="boys" sheetId="2" r:id="rId1"/>
    <sheet name="girls" sheetId="1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D237" i="2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BX237" i="1"/>
  <c r="BX236"/>
  <c r="BX235"/>
  <c r="BX234"/>
  <c r="BX233"/>
  <c r="BX232"/>
  <c r="BX231"/>
  <c r="BX230"/>
  <c r="BX229"/>
  <c r="BX228"/>
  <c r="BX227"/>
  <c r="BX226"/>
  <c r="BX225"/>
  <c r="BX224"/>
  <c r="BX223"/>
  <c r="BX222"/>
  <c r="BX221"/>
  <c r="BX220"/>
  <c r="BX219"/>
  <c r="BX218"/>
  <c r="BX217"/>
  <c r="BX216"/>
  <c r="BX215"/>
  <c r="BX214"/>
  <c r="BX213"/>
  <c r="BX212"/>
  <c r="BX211"/>
  <c r="BX210"/>
  <c r="BX209"/>
  <c r="BX208"/>
  <c r="BX207"/>
  <c r="BX206"/>
  <c r="BX205"/>
  <c r="BX204"/>
  <c r="BX203"/>
  <c r="BX202"/>
  <c r="BX201"/>
  <c r="BX200"/>
  <c r="BX199"/>
  <c r="BX198"/>
  <c r="BX197"/>
  <c r="BX196"/>
  <c r="BX195"/>
  <c r="BX194"/>
  <c r="BX193"/>
  <c r="BX192"/>
  <c r="BX191"/>
  <c r="BX190"/>
  <c r="BX189"/>
  <c r="BX188"/>
  <c r="BX187"/>
  <c r="BX186"/>
  <c r="BX185"/>
  <c r="BX184"/>
  <c r="BX183"/>
  <c r="BX182"/>
  <c r="BX181"/>
  <c r="BX180"/>
  <c r="BX179"/>
  <c r="BX178"/>
  <c r="BX177"/>
  <c r="BX176"/>
  <c r="BX175"/>
  <c r="BX174"/>
  <c r="BX173"/>
  <c r="BX172"/>
  <c r="BX171"/>
  <c r="BX170"/>
  <c r="BX169"/>
  <c r="BX168"/>
  <c r="BX167"/>
  <c r="BX166"/>
  <c r="BX165"/>
  <c r="BX164"/>
  <c r="BX163"/>
  <c r="BX162"/>
  <c r="BX161"/>
  <c r="BX160"/>
  <c r="BX159"/>
  <c r="BX158"/>
  <c r="BX157"/>
  <c r="BX156"/>
  <c r="BX155"/>
  <c r="BX154"/>
  <c r="BX153"/>
  <c r="BX152"/>
  <c r="BX151"/>
  <c r="BX150"/>
  <c r="BX149"/>
  <c r="BX148"/>
  <c r="BX147"/>
  <c r="BX146"/>
  <c r="BX145"/>
  <c r="BX144"/>
  <c r="BX143"/>
  <c r="BX142"/>
  <c r="BX141"/>
  <c r="BX140"/>
  <c r="BX139"/>
  <c r="BX138"/>
  <c r="BX137"/>
  <c r="BX136"/>
  <c r="BX135"/>
  <c r="BX134"/>
  <c r="BX133"/>
  <c r="BX132"/>
  <c r="BX131"/>
  <c r="BX130"/>
  <c r="BX129"/>
  <c r="BX128"/>
  <c r="BX127"/>
  <c r="BX126"/>
  <c r="BX125"/>
  <c r="BX124"/>
  <c r="BX123"/>
  <c r="BX122"/>
  <c r="BX121"/>
  <c r="BX120"/>
  <c r="BX119"/>
  <c r="BX118"/>
  <c r="BX117"/>
  <c r="BX116"/>
  <c r="BX115"/>
  <c r="BX114"/>
  <c r="BX113"/>
  <c r="BX112"/>
  <c r="BX111"/>
  <c r="BX110"/>
  <c r="BX109"/>
  <c r="BX108"/>
  <c r="BX107"/>
  <c r="BX106"/>
  <c r="BX105"/>
  <c r="BX104"/>
  <c r="BX103"/>
  <c r="BX102"/>
  <c r="BX101"/>
  <c r="BX100"/>
  <c r="BX99"/>
  <c r="BX98"/>
  <c r="BX97"/>
  <c r="BX96"/>
  <c r="BX95"/>
  <c r="BX94"/>
  <c r="BX93"/>
  <c r="BX92"/>
  <c r="BX91"/>
  <c r="BX90"/>
  <c r="BX89"/>
  <c r="BX88"/>
  <c r="BX87"/>
  <c r="BX86"/>
  <c r="BX85"/>
  <c r="BX84"/>
  <c r="BX83"/>
  <c r="BX82"/>
  <c r="BX81"/>
  <c r="BX80"/>
  <c r="BX79"/>
  <c r="BX78"/>
  <c r="BX77"/>
  <c r="BX76"/>
  <c r="BX75"/>
  <c r="BX74"/>
  <c r="BX73"/>
  <c r="BX72"/>
  <c r="BX71"/>
  <c r="BX70"/>
  <c r="BX69"/>
  <c r="BX68"/>
  <c r="BX67"/>
  <c r="BX66"/>
  <c r="BX65"/>
  <c r="BX64"/>
  <c r="BX63"/>
  <c r="BX62"/>
  <c r="BX61"/>
  <c r="BX60"/>
  <c r="BX59"/>
  <c r="BX58"/>
  <c r="BX57"/>
  <c r="BX56"/>
  <c r="BX55"/>
  <c r="BX54"/>
  <c r="BX53"/>
  <c r="BX52"/>
  <c r="BX51"/>
  <c r="BX50"/>
  <c r="BX49"/>
  <c r="BX48"/>
  <c r="BX47"/>
  <c r="BX46"/>
  <c r="BX45"/>
  <c r="BX44"/>
  <c r="BX43"/>
  <c r="BX42"/>
  <c r="BX41"/>
  <c r="BX40"/>
  <c r="BX39"/>
  <c r="BX38"/>
  <c r="BX37"/>
  <c r="BX36"/>
  <c r="BX35"/>
  <c r="BX34"/>
  <c r="BX33"/>
  <c r="BX32"/>
  <c r="BX31"/>
  <c r="BX30"/>
  <c r="BX29"/>
  <c r="BX28"/>
  <c r="BX27"/>
  <c r="BX26"/>
  <c r="BX25"/>
  <c r="BX24"/>
  <c r="BX23"/>
  <c r="BX22"/>
  <c r="BX21"/>
  <c r="BX20"/>
  <c r="BX19"/>
  <c r="BX18"/>
  <c r="BX17"/>
  <c r="BX16"/>
  <c r="BX15"/>
  <c r="BX14"/>
  <c r="BX13"/>
  <c r="BX12"/>
  <c r="BX11"/>
  <c r="BX10"/>
  <c r="BX9"/>
  <c r="BX8"/>
  <c r="BX7"/>
  <c r="BX6"/>
  <c r="BX5"/>
  <c r="BX4"/>
  <c r="BX3"/>
  <c r="BX2"/>
  <c r="BZ237" i="2"/>
  <c r="BZ236"/>
  <c r="BZ235"/>
  <c r="BZ234"/>
  <c r="BZ233"/>
  <c r="BZ232"/>
  <c r="BZ231"/>
  <c r="BZ230"/>
  <c r="BZ229"/>
  <c r="BZ228"/>
  <c r="BZ227"/>
  <c r="BZ226"/>
  <c r="BZ225"/>
  <c r="BZ224"/>
  <c r="BZ223"/>
  <c r="BZ222"/>
  <c r="BZ221"/>
  <c r="BZ220"/>
  <c r="BZ219"/>
  <c r="BZ218"/>
  <c r="BZ217"/>
  <c r="BZ216"/>
  <c r="BZ215"/>
  <c r="BZ214"/>
  <c r="BZ213"/>
  <c r="BZ212"/>
  <c r="BZ211"/>
  <c r="BZ210"/>
  <c r="BZ209"/>
  <c r="BZ208"/>
  <c r="BZ207"/>
  <c r="BZ206"/>
  <c r="BZ205"/>
  <c r="BZ204"/>
  <c r="BZ203"/>
  <c r="BZ202"/>
  <c r="BZ201"/>
  <c r="BZ200"/>
  <c r="BZ199"/>
  <c r="BZ198"/>
  <c r="BZ197"/>
  <c r="BZ196"/>
  <c r="BZ195"/>
  <c r="BZ194"/>
  <c r="BZ193"/>
  <c r="BZ192"/>
  <c r="BZ191"/>
  <c r="BZ190"/>
  <c r="BZ189"/>
  <c r="BZ188"/>
  <c r="BZ187"/>
  <c r="BZ186"/>
  <c r="BZ185"/>
  <c r="BZ184"/>
  <c r="BZ183"/>
  <c r="BZ182"/>
  <c r="BZ181"/>
  <c r="BZ180"/>
  <c r="BZ179"/>
  <c r="BZ178"/>
  <c r="BZ177"/>
  <c r="BZ176"/>
  <c r="BZ175"/>
  <c r="BZ174"/>
  <c r="BZ173"/>
  <c r="BZ172"/>
  <c r="BZ171"/>
  <c r="BZ170"/>
  <c r="BZ169"/>
  <c r="BZ168"/>
  <c r="BZ167"/>
  <c r="BZ166"/>
  <c r="BZ165"/>
  <c r="BZ164"/>
  <c r="BZ163"/>
  <c r="BZ162"/>
  <c r="BZ161"/>
  <c r="BZ160"/>
  <c r="BZ159"/>
  <c r="BZ158"/>
  <c r="BZ157"/>
  <c r="BZ156"/>
  <c r="BZ155"/>
  <c r="BZ154"/>
  <c r="BZ153"/>
  <c r="BZ152"/>
  <c r="BZ151"/>
  <c r="BZ150"/>
  <c r="BZ149"/>
  <c r="BZ148"/>
  <c r="BZ147"/>
  <c r="BZ146"/>
  <c r="BZ145"/>
  <c r="BZ144"/>
  <c r="BZ143"/>
  <c r="BZ142"/>
  <c r="BZ141"/>
  <c r="BZ140"/>
  <c r="BZ139"/>
  <c r="BZ138"/>
  <c r="BZ137"/>
  <c r="BZ136"/>
  <c r="BZ135"/>
  <c r="BZ134"/>
  <c r="BZ133"/>
  <c r="BZ132"/>
  <c r="BZ131"/>
  <c r="BZ130"/>
  <c r="BZ129"/>
  <c r="BZ128"/>
  <c r="BZ127"/>
  <c r="BZ126"/>
  <c r="BZ125"/>
  <c r="BZ124"/>
  <c r="BZ123"/>
  <c r="BZ122"/>
  <c r="BZ121"/>
  <c r="BZ120"/>
  <c r="BZ119"/>
  <c r="BZ118"/>
  <c r="BZ117"/>
  <c r="BZ116"/>
  <c r="BZ115"/>
  <c r="BZ114"/>
  <c r="BZ113"/>
  <c r="BZ112"/>
  <c r="BZ111"/>
  <c r="BZ110"/>
  <c r="BZ109"/>
  <c r="BZ108"/>
  <c r="BZ107"/>
  <c r="BZ106"/>
  <c r="BZ105"/>
  <c r="BZ104"/>
  <c r="BZ103"/>
  <c r="BZ102"/>
  <c r="BZ101"/>
  <c r="BZ100"/>
  <c r="BZ99"/>
  <c r="BZ98"/>
  <c r="BZ97"/>
  <c r="BZ96"/>
  <c r="BZ95"/>
  <c r="BZ94"/>
  <c r="BZ93"/>
  <c r="BZ92"/>
  <c r="BZ91"/>
  <c r="BZ90"/>
  <c r="BZ89"/>
  <c r="BZ88"/>
  <c r="BZ87"/>
  <c r="BZ86"/>
  <c r="BZ85"/>
  <c r="BZ84"/>
  <c r="BZ83"/>
  <c r="BZ82"/>
  <c r="BZ81"/>
  <c r="BZ80"/>
  <c r="BZ79"/>
  <c r="BZ78"/>
  <c r="BZ77"/>
  <c r="BZ76"/>
  <c r="BZ75"/>
  <c r="BZ74"/>
  <c r="BZ73"/>
  <c r="BZ72"/>
  <c r="BZ71"/>
  <c r="BZ70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9"/>
  <c r="BZ48"/>
  <c r="BZ47"/>
  <c r="BZ46"/>
  <c r="BZ45"/>
  <c r="BZ44"/>
  <c r="BZ43"/>
  <c r="BZ42"/>
  <c r="BZ41"/>
  <c r="BZ40"/>
  <c r="BZ39"/>
  <c r="BZ38"/>
  <c r="BZ37"/>
  <c r="BZ36"/>
  <c r="BZ35"/>
  <c r="BZ34"/>
  <c r="BZ33"/>
  <c r="BZ32"/>
  <c r="BZ31"/>
  <c r="BZ30"/>
  <c r="BZ29"/>
  <c r="BZ28"/>
  <c r="BZ27"/>
  <c r="BZ26"/>
  <c r="BZ25"/>
  <c r="BZ24"/>
  <c r="BZ23"/>
  <c r="BZ22"/>
  <c r="BZ21"/>
  <c r="BZ20"/>
  <c r="BZ19"/>
  <c r="BZ18"/>
  <c r="BZ17"/>
  <c r="BZ16"/>
  <c r="BZ15"/>
  <c r="BZ14"/>
  <c r="BZ13"/>
  <c r="BZ12"/>
  <c r="BZ11"/>
  <c r="BZ10"/>
  <c r="BZ9"/>
  <c r="BZ8"/>
  <c r="BZ7"/>
  <c r="BZ6"/>
  <c r="BZ5"/>
  <c r="BZ4"/>
  <c r="BZ3"/>
  <c r="BY237"/>
  <c r="BY236"/>
  <c r="BY235"/>
  <c r="BY234"/>
  <c r="BY233"/>
  <c r="BY232"/>
  <c r="BY231"/>
  <c r="BY230"/>
  <c r="BY229"/>
  <c r="BY228"/>
  <c r="BY227"/>
  <c r="BY226"/>
  <c r="BY225"/>
  <c r="BY224"/>
  <c r="BY223"/>
  <c r="BY222"/>
  <c r="BY221"/>
  <c r="BY220"/>
  <c r="BY219"/>
  <c r="BY218"/>
  <c r="BY217"/>
  <c r="BY216"/>
  <c r="BY215"/>
  <c r="BY214"/>
  <c r="BY213"/>
  <c r="BY212"/>
  <c r="BY211"/>
  <c r="BY210"/>
  <c r="BY209"/>
  <c r="BY208"/>
  <c r="BY207"/>
  <c r="BY206"/>
  <c r="BY205"/>
  <c r="BY204"/>
  <c r="BY203"/>
  <c r="BY202"/>
  <c r="BY201"/>
  <c r="BY200"/>
  <c r="BY199"/>
  <c r="BY198"/>
  <c r="BY197"/>
  <c r="BY196"/>
  <c r="BY195"/>
  <c r="BY194"/>
  <c r="BY193"/>
  <c r="BY192"/>
  <c r="BY191"/>
  <c r="BY190"/>
  <c r="BY189"/>
  <c r="BY188"/>
  <c r="BY187"/>
  <c r="BY186"/>
  <c r="BY185"/>
  <c r="BY184"/>
  <c r="BY183"/>
  <c r="BY182"/>
  <c r="BY181"/>
  <c r="BY180"/>
  <c r="BY179"/>
  <c r="BY178"/>
  <c r="BY177"/>
  <c r="BY176"/>
  <c r="BY175"/>
  <c r="BY174"/>
  <c r="BY173"/>
  <c r="BY172"/>
  <c r="BY171"/>
  <c r="BY170"/>
  <c r="BY169"/>
  <c r="BY168"/>
  <c r="BY167"/>
  <c r="BY166"/>
  <c r="BY165"/>
  <c r="BY164"/>
  <c r="BY163"/>
  <c r="BY162"/>
  <c r="BY161"/>
  <c r="BY160"/>
  <c r="BY159"/>
  <c r="BY158"/>
  <c r="BY157"/>
  <c r="BY156"/>
  <c r="BY155"/>
  <c r="BY154"/>
  <c r="BY153"/>
  <c r="BY152"/>
  <c r="BY151"/>
  <c r="BY150"/>
  <c r="BY149"/>
  <c r="BY148"/>
  <c r="BY147"/>
  <c r="BY146"/>
  <c r="BY145"/>
  <c r="BY144"/>
  <c r="BY143"/>
  <c r="BY142"/>
  <c r="BY141"/>
  <c r="BY140"/>
  <c r="BY139"/>
  <c r="BY138"/>
  <c r="BY137"/>
  <c r="BY136"/>
  <c r="BY135"/>
  <c r="BY134"/>
  <c r="BY133"/>
  <c r="BY132"/>
  <c r="BY131"/>
  <c r="BY130"/>
  <c r="BY129"/>
  <c r="BY128"/>
  <c r="BY127"/>
  <c r="BY126"/>
  <c r="BY125"/>
  <c r="BY124"/>
  <c r="BY123"/>
  <c r="BY122"/>
  <c r="BY121"/>
  <c r="BY120"/>
  <c r="BY119"/>
  <c r="BY118"/>
  <c r="BY117"/>
  <c r="BY116"/>
  <c r="BY115"/>
  <c r="BY114"/>
  <c r="BY113"/>
  <c r="BY112"/>
  <c r="BY111"/>
  <c r="BY110"/>
  <c r="BY109"/>
  <c r="BY108"/>
  <c r="BY107"/>
  <c r="BY106"/>
  <c r="BY105"/>
  <c r="BY104"/>
  <c r="BY103"/>
  <c r="BY102"/>
  <c r="BY101"/>
  <c r="BY100"/>
  <c r="BY99"/>
  <c r="BY98"/>
  <c r="BY97"/>
  <c r="BY96"/>
  <c r="BY95"/>
  <c r="BY94"/>
  <c r="BY93"/>
  <c r="BY92"/>
  <c r="BY91"/>
  <c r="BY90"/>
  <c r="BY89"/>
  <c r="BY88"/>
  <c r="BY87"/>
  <c r="BY86"/>
  <c r="BY85"/>
  <c r="BY84"/>
  <c r="BY83"/>
  <c r="BY82"/>
  <c r="BY81"/>
  <c r="BY80"/>
  <c r="BY79"/>
  <c r="BY78"/>
  <c r="BY77"/>
  <c r="BY76"/>
  <c r="BY75"/>
  <c r="BY74"/>
  <c r="BY73"/>
  <c r="BY72"/>
  <c r="BY71"/>
  <c r="BY70"/>
  <c r="BY69"/>
  <c r="BY68"/>
  <c r="BY67"/>
  <c r="BY66"/>
  <c r="BY65"/>
  <c r="BY64"/>
  <c r="BY63"/>
  <c r="BY62"/>
  <c r="BY61"/>
  <c r="BY60"/>
  <c r="BY59"/>
  <c r="BY58"/>
  <c r="BY57"/>
  <c r="BY56"/>
  <c r="BY55"/>
  <c r="BY54"/>
  <c r="BY53"/>
  <c r="BY52"/>
  <c r="BY51"/>
  <c r="BY50"/>
  <c r="BY49"/>
  <c r="BY48"/>
  <c r="BY47"/>
  <c r="BY46"/>
  <c r="BY45"/>
  <c r="BY44"/>
  <c r="BY43"/>
  <c r="BY42"/>
  <c r="BY41"/>
  <c r="BY40"/>
  <c r="BY39"/>
  <c r="BY38"/>
  <c r="BY37"/>
  <c r="BY36"/>
  <c r="BY35"/>
  <c r="BY34"/>
  <c r="BY33"/>
  <c r="BY32"/>
  <c r="BY31"/>
  <c r="BY30"/>
  <c r="BY29"/>
  <c r="BY28"/>
  <c r="BY27"/>
  <c r="BY26"/>
  <c r="BY25"/>
  <c r="BY24"/>
  <c r="BY23"/>
  <c r="BY22"/>
  <c r="BY21"/>
  <c r="BY20"/>
  <c r="BY19"/>
  <c r="BY18"/>
  <c r="BY17"/>
  <c r="BY16"/>
  <c r="BY15"/>
  <c r="BY14"/>
  <c r="BY13"/>
  <c r="BY12"/>
  <c r="BY11"/>
  <c r="BY10"/>
  <c r="BY9"/>
  <c r="BY8"/>
  <c r="BY7"/>
  <c r="BY6"/>
  <c r="BY5"/>
  <c r="BY4"/>
  <c r="BY3"/>
  <c r="BY2"/>
  <c r="BX237"/>
  <c r="BW237"/>
  <c r="BV237"/>
  <c r="BU237"/>
  <c r="BT237"/>
  <c r="BS237"/>
  <c r="BR237"/>
  <c r="BQ237"/>
  <c r="BP237"/>
  <c r="BO237"/>
  <c r="BN237"/>
  <c r="BM237"/>
  <c r="BL237"/>
  <c r="BK237"/>
  <c r="BJ237"/>
  <c r="BI237"/>
  <c r="BH237"/>
  <c r="BG237"/>
  <c r="BF237"/>
  <c r="BE237"/>
  <c r="BD237"/>
  <c r="BX236"/>
  <c r="BW236"/>
  <c r="BV236"/>
  <c r="BU236"/>
  <c r="BT236"/>
  <c r="BS236"/>
  <c r="BR236"/>
  <c r="BQ236"/>
  <c r="BP236"/>
  <c r="BO236"/>
  <c r="BN236"/>
  <c r="BM236"/>
  <c r="BL236"/>
  <c r="BK236"/>
  <c r="BJ236"/>
  <c r="BI236"/>
  <c r="BH236"/>
  <c r="BG236"/>
  <c r="BF236"/>
  <c r="BE236"/>
  <c r="BD236"/>
  <c r="BX235"/>
  <c r="BW235"/>
  <c r="BV235"/>
  <c r="BU235"/>
  <c r="BT235"/>
  <c r="BS235"/>
  <c r="BR235"/>
  <c r="BQ235"/>
  <c r="BP235"/>
  <c r="BO235"/>
  <c r="BN235"/>
  <c r="BM235"/>
  <c r="BL235"/>
  <c r="BK235"/>
  <c r="BJ235"/>
  <c r="BI235"/>
  <c r="BH235"/>
  <c r="BG235"/>
  <c r="BF235"/>
  <c r="BE235"/>
  <c r="BD235"/>
  <c r="BX234"/>
  <c r="BW234"/>
  <c r="BV234"/>
  <c r="BU234"/>
  <c r="BT234"/>
  <c r="BS234"/>
  <c r="BR234"/>
  <c r="BQ234"/>
  <c r="BP234"/>
  <c r="BO234"/>
  <c r="BN234"/>
  <c r="BM234"/>
  <c r="BL234"/>
  <c r="BK234"/>
  <c r="BJ234"/>
  <c r="BI234"/>
  <c r="BH234"/>
  <c r="BG234"/>
  <c r="BF234"/>
  <c r="BE234"/>
  <c r="BD234"/>
  <c r="BX233"/>
  <c r="BW233"/>
  <c r="BV233"/>
  <c r="BU233"/>
  <c r="BT233"/>
  <c r="BS233"/>
  <c r="BR233"/>
  <c r="BQ233"/>
  <c r="BP233"/>
  <c r="BO233"/>
  <c r="BN233"/>
  <c r="BM233"/>
  <c r="BL233"/>
  <c r="BK233"/>
  <c r="BJ233"/>
  <c r="BI233"/>
  <c r="BH233"/>
  <c r="BG233"/>
  <c r="BF233"/>
  <c r="BE233"/>
  <c r="BD233"/>
  <c r="BX232"/>
  <c r="BW232"/>
  <c r="BV232"/>
  <c r="BU232"/>
  <c r="BT232"/>
  <c r="BS232"/>
  <c r="BR232"/>
  <c r="BQ232"/>
  <c r="BP232"/>
  <c r="BO232"/>
  <c r="BN232"/>
  <c r="BM232"/>
  <c r="BL232"/>
  <c r="BK232"/>
  <c r="BJ232"/>
  <c r="BI232"/>
  <c r="BH232"/>
  <c r="BG232"/>
  <c r="BF232"/>
  <c r="BE232"/>
  <c r="BD232"/>
  <c r="BX231"/>
  <c r="BW231"/>
  <c r="BV231"/>
  <c r="BU231"/>
  <c r="BT231"/>
  <c r="BS231"/>
  <c r="BR231"/>
  <c r="BQ231"/>
  <c r="BP231"/>
  <c r="BO231"/>
  <c r="BN231"/>
  <c r="BM231"/>
  <c r="BL231"/>
  <c r="BK231"/>
  <c r="BJ231"/>
  <c r="BI231"/>
  <c r="BH231"/>
  <c r="BG231"/>
  <c r="BF231"/>
  <c r="BE231"/>
  <c r="BD231"/>
  <c r="BX230"/>
  <c r="BW230"/>
  <c r="BV230"/>
  <c r="BU230"/>
  <c r="BT230"/>
  <c r="BS230"/>
  <c r="BR230"/>
  <c r="BQ230"/>
  <c r="BP230"/>
  <c r="BO230"/>
  <c r="BN230"/>
  <c r="BM230"/>
  <c r="BL230"/>
  <c r="BK230"/>
  <c r="BJ230"/>
  <c r="BI230"/>
  <c r="BH230"/>
  <c r="BG230"/>
  <c r="BF230"/>
  <c r="BE230"/>
  <c r="BD230"/>
  <c r="BX229"/>
  <c r="BW229"/>
  <c r="BV229"/>
  <c r="BU229"/>
  <c r="BT229"/>
  <c r="BS229"/>
  <c r="BR229"/>
  <c r="BQ229"/>
  <c r="BP229"/>
  <c r="BO229"/>
  <c r="BN229"/>
  <c r="BM229"/>
  <c r="BL229"/>
  <c r="BK229"/>
  <c r="BJ229"/>
  <c r="BI229"/>
  <c r="BH229"/>
  <c r="BG229"/>
  <c r="BF229"/>
  <c r="BE229"/>
  <c r="BD229"/>
  <c r="BX228"/>
  <c r="BW228"/>
  <c r="BV228"/>
  <c r="BU228"/>
  <c r="BT228"/>
  <c r="BS228"/>
  <c r="BR228"/>
  <c r="BQ228"/>
  <c r="BP228"/>
  <c r="BO228"/>
  <c r="BN228"/>
  <c r="BM228"/>
  <c r="BL228"/>
  <c r="BK228"/>
  <c r="BJ228"/>
  <c r="BI228"/>
  <c r="BH228"/>
  <c r="BG228"/>
  <c r="BF228"/>
  <c r="BE228"/>
  <c r="BD228"/>
  <c r="BX227"/>
  <c r="BW227"/>
  <c r="BV227"/>
  <c r="BU227"/>
  <c r="BT227"/>
  <c r="BS227"/>
  <c r="BR227"/>
  <c r="BQ227"/>
  <c r="BP227"/>
  <c r="BO227"/>
  <c r="BN227"/>
  <c r="BM227"/>
  <c r="BL227"/>
  <c r="BK227"/>
  <c r="BJ227"/>
  <c r="BI227"/>
  <c r="BH227"/>
  <c r="BG227"/>
  <c r="BF227"/>
  <c r="BE227"/>
  <c r="BD227"/>
  <c r="BX226"/>
  <c r="BW226"/>
  <c r="BV226"/>
  <c r="BU226"/>
  <c r="BT226"/>
  <c r="BS226"/>
  <c r="BR226"/>
  <c r="BQ226"/>
  <c r="BP226"/>
  <c r="BO226"/>
  <c r="BN226"/>
  <c r="BM226"/>
  <c r="BL226"/>
  <c r="BK226"/>
  <c r="BJ226"/>
  <c r="BI226"/>
  <c r="BH226"/>
  <c r="BG226"/>
  <c r="BF226"/>
  <c r="BE226"/>
  <c r="BD226"/>
  <c r="BX225"/>
  <c r="BW225"/>
  <c r="BV225"/>
  <c r="BU225"/>
  <c r="BT225"/>
  <c r="BS225"/>
  <c r="BR225"/>
  <c r="BQ225"/>
  <c r="BP225"/>
  <c r="BO225"/>
  <c r="BN225"/>
  <c r="BM225"/>
  <c r="BL225"/>
  <c r="BK225"/>
  <c r="BJ225"/>
  <c r="BI225"/>
  <c r="BH225"/>
  <c r="BG225"/>
  <c r="BF225"/>
  <c r="BE225"/>
  <c r="BD225"/>
  <c r="BX224"/>
  <c r="BW224"/>
  <c r="BV224"/>
  <c r="BU224"/>
  <c r="BT224"/>
  <c r="BS224"/>
  <c r="BR224"/>
  <c r="BQ224"/>
  <c r="BP224"/>
  <c r="BO224"/>
  <c r="BN224"/>
  <c r="BM224"/>
  <c r="BL224"/>
  <c r="BK224"/>
  <c r="BJ224"/>
  <c r="BI224"/>
  <c r="BH224"/>
  <c r="BG224"/>
  <c r="BF224"/>
  <c r="BE224"/>
  <c r="BD224"/>
  <c r="BX223"/>
  <c r="BW223"/>
  <c r="BV223"/>
  <c r="BU223"/>
  <c r="BT223"/>
  <c r="BS223"/>
  <c r="BR223"/>
  <c r="BQ223"/>
  <c r="BP223"/>
  <c r="BO223"/>
  <c r="BN223"/>
  <c r="BM223"/>
  <c r="BL223"/>
  <c r="BK223"/>
  <c r="BJ223"/>
  <c r="BI223"/>
  <c r="BH223"/>
  <c r="BG223"/>
  <c r="BF223"/>
  <c r="BE223"/>
  <c r="BD223"/>
  <c r="BX222"/>
  <c r="BW222"/>
  <c r="BV222"/>
  <c r="BU222"/>
  <c r="BT222"/>
  <c r="BS222"/>
  <c r="BR222"/>
  <c r="BQ222"/>
  <c r="BP222"/>
  <c r="BO222"/>
  <c r="BN222"/>
  <c r="BM222"/>
  <c r="BL222"/>
  <c r="BK222"/>
  <c r="BJ222"/>
  <c r="BI222"/>
  <c r="BH222"/>
  <c r="BG222"/>
  <c r="BF222"/>
  <c r="BE222"/>
  <c r="BD222"/>
  <c r="BX221"/>
  <c r="BW221"/>
  <c r="BV221"/>
  <c r="BU221"/>
  <c r="BT221"/>
  <c r="BS221"/>
  <c r="BR221"/>
  <c r="BQ221"/>
  <c r="BP221"/>
  <c r="BO221"/>
  <c r="BN221"/>
  <c r="BM221"/>
  <c r="BL221"/>
  <c r="BK221"/>
  <c r="BJ221"/>
  <c r="BI221"/>
  <c r="BH221"/>
  <c r="BG221"/>
  <c r="BF221"/>
  <c r="BE221"/>
  <c r="BD221"/>
  <c r="BX220"/>
  <c r="BW220"/>
  <c r="BV220"/>
  <c r="BU220"/>
  <c r="BT220"/>
  <c r="BS220"/>
  <c r="BR220"/>
  <c r="BQ220"/>
  <c r="BP220"/>
  <c r="BO220"/>
  <c r="BN220"/>
  <c r="BM220"/>
  <c r="BL220"/>
  <c r="BK220"/>
  <c r="BJ220"/>
  <c r="BI220"/>
  <c r="BH220"/>
  <c r="BG220"/>
  <c r="BF220"/>
  <c r="BE220"/>
  <c r="BD220"/>
  <c r="BX219"/>
  <c r="BW219"/>
  <c r="BV219"/>
  <c r="BU219"/>
  <c r="BT219"/>
  <c r="BS219"/>
  <c r="BR219"/>
  <c r="BQ219"/>
  <c r="BP219"/>
  <c r="BO219"/>
  <c r="BN219"/>
  <c r="BM219"/>
  <c r="BL219"/>
  <c r="BK219"/>
  <c r="BJ219"/>
  <c r="BI219"/>
  <c r="BH219"/>
  <c r="BG219"/>
  <c r="BF219"/>
  <c r="BE219"/>
  <c r="BD219"/>
  <c r="BX218"/>
  <c r="BW218"/>
  <c r="BV218"/>
  <c r="BU218"/>
  <c r="BT218"/>
  <c r="BS218"/>
  <c r="BR218"/>
  <c r="BQ218"/>
  <c r="BP218"/>
  <c r="BO218"/>
  <c r="BN218"/>
  <c r="BM218"/>
  <c r="BL218"/>
  <c r="BK218"/>
  <c r="BJ218"/>
  <c r="BI218"/>
  <c r="BH218"/>
  <c r="BG218"/>
  <c r="BF218"/>
  <c r="BE218"/>
  <c r="BD218"/>
  <c r="BX217"/>
  <c r="BW217"/>
  <c r="BV217"/>
  <c r="BU217"/>
  <c r="BT217"/>
  <c r="BS217"/>
  <c r="BR217"/>
  <c r="BQ217"/>
  <c r="BP217"/>
  <c r="BO217"/>
  <c r="BN217"/>
  <c r="BM217"/>
  <c r="BL217"/>
  <c r="BK217"/>
  <c r="BJ217"/>
  <c r="BI217"/>
  <c r="BH217"/>
  <c r="BG217"/>
  <c r="BF217"/>
  <c r="BE217"/>
  <c r="BD217"/>
  <c r="BX216"/>
  <c r="BW216"/>
  <c r="BV216"/>
  <c r="BU216"/>
  <c r="BT216"/>
  <c r="BS216"/>
  <c r="BR216"/>
  <c r="BQ216"/>
  <c r="BP216"/>
  <c r="BO216"/>
  <c r="BN216"/>
  <c r="BM216"/>
  <c r="BL216"/>
  <c r="BK216"/>
  <c r="BJ216"/>
  <c r="BI216"/>
  <c r="BH216"/>
  <c r="BG216"/>
  <c r="BF216"/>
  <c r="BE216"/>
  <c r="BD216"/>
  <c r="BX215"/>
  <c r="BW215"/>
  <c r="BV215"/>
  <c r="BU215"/>
  <c r="BT215"/>
  <c r="BS215"/>
  <c r="BR215"/>
  <c r="BQ215"/>
  <c r="BP215"/>
  <c r="BO215"/>
  <c r="BN215"/>
  <c r="BM215"/>
  <c r="BL215"/>
  <c r="BK215"/>
  <c r="BJ215"/>
  <c r="BI215"/>
  <c r="BH215"/>
  <c r="BG215"/>
  <c r="BF215"/>
  <c r="BE215"/>
  <c r="BD215"/>
  <c r="BX214"/>
  <c r="BW214"/>
  <c r="BV214"/>
  <c r="BU214"/>
  <c r="BT214"/>
  <c r="BS214"/>
  <c r="BR214"/>
  <c r="BQ214"/>
  <c r="BP214"/>
  <c r="BO214"/>
  <c r="BN214"/>
  <c r="BM214"/>
  <c r="BL214"/>
  <c r="BK214"/>
  <c r="BJ214"/>
  <c r="BI214"/>
  <c r="BH214"/>
  <c r="BG214"/>
  <c r="BF214"/>
  <c r="BE214"/>
  <c r="BD214"/>
  <c r="BX213"/>
  <c r="BW213"/>
  <c r="BV213"/>
  <c r="BU213"/>
  <c r="BT213"/>
  <c r="BS213"/>
  <c r="BR213"/>
  <c r="BQ213"/>
  <c r="BP213"/>
  <c r="BO213"/>
  <c r="BN213"/>
  <c r="BM213"/>
  <c r="BL213"/>
  <c r="BK213"/>
  <c r="BJ213"/>
  <c r="BI213"/>
  <c r="BH213"/>
  <c r="BG213"/>
  <c r="BF213"/>
  <c r="BE213"/>
  <c r="BD213"/>
  <c r="BX212"/>
  <c r="BW212"/>
  <c r="BV212"/>
  <c r="BU212"/>
  <c r="BT212"/>
  <c r="BS212"/>
  <c r="BR212"/>
  <c r="BQ212"/>
  <c r="BP212"/>
  <c r="BO212"/>
  <c r="BN212"/>
  <c r="BM212"/>
  <c r="BL212"/>
  <c r="BK212"/>
  <c r="BJ212"/>
  <c r="BI212"/>
  <c r="BH212"/>
  <c r="BG212"/>
  <c r="BF212"/>
  <c r="BE212"/>
  <c r="BD212"/>
  <c r="BX211"/>
  <c r="BW211"/>
  <c r="BV211"/>
  <c r="BU211"/>
  <c r="BT211"/>
  <c r="BS211"/>
  <c r="BR211"/>
  <c r="BQ211"/>
  <c r="BP211"/>
  <c r="BO211"/>
  <c r="BN211"/>
  <c r="BM211"/>
  <c r="BL211"/>
  <c r="BK211"/>
  <c r="BJ211"/>
  <c r="BI211"/>
  <c r="BH211"/>
  <c r="BG211"/>
  <c r="BF211"/>
  <c r="BE211"/>
  <c r="BD211"/>
  <c r="BX210"/>
  <c r="BW210"/>
  <c r="BV210"/>
  <c r="BU210"/>
  <c r="BT210"/>
  <c r="BS210"/>
  <c r="BR210"/>
  <c r="BQ210"/>
  <c r="BP210"/>
  <c r="BO210"/>
  <c r="BN210"/>
  <c r="BM210"/>
  <c r="BL210"/>
  <c r="BK210"/>
  <c r="BJ210"/>
  <c r="BI210"/>
  <c r="BH210"/>
  <c r="BG210"/>
  <c r="BF210"/>
  <c r="BE210"/>
  <c r="BD210"/>
  <c r="BX209"/>
  <c r="BW209"/>
  <c r="BV209"/>
  <c r="BU209"/>
  <c r="BT209"/>
  <c r="BS209"/>
  <c r="BR209"/>
  <c r="BQ209"/>
  <c r="BP209"/>
  <c r="BO209"/>
  <c r="BN209"/>
  <c r="BM209"/>
  <c r="BL209"/>
  <c r="BK209"/>
  <c r="BJ209"/>
  <c r="BI209"/>
  <c r="BH209"/>
  <c r="BG209"/>
  <c r="BF209"/>
  <c r="BE209"/>
  <c r="BD209"/>
  <c r="BX208"/>
  <c r="BW208"/>
  <c r="BV208"/>
  <c r="BU208"/>
  <c r="BT208"/>
  <c r="BS208"/>
  <c r="BR208"/>
  <c r="BQ208"/>
  <c r="BP208"/>
  <c r="BO208"/>
  <c r="BN208"/>
  <c r="BM208"/>
  <c r="BL208"/>
  <c r="BK208"/>
  <c r="BJ208"/>
  <c r="BI208"/>
  <c r="BH208"/>
  <c r="BG208"/>
  <c r="BF208"/>
  <c r="BE208"/>
  <c r="BD208"/>
  <c r="BX207"/>
  <c r="BW207"/>
  <c r="BV207"/>
  <c r="BU207"/>
  <c r="BT207"/>
  <c r="BS207"/>
  <c r="BR207"/>
  <c r="BQ207"/>
  <c r="BP207"/>
  <c r="BO207"/>
  <c r="BN207"/>
  <c r="BM207"/>
  <c r="BL207"/>
  <c r="BK207"/>
  <c r="BJ207"/>
  <c r="BI207"/>
  <c r="BH207"/>
  <c r="BG207"/>
  <c r="BF207"/>
  <c r="BE207"/>
  <c r="BD207"/>
  <c r="BX206"/>
  <c r="BW206"/>
  <c r="BV206"/>
  <c r="BU206"/>
  <c r="BT206"/>
  <c r="BS206"/>
  <c r="BR206"/>
  <c r="BQ206"/>
  <c r="BP206"/>
  <c r="BO206"/>
  <c r="BN206"/>
  <c r="BM206"/>
  <c r="BL206"/>
  <c r="BK206"/>
  <c r="BJ206"/>
  <c r="BI206"/>
  <c r="BH206"/>
  <c r="BG206"/>
  <c r="BF206"/>
  <c r="BE206"/>
  <c r="BD206"/>
  <c r="BX205"/>
  <c r="BW205"/>
  <c r="BV205"/>
  <c r="BU205"/>
  <c r="BT205"/>
  <c r="BS205"/>
  <c r="BR205"/>
  <c r="BQ205"/>
  <c r="BP205"/>
  <c r="BO205"/>
  <c r="BN205"/>
  <c r="BM205"/>
  <c r="BL205"/>
  <c r="BK205"/>
  <c r="BJ205"/>
  <c r="BI205"/>
  <c r="BH205"/>
  <c r="BG205"/>
  <c r="BF205"/>
  <c r="BE205"/>
  <c r="BD205"/>
  <c r="BX204"/>
  <c r="BW204"/>
  <c r="BV204"/>
  <c r="BU204"/>
  <c r="BT204"/>
  <c r="BS204"/>
  <c r="BR204"/>
  <c r="BQ204"/>
  <c r="BP204"/>
  <c r="BO204"/>
  <c r="BN204"/>
  <c r="BM204"/>
  <c r="BL204"/>
  <c r="BK204"/>
  <c r="BJ204"/>
  <c r="BI204"/>
  <c r="BH204"/>
  <c r="BG204"/>
  <c r="BF204"/>
  <c r="BE204"/>
  <c r="BD204"/>
  <c r="BX203"/>
  <c r="BW203"/>
  <c r="BV203"/>
  <c r="BU203"/>
  <c r="BT203"/>
  <c r="BS203"/>
  <c r="BR203"/>
  <c r="BQ203"/>
  <c r="BP203"/>
  <c r="BO203"/>
  <c r="BN203"/>
  <c r="BM203"/>
  <c r="BL203"/>
  <c r="BK203"/>
  <c r="BJ203"/>
  <c r="BI203"/>
  <c r="BH203"/>
  <c r="BG203"/>
  <c r="BF203"/>
  <c r="BE203"/>
  <c r="BD203"/>
  <c r="BX202"/>
  <c r="BW202"/>
  <c r="BV202"/>
  <c r="BU202"/>
  <c r="BT202"/>
  <c r="BS202"/>
  <c r="BR202"/>
  <c r="BQ202"/>
  <c r="BP202"/>
  <c r="BO202"/>
  <c r="BN202"/>
  <c r="BM202"/>
  <c r="BL202"/>
  <c r="BK202"/>
  <c r="BJ202"/>
  <c r="BI202"/>
  <c r="BH202"/>
  <c r="BG202"/>
  <c r="BF202"/>
  <c r="BE202"/>
  <c r="BD202"/>
  <c r="BX201"/>
  <c r="BW201"/>
  <c r="BV201"/>
  <c r="BU201"/>
  <c r="BT201"/>
  <c r="BS201"/>
  <c r="BR201"/>
  <c r="BQ201"/>
  <c r="BP201"/>
  <c r="BO201"/>
  <c r="BN201"/>
  <c r="BM201"/>
  <c r="BL201"/>
  <c r="BK201"/>
  <c r="BJ201"/>
  <c r="BI201"/>
  <c r="BH201"/>
  <c r="BG201"/>
  <c r="BF201"/>
  <c r="BE201"/>
  <c r="BD201"/>
  <c r="BX200"/>
  <c r="BW200"/>
  <c r="BV200"/>
  <c r="BU200"/>
  <c r="BT200"/>
  <c r="BS200"/>
  <c r="BR200"/>
  <c r="BQ200"/>
  <c r="BP200"/>
  <c r="BO200"/>
  <c r="BN200"/>
  <c r="BM200"/>
  <c r="BL200"/>
  <c r="BK200"/>
  <c r="BJ200"/>
  <c r="BI200"/>
  <c r="BH200"/>
  <c r="BG200"/>
  <c r="BF200"/>
  <c r="BE200"/>
  <c r="BD200"/>
  <c r="BX199"/>
  <c r="BW199"/>
  <c r="BV199"/>
  <c r="BU199"/>
  <c r="BT199"/>
  <c r="BS199"/>
  <c r="BR199"/>
  <c r="BQ199"/>
  <c r="BP199"/>
  <c r="BO199"/>
  <c r="BN199"/>
  <c r="BM199"/>
  <c r="BL199"/>
  <c r="BK199"/>
  <c r="BJ199"/>
  <c r="BI199"/>
  <c r="BH199"/>
  <c r="BG199"/>
  <c r="BF199"/>
  <c r="BE199"/>
  <c r="BD199"/>
  <c r="BX198"/>
  <c r="BW198"/>
  <c r="BV198"/>
  <c r="BU198"/>
  <c r="BT198"/>
  <c r="BS198"/>
  <c r="BR198"/>
  <c r="BQ198"/>
  <c r="BP198"/>
  <c r="BO198"/>
  <c r="BN198"/>
  <c r="BM198"/>
  <c r="BL198"/>
  <c r="BK198"/>
  <c r="BJ198"/>
  <c r="BI198"/>
  <c r="BH198"/>
  <c r="BG198"/>
  <c r="BF198"/>
  <c r="BE198"/>
  <c r="BD198"/>
  <c r="BX197"/>
  <c r="BW197"/>
  <c r="BV197"/>
  <c r="BU197"/>
  <c r="BT197"/>
  <c r="BS197"/>
  <c r="BR197"/>
  <c r="BQ197"/>
  <c r="BP197"/>
  <c r="BO197"/>
  <c r="BN197"/>
  <c r="BM197"/>
  <c r="BL197"/>
  <c r="BK197"/>
  <c r="BJ197"/>
  <c r="BI197"/>
  <c r="BH197"/>
  <c r="BG197"/>
  <c r="BF197"/>
  <c r="BE197"/>
  <c r="BD197"/>
  <c r="BX196"/>
  <c r="BW196"/>
  <c r="BV196"/>
  <c r="BU196"/>
  <c r="BT196"/>
  <c r="BS196"/>
  <c r="BR196"/>
  <c r="BQ196"/>
  <c r="BP196"/>
  <c r="BO196"/>
  <c r="BN196"/>
  <c r="BM196"/>
  <c r="BL196"/>
  <c r="BK196"/>
  <c r="BJ196"/>
  <c r="BI196"/>
  <c r="BH196"/>
  <c r="BG196"/>
  <c r="BF196"/>
  <c r="BE196"/>
  <c r="BD196"/>
  <c r="BX195"/>
  <c r="BW195"/>
  <c r="BV195"/>
  <c r="BU195"/>
  <c r="BT195"/>
  <c r="BS195"/>
  <c r="BR195"/>
  <c r="BQ195"/>
  <c r="BP195"/>
  <c r="BO195"/>
  <c r="BN195"/>
  <c r="BM195"/>
  <c r="BL195"/>
  <c r="BK195"/>
  <c r="BJ195"/>
  <c r="BI195"/>
  <c r="BH195"/>
  <c r="BG195"/>
  <c r="BF195"/>
  <c r="BE195"/>
  <c r="BD195"/>
  <c r="BX194"/>
  <c r="BW194"/>
  <c r="BV194"/>
  <c r="BU194"/>
  <c r="BT194"/>
  <c r="BS194"/>
  <c r="BR194"/>
  <c r="BQ194"/>
  <c r="BP194"/>
  <c r="BO194"/>
  <c r="BN194"/>
  <c r="BM194"/>
  <c r="BL194"/>
  <c r="BK194"/>
  <c r="BJ194"/>
  <c r="BI194"/>
  <c r="BH194"/>
  <c r="BG194"/>
  <c r="BF194"/>
  <c r="BE194"/>
  <c r="BD194"/>
  <c r="BX193"/>
  <c r="BW193"/>
  <c r="BV193"/>
  <c r="BU193"/>
  <c r="BT193"/>
  <c r="BS193"/>
  <c r="BR193"/>
  <c r="BQ193"/>
  <c r="BP193"/>
  <c r="BO193"/>
  <c r="BN193"/>
  <c r="BM193"/>
  <c r="BL193"/>
  <c r="BK193"/>
  <c r="BJ193"/>
  <c r="BI193"/>
  <c r="BH193"/>
  <c r="BG193"/>
  <c r="BF193"/>
  <c r="BE193"/>
  <c r="BD193"/>
  <c r="BX192"/>
  <c r="BW192"/>
  <c r="BV192"/>
  <c r="BU192"/>
  <c r="BT192"/>
  <c r="BS192"/>
  <c r="BR192"/>
  <c r="BQ192"/>
  <c r="BP192"/>
  <c r="BO192"/>
  <c r="BN192"/>
  <c r="BM192"/>
  <c r="BL192"/>
  <c r="BK192"/>
  <c r="BJ192"/>
  <c r="BI192"/>
  <c r="BH192"/>
  <c r="BG192"/>
  <c r="BF192"/>
  <c r="BE192"/>
  <c r="BD192"/>
  <c r="BX191"/>
  <c r="BW191"/>
  <c r="BV191"/>
  <c r="BU191"/>
  <c r="BT191"/>
  <c r="BS191"/>
  <c r="BR191"/>
  <c r="BQ191"/>
  <c r="BP191"/>
  <c r="BO191"/>
  <c r="BN191"/>
  <c r="BM191"/>
  <c r="BL191"/>
  <c r="BK191"/>
  <c r="BJ191"/>
  <c r="BI191"/>
  <c r="BH191"/>
  <c r="BG191"/>
  <c r="BF191"/>
  <c r="BE191"/>
  <c r="BD191"/>
  <c r="BX190"/>
  <c r="BW190"/>
  <c r="BV190"/>
  <c r="BU190"/>
  <c r="BT190"/>
  <c r="BS190"/>
  <c r="BR190"/>
  <c r="BQ190"/>
  <c r="BP190"/>
  <c r="BO190"/>
  <c r="BN190"/>
  <c r="BM190"/>
  <c r="BL190"/>
  <c r="BK190"/>
  <c r="BJ190"/>
  <c r="BI190"/>
  <c r="BH190"/>
  <c r="BG190"/>
  <c r="BF190"/>
  <c r="BE190"/>
  <c r="BD190"/>
  <c r="BX189"/>
  <c r="BW189"/>
  <c r="BV189"/>
  <c r="BU189"/>
  <c r="BT189"/>
  <c r="BS189"/>
  <c r="BR189"/>
  <c r="BQ189"/>
  <c r="BP189"/>
  <c r="BO189"/>
  <c r="BN189"/>
  <c r="BM189"/>
  <c r="BL189"/>
  <c r="BK189"/>
  <c r="BJ189"/>
  <c r="BI189"/>
  <c r="BH189"/>
  <c r="BG189"/>
  <c r="BF189"/>
  <c r="BE189"/>
  <c r="BD189"/>
  <c r="BX188"/>
  <c r="BW188"/>
  <c r="BV188"/>
  <c r="BU188"/>
  <c r="BT188"/>
  <c r="BS188"/>
  <c r="BR188"/>
  <c r="BQ188"/>
  <c r="BP188"/>
  <c r="BO188"/>
  <c r="BN188"/>
  <c r="BM188"/>
  <c r="BL188"/>
  <c r="BK188"/>
  <c r="BJ188"/>
  <c r="BI188"/>
  <c r="BH188"/>
  <c r="BG188"/>
  <c r="BF188"/>
  <c r="BE188"/>
  <c r="BD188"/>
  <c r="BX187"/>
  <c r="BW187"/>
  <c r="BV187"/>
  <c r="BU187"/>
  <c r="BT187"/>
  <c r="BS187"/>
  <c r="BR187"/>
  <c r="BQ187"/>
  <c r="BP187"/>
  <c r="BO187"/>
  <c r="BN187"/>
  <c r="BM187"/>
  <c r="BL187"/>
  <c r="BK187"/>
  <c r="BJ187"/>
  <c r="BI187"/>
  <c r="BH187"/>
  <c r="BG187"/>
  <c r="BF187"/>
  <c r="BE187"/>
  <c r="BD187"/>
  <c r="BX186"/>
  <c r="BW186"/>
  <c r="BV186"/>
  <c r="BU186"/>
  <c r="BT186"/>
  <c r="BS186"/>
  <c r="BR186"/>
  <c r="BQ186"/>
  <c r="BP186"/>
  <c r="BO186"/>
  <c r="BN186"/>
  <c r="BM186"/>
  <c r="BL186"/>
  <c r="BK186"/>
  <c r="BJ186"/>
  <c r="BI186"/>
  <c r="BH186"/>
  <c r="BG186"/>
  <c r="BF186"/>
  <c r="BE186"/>
  <c r="BD186"/>
  <c r="BX185"/>
  <c r="BW185"/>
  <c r="BV185"/>
  <c r="BU185"/>
  <c r="BT185"/>
  <c r="BS185"/>
  <c r="BR185"/>
  <c r="BQ185"/>
  <c r="BP185"/>
  <c r="BO185"/>
  <c r="BN185"/>
  <c r="BM185"/>
  <c r="BL185"/>
  <c r="BK185"/>
  <c r="BJ185"/>
  <c r="BI185"/>
  <c r="BH185"/>
  <c r="BG185"/>
  <c r="BF185"/>
  <c r="BE185"/>
  <c r="BD185"/>
  <c r="BX184"/>
  <c r="BW184"/>
  <c r="BV184"/>
  <c r="BU184"/>
  <c r="BT184"/>
  <c r="BS184"/>
  <c r="BR184"/>
  <c r="BQ184"/>
  <c r="BP184"/>
  <c r="BO184"/>
  <c r="BN184"/>
  <c r="BM184"/>
  <c r="BL184"/>
  <c r="BK184"/>
  <c r="BJ184"/>
  <c r="BI184"/>
  <c r="BH184"/>
  <c r="BG184"/>
  <c r="BF184"/>
  <c r="BE184"/>
  <c r="BD184"/>
  <c r="BX183"/>
  <c r="BW183"/>
  <c r="BV183"/>
  <c r="BU183"/>
  <c r="BT183"/>
  <c r="BS183"/>
  <c r="BR183"/>
  <c r="BQ183"/>
  <c r="BP183"/>
  <c r="BO183"/>
  <c r="BN183"/>
  <c r="BM183"/>
  <c r="BL183"/>
  <c r="BK183"/>
  <c r="BJ183"/>
  <c r="BI183"/>
  <c r="BH183"/>
  <c r="BG183"/>
  <c r="BF183"/>
  <c r="BE183"/>
  <c r="BD183"/>
  <c r="BX182"/>
  <c r="BW182"/>
  <c r="BV182"/>
  <c r="BU182"/>
  <c r="BT182"/>
  <c r="BS182"/>
  <c r="BR182"/>
  <c r="BQ182"/>
  <c r="BP182"/>
  <c r="BO182"/>
  <c r="BN182"/>
  <c r="BM182"/>
  <c r="BL182"/>
  <c r="BK182"/>
  <c r="BJ182"/>
  <c r="BI182"/>
  <c r="BH182"/>
  <c r="BG182"/>
  <c r="BF182"/>
  <c r="BE182"/>
  <c r="BD182"/>
  <c r="BX181"/>
  <c r="BW181"/>
  <c r="BV181"/>
  <c r="BU181"/>
  <c r="BT181"/>
  <c r="BS181"/>
  <c r="BR181"/>
  <c r="BQ181"/>
  <c r="BP181"/>
  <c r="BO181"/>
  <c r="BN181"/>
  <c r="BM181"/>
  <c r="BL181"/>
  <c r="BK181"/>
  <c r="BJ181"/>
  <c r="BI181"/>
  <c r="BH181"/>
  <c r="BG181"/>
  <c r="BF181"/>
  <c r="BE181"/>
  <c r="BD181"/>
  <c r="BX180"/>
  <c r="BW180"/>
  <c r="BV180"/>
  <c r="BU180"/>
  <c r="BT180"/>
  <c r="BS180"/>
  <c r="BR180"/>
  <c r="BQ180"/>
  <c r="BP180"/>
  <c r="BO180"/>
  <c r="BN180"/>
  <c r="BM180"/>
  <c r="BL180"/>
  <c r="BK180"/>
  <c r="BJ180"/>
  <c r="BI180"/>
  <c r="BH180"/>
  <c r="BG180"/>
  <c r="BF180"/>
  <c r="BE180"/>
  <c r="BD180"/>
  <c r="BX179"/>
  <c r="BW179"/>
  <c r="BV179"/>
  <c r="BU179"/>
  <c r="BT179"/>
  <c r="BS179"/>
  <c r="BR179"/>
  <c r="BQ179"/>
  <c r="BP179"/>
  <c r="BO179"/>
  <c r="BN179"/>
  <c r="BM179"/>
  <c r="BL179"/>
  <c r="BK179"/>
  <c r="BJ179"/>
  <c r="BI179"/>
  <c r="BH179"/>
  <c r="BG179"/>
  <c r="BF179"/>
  <c r="BE179"/>
  <c r="BD179"/>
  <c r="BX178"/>
  <c r="BW178"/>
  <c r="BV178"/>
  <c r="BU178"/>
  <c r="BT178"/>
  <c r="BS178"/>
  <c r="BR178"/>
  <c r="BQ178"/>
  <c r="BP178"/>
  <c r="BO178"/>
  <c r="BN178"/>
  <c r="BM178"/>
  <c r="BL178"/>
  <c r="BK178"/>
  <c r="BJ178"/>
  <c r="BI178"/>
  <c r="BH178"/>
  <c r="BG178"/>
  <c r="BF178"/>
  <c r="BE178"/>
  <c r="BD178"/>
  <c r="BX177"/>
  <c r="BW177"/>
  <c r="BV177"/>
  <c r="BU177"/>
  <c r="BT177"/>
  <c r="BS177"/>
  <c r="BR177"/>
  <c r="BQ177"/>
  <c r="BP177"/>
  <c r="BO177"/>
  <c r="BN177"/>
  <c r="BM177"/>
  <c r="BL177"/>
  <c r="BK177"/>
  <c r="BJ177"/>
  <c r="BI177"/>
  <c r="BH177"/>
  <c r="BG177"/>
  <c r="BF177"/>
  <c r="BE177"/>
  <c r="BD177"/>
  <c r="BX176"/>
  <c r="BW176"/>
  <c r="BV176"/>
  <c r="BU176"/>
  <c r="BT176"/>
  <c r="BS176"/>
  <c r="BR176"/>
  <c r="BQ176"/>
  <c r="BP176"/>
  <c r="BO176"/>
  <c r="BN176"/>
  <c r="BM176"/>
  <c r="BL176"/>
  <c r="BK176"/>
  <c r="BJ176"/>
  <c r="BI176"/>
  <c r="BH176"/>
  <c r="BG176"/>
  <c r="BF176"/>
  <c r="BE176"/>
  <c r="BD176"/>
  <c r="BX175"/>
  <c r="BW175"/>
  <c r="BV175"/>
  <c r="BU175"/>
  <c r="BT175"/>
  <c r="BS175"/>
  <c r="BR175"/>
  <c r="BQ175"/>
  <c r="BP175"/>
  <c r="BO175"/>
  <c r="BN175"/>
  <c r="BM175"/>
  <c r="BL175"/>
  <c r="BK175"/>
  <c r="BJ175"/>
  <c r="BI175"/>
  <c r="BH175"/>
  <c r="BG175"/>
  <c r="BF175"/>
  <c r="BE175"/>
  <c r="BD175"/>
  <c r="BX174"/>
  <c r="BW174"/>
  <c r="BV174"/>
  <c r="BU174"/>
  <c r="BT174"/>
  <c r="BS174"/>
  <c r="BR174"/>
  <c r="BQ174"/>
  <c r="BP174"/>
  <c r="BO174"/>
  <c r="BN174"/>
  <c r="BM174"/>
  <c r="BL174"/>
  <c r="BK174"/>
  <c r="BJ174"/>
  <c r="BI174"/>
  <c r="BH174"/>
  <c r="BG174"/>
  <c r="BF174"/>
  <c r="BE174"/>
  <c r="BD174"/>
  <c r="BX173"/>
  <c r="BW173"/>
  <c r="BV173"/>
  <c r="BU173"/>
  <c r="BT173"/>
  <c r="BS173"/>
  <c r="BR173"/>
  <c r="BQ173"/>
  <c r="BP173"/>
  <c r="BO173"/>
  <c r="BN173"/>
  <c r="BM173"/>
  <c r="BL173"/>
  <c r="BK173"/>
  <c r="BJ173"/>
  <c r="BI173"/>
  <c r="BH173"/>
  <c r="BG173"/>
  <c r="BF173"/>
  <c r="BE173"/>
  <c r="BD173"/>
  <c r="BX172"/>
  <c r="BW172"/>
  <c r="BV172"/>
  <c r="BU172"/>
  <c r="BT172"/>
  <c r="BS172"/>
  <c r="BR172"/>
  <c r="BQ172"/>
  <c r="BP172"/>
  <c r="BO172"/>
  <c r="BN172"/>
  <c r="BM172"/>
  <c r="BL172"/>
  <c r="BK172"/>
  <c r="BJ172"/>
  <c r="BI172"/>
  <c r="BH172"/>
  <c r="BG172"/>
  <c r="BF172"/>
  <c r="BE172"/>
  <c r="BD172"/>
  <c r="BX171"/>
  <c r="BW171"/>
  <c r="BV171"/>
  <c r="BU171"/>
  <c r="BT171"/>
  <c r="BS171"/>
  <c r="BR171"/>
  <c r="BQ171"/>
  <c r="BP171"/>
  <c r="BO171"/>
  <c r="BN171"/>
  <c r="BM171"/>
  <c r="BL171"/>
  <c r="BK171"/>
  <c r="BJ171"/>
  <c r="BI171"/>
  <c r="BH171"/>
  <c r="BG171"/>
  <c r="BF171"/>
  <c r="BE171"/>
  <c r="BD171"/>
  <c r="BX170"/>
  <c r="BW170"/>
  <c r="BV170"/>
  <c r="BU170"/>
  <c r="BT170"/>
  <c r="BS170"/>
  <c r="BR170"/>
  <c r="BQ170"/>
  <c r="BP170"/>
  <c r="BO170"/>
  <c r="BN170"/>
  <c r="BM170"/>
  <c r="BL170"/>
  <c r="BK170"/>
  <c r="BJ170"/>
  <c r="BI170"/>
  <c r="BH170"/>
  <c r="BG170"/>
  <c r="BF170"/>
  <c r="BE170"/>
  <c r="BD170"/>
  <c r="BX169"/>
  <c r="BW169"/>
  <c r="BV169"/>
  <c r="BU169"/>
  <c r="BT169"/>
  <c r="BS169"/>
  <c r="BR169"/>
  <c r="BQ169"/>
  <c r="BP169"/>
  <c r="BO169"/>
  <c r="BN169"/>
  <c r="BM169"/>
  <c r="BL169"/>
  <c r="BK169"/>
  <c r="BJ169"/>
  <c r="BI169"/>
  <c r="BH169"/>
  <c r="BG169"/>
  <c r="BF169"/>
  <c r="BE169"/>
  <c r="BD169"/>
  <c r="BX168"/>
  <c r="BW168"/>
  <c r="BV168"/>
  <c r="BU168"/>
  <c r="BT168"/>
  <c r="BS168"/>
  <c r="BR168"/>
  <c r="BQ168"/>
  <c r="BP168"/>
  <c r="BO168"/>
  <c r="BN168"/>
  <c r="BM168"/>
  <c r="BL168"/>
  <c r="BK168"/>
  <c r="BJ168"/>
  <c r="BI168"/>
  <c r="BH168"/>
  <c r="BG168"/>
  <c r="BF168"/>
  <c r="BE168"/>
  <c r="BD168"/>
  <c r="BX167"/>
  <c r="BW167"/>
  <c r="BV167"/>
  <c r="BU167"/>
  <c r="BT167"/>
  <c r="BS167"/>
  <c r="BR167"/>
  <c r="BQ167"/>
  <c r="BP167"/>
  <c r="BO167"/>
  <c r="BN167"/>
  <c r="BM167"/>
  <c r="BL167"/>
  <c r="BK167"/>
  <c r="BJ167"/>
  <c r="BI167"/>
  <c r="BH167"/>
  <c r="BG167"/>
  <c r="BF167"/>
  <c r="BE167"/>
  <c r="BD167"/>
  <c r="BX166"/>
  <c r="BW166"/>
  <c r="BV166"/>
  <c r="BU166"/>
  <c r="BT166"/>
  <c r="BS166"/>
  <c r="BR166"/>
  <c r="BQ166"/>
  <c r="BP166"/>
  <c r="BO166"/>
  <c r="BN166"/>
  <c r="BM166"/>
  <c r="BL166"/>
  <c r="BK166"/>
  <c r="BJ166"/>
  <c r="BI166"/>
  <c r="BH166"/>
  <c r="BG166"/>
  <c r="BF166"/>
  <c r="BE166"/>
  <c r="BD166"/>
  <c r="BX165"/>
  <c r="BW165"/>
  <c r="BV165"/>
  <c r="BU165"/>
  <c r="BT165"/>
  <c r="BS165"/>
  <c r="BR165"/>
  <c r="BQ165"/>
  <c r="BP165"/>
  <c r="BO165"/>
  <c r="BN165"/>
  <c r="BM165"/>
  <c r="BL165"/>
  <c r="BK165"/>
  <c r="BJ165"/>
  <c r="BI165"/>
  <c r="BH165"/>
  <c r="BG165"/>
  <c r="BF165"/>
  <c r="BE165"/>
  <c r="BD165"/>
  <c r="BX164"/>
  <c r="BW164"/>
  <c r="BV164"/>
  <c r="BU164"/>
  <c r="BT164"/>
  <c r="BS164"/>
  <c r="BR164"/>
  <c r="BQ164"/>
  <c r="BP164"/>
  <c r="BO164"/>
  <c r="BN164"/>
  <c r="BM164"/>
  <c r="BL164"/>
  <c r="BK164"/>
  <c r="BJ164"/>
  <c r="BI164"/>
  <c r="BH164"/>
  <c r="BG164"/>
  <c r="BF164"/>
  <c r="BE164"/>
  <c r="BD164"/>
  <c r="BX163"/>
  <c r="BW163"/>
  <c r="BV163"/>
  <c r="BU163"/>
  <c r="BT163"/>
  <c r="BS163"/>
  <c r="BR163"/>
  <c r="BQ163"/>
  <c r="BP163"/>
  <c r="BO163"/>
  <c r="BN163"/>
  <c r="BM163"/>
  <c r="BL163"/>
  <c r="BK163"/>
  <c r="BJ163"/>
  <c r="BI163"/>
  <c r="BH163"/>
  <c r="BG163"/>
  <c r="BF163"/>
  <c r="BE163"/>
  <c r="BD163"/>
  <c r="BX162"/>
  <c r="BW162"/>
  <c r="BV162"/>
  <c r="BU162"/>
  <c r="BT162"/>
  <c r="BS162"/>
  <c r="BR162"/>
  <c r="BQ162"/>
  <c r="BP162"/>
  <c r="BO162"/>
  <c r="BN162"/>
  <c r="BM162"/>
  <c r="BL162"/>
  <c r="BK162"/>
  <c r="BJ162"/>
  <c r="BI162"/>
  <c r="BH162"/>
  <c r="BG162"/>
  <c r="BF162"/>
  <c r="BE162"/>
  <c r="BD162"/>
  <c r="BX161"/>
  <c r="BW161"/>
  <c r="BV161"/>
  <c r="BU161"/>
  <c r="BT161"/>
  <c r="BS161"/>
  <c r="BR161"/>
  <c r="BQ161"/>
  <c r="BP161"/>
  <c r="BO161"/>
  <c r="BN161"/>
  <c r="BM161"/>
  <c r="BL161"/>
  <c r="BK161"/>
  <c r="BJ161"/>
  <c r="BI161"/>
  <c r="BH161"/>
  <c r="BG161"/>
  <c r="BF161"/>
  <c r="BE161"/>
  <c r="BD161"/>
  <c r="BX160"/>
  <c r="BW160"/>
  <c r="BV160"/>
  <c r="BU160"/>
  <c r="BT160"/>
  <c r="BS160"/>
  <c r="BR160"/>
  <c r="BQ160"/>
  <c r="BP160"/>
  <c r="BO160"/>
  <c r="BN160"/>
  <c r="BM160"/>
  <c r="BL160"/>
  <c r="BK160"/>
  <c r="BJ160"/>
  <c r="BI160"/>
  <c r="BH160"/>
  <c r="BG160"/>
  <c r="BF160"/>
  <c r="BE160"/>
  <c r="BD160"/>
  <c r="BX159"/>
  <c r="BW159"/>
  <c r="BV159"/>
  <c r="BU159"/>
  <c r="BT159"/>
  <c r="BS159"/>
  <c r="BR159"/>
  <c r="BQ159"/>
  <c r="BP159"/>
  <c r="BO159"/>
  <c r="BN159"/>
  <c r="BM159"/>
  <c r="BL159"/>
  <c r="BK159"/>
  <c r="BJ159"/>
  <c r="BI159"/>
  <c r="BH159"/>
  <c r="BG159"/>
  <c r="BF159"/>
  <c r="BE159"/>
  <c r="BD159"/>
  <c r="BX158"/>
  <c r="BW158"/>
  <c r="BV158"/>
  <c r="BU158"/>
  <c r="BT158"/>
  <c r="BS158"/>
  <c r="BR158"/>
  <c r="BQ158"/>
  <c r="BP158"/>
  <c r="BO158"/>
  <c r="BN158"/>
  <c r="BM158"/>
  <c r="BL158"/>
  <c r="BK158"/>
  <c r="BJ158"/>
  <c r="BI158"/>
  <c r="BH158"/>
  <c r="BG158"/>
  <c r="BF158"/>
  <c r="BE158"/>
  <c r="BD158"/>
  <c r="BX157"/>
  <c r="BW157"/>
  <c r="BV157"/>
  <c r="BU157"/>
  <c r="BT157"/>
  <c r="BS157"/>
  <c r="BR157"/>
  <c r="BQ157"/>
  <c r="BP157"/>
  <c r="BO157"/>
  <c r="BN157"/>
  <c r="BM157"/>
  <c r="BL157"/>
  <c r="BK157"/>
  <c r="BJ157"/>
  <c r="BI157"/>
  <c r="BH157"/>
  <c r="BG157"/>
  <c r="BF157"/>
  <c r="BE157"/>
  <c r="BD157"/>
  <c r="BX156"/>
  <c r="BW156"/>
  <c r="BV156"/>
  <c r="BU156"/>
  <c r="BT156"/>
  <c r="BS156"/>
  <c r="BR156"/>
  <c r="BQ156"/>
  <c r="BP156"/>
  <c r="BO156"/>
  <c r="BN156"/>
  <c r="BM156"/>
  <c r="BL156"/>
  <c r="BK156"/>
  <c r="BJ156"/>
  <c r="BI156"/>
  <c r="BH156"/>
  <c r="BG156"/>
  <c r="BF156"/>
  <c r="BE156"/>
  <c r="BD156"/>
  <c r="BX155"/>
  <c r="BW155"/>
  <c r="BV155"/>
  <c r="BU155"/>
  <c r="BT155"/>
  <c r="BS155"/>
  <c r="BR155"/>
  <c r="BQ155"/>
  <c r="BP155"/>
  <c r="BO155"/>
  <c r="BN155"/>
  <c r="BM155"/>
  <c r="BL155"/>
  <c r="BK155"/>
  <c r="BJ155"/>
  <c r="BI155"/>
  <c r="BH155"/>
  <c r="BG155"/>
  <c r="BF155"/>
  <c r="BE155"/>
  <c r="BD155"/>
  <c r="BX154"/>
  <c r="BW154"/>
  <c r="BV154"/>
  <c r="BU154"/>
  <c r="BT154"/>
  <c r="BS154"/>
  <c r="BR154"/>
  <c r="BQ154"/>
  <c r="BP154"/>
  <c r="BO154"/>
  <c r="BN154"/>
  <c r="BM154"/>
  <c r="BL154"/>
  <c r="BK154"/>
  <c r="BJ154"/>
  <c r="BI154"/>
  <c r="BH154"/>
  <c r="BG154"/>
  <c r="BF154"/>
  <c r="BE154"/>
  <c r="BD154"/>
  <c r="BX153"/>
  <c r="BW153"/>
  <c r="BV153"/>
  <c r="BU153"/>
  <c r="BT153"/>
  <c r="BS153"/>
  <c r="BR153"/>
  <c r="BQ153"/>
  <c r="BP153"/>
  <c r="BO153"/>
  <c r="BN153"/>
  <c r="BM153"/>
  <c r="BL153"/>
  <c r="BK153"/>
  <c r="BJ153"/>
  <c r="BI153"/>
  <c r="BH153"/>
  <c r="BG153"/>
  <c r="BF153"/>
  <c r="BE153"/>
  <c r="BD153"/>
  <c r="BX152"/>
  <c r="BW152"/>
  <c r="BV152"/>
  <c r="BU152"/>
  <c r="BT152"/>
  <c r="BS152"/>
  <c r="BR152"/>
  <c r="BQ152"/>
  <c r="BP152"/>
  <c r="BO152"/>
  <c r="BN152"/>
  <c r="BM152"/>
  <c r="BL152"/>
  <c r="BK152"/>
  <c r="BJ152"/>
  <c r="BI152"/>
  <c r="BH152"/>
  <c r="BG152"/>
  <c r="BF152"/>
  <c r="BE152"/>
  <c r="BD152"/>
  <c r="BX151"/>
  <c r="BW151"/>
  <c r="BV151"/>
  <c r="BU151"/>
  <c r="BT151"/>
  <c r="BS151"/>
  <c r="BR151"/>
  <c r="BQ151"/>
  <c r="BP151"/>
  <c r="BO151"/>
  <c r="BN151"/>
  <c r="BM151"/>
  <c r="BL151"/>
  <c r="BK151"/>
  <c r="BJ151"/>
  <c r="BI151"/>
  <c r="BH151"/>
  <c r="BG151"/>
  <c r="BF151"/>
  <c r="BE151"/>
  <c r="BD151"/>
  <c r="BX150"/>
  <c r="BW150"/>
  <c r="BV150"/>
  <c r="BU150"/>
  <c r="BT150"/>
  <c r="BS150"/>
  <c r="BR150"/>
  <c r="BQ150"/>
  <c r="BP150"/>
  <c r="BO150"/>
  <c r="BN150"/>
  <c r="BM150"/>
  <c r="BL150"/>
  <c r="BK150"/>
  <c r="BJ150"/>
  <c r="BI150"/>
  <c r="BH150"/>
  <c r="BG150"/>
  <c r="BF150"/>
  <c r="BE150"/>
  <c r="BD150"/>
  <c r="BX149"/>
  <c r="BW149"/>
  <c r="BV149"/>
  <c r="BU149"/>
  <c r="BT149"/>
  <c r="BS149"/>
  <c r="BR149"/>
  <c r="BQ149"/>
  <c r="BP149"/>
  <c r="BO149"/>
  <c r="BN149"/>
  <c r="BM149"/>
  <c r="BL149"/>
  <c r="BK149"/>
  <c r="BJ149"/>
  <c r="BI149"/>
  <c r="BH149"/>
  <c r="BG149"/>
  <c r="BF149"/>
  <c r="BE149"/>
  <c r="BD149"/>
  <c r="BX148"/>
  <c r="BW148"/>
  <c r="BV148"/>
  <c r="BU148"/>
  <c r="BT148"/>
  <c r="BS148"/>
  <c r="BR148"/>
  <c r="BQ148"/>
  <c r="BP148"/>
  <c r="BO148"/>
  <c r="BN148"/>
  <c r="BM148"/>
  <c r="BL148"/>
  <c r="BK148"/>
  <c r="BJ148"/>
  <c r="BI148"/>
  <c r="BH148"/>
  <c r="BG148"/>
  <c r="BF148"/>
  <c r="BE148"/>
  <c r="BD148"/>
  <c r="BX147"/>
  <c r="BW147"/>
  <c r="BV147"/>
  <c r="BU147"/>
  <c r="BT147"/>
  <c r="BS147"/>
  <c r="BR147"/>
  <c r="BQ147"/>
  <c r="BP147"/>
  <c r="BO147"/>
  <c r="BN147"/>
  <c r="BM147"/>
  <c r="BL147"/>
  <c r="BK147"/>
  <c r="BJ147"/>
  <c r="BI147"/>
  <c r="BH147"/>
  <c r="BG147"/>
  <c r="BF147"/>
  <c r="BE147"/>
  <c r="BD147"/>
  <c r="BX146"/>
  <c r="BW146"/>
  <c r="BV146"/>
  <c r="BU146"/>
  <c r="BT146"/>
  <c r="BS146"/>
  <c r="BR146"/>
  <c r="BQ146"/>
  <c r="BP146"/>
  <c r="BO146"/>
  <c r="BN146"/>
  <c r="BM146"/>
  <c r="BL146"/>
  <c r="BK146"/>
  <c r="BJ146"/>
  <c r="BI146"/>
  <c r="BH146"/>
  <c r="BG146"/>
  <c r="BF146"/>
  <c r="BE146"/>
  <c r="BD146"/>
  <c r="BX145"/>
  <c r="BW145"/>
  <c r="BV145"/>
  <c r="BU145"/>
  <c r="BT145"/>
  <c r="BS145"/>
  <c r="BR145"/>
  <c r="BQ145"/>
  <c r="BP145"/>
  <c r="BO145"/>
  <c r="BN145"/>
  <c r="BM145"/>
  <c r="BL145"/>
  <c r="BK145"/>
  <c r="BJ145"/>
  <c r="BI145"/>
  <c r="BH145"/>
  <c r="BG145"/>
  <c r="BF145"/>
  <c r="BE145"/>
  <c r="BD145"/>
  <c r="BX144"/>
  <c r="BW144"/>
  <c r="BV144"/>
  <c r="BU144"/>
  <c r="BT144"/>
  <c r="BS144"/>
  <c r="BR144"/>
  <c r="BQ144"/>
  <c r="BP144"/>
  <c r="BO144"/>
  <c r="BN144"/>
  <c r="BM144"/>
  <c r="BL144"/>
  <c r="BK144"/>
  <c r="BJ144"/>
  <c r="BI144"/>
  <c r="BH144"/>
  <c r="BG144"/>
  <c r="BF144"/>
  <c r="BE144"/>
  <c r="BD144"/>
  <c r="BX143"/>
  <c r="BW143"/>
  <c r="BV143"/>
  <c r="BU143"/>
  <c r="BT143"/>
  <c r="BS143"/>
  <c r="BR143"/>
  <c r="BQ143"/>
  <c r="BP143"/>
  <c r="BO143"/>
  <c r="BN143"/>
  <c r="BM143"/>
  <c r="BL143"/>
  <c r="BK143"/>
  <c r="BJ143"/>
  <c r="BI143"/>
  <c r="BH143"/>
  <c r="BG143"/>
  <c r="BF143"/>
  <c r="BE143"/>
  <c r="BD143"/>
  <c r="BX142"/>
  <c r="BW142"/>
  <c r="BV142"/>
  <c r="BU142"/>
  <c r="BT142"/>
  <c r="BS142"/>
  <c r="BR142"/>
  <c r="BQ142"/>
  <c r="BP142"/>
  <c r="BO142"/>
  <c r="BN142"/>
  <c r="BM142"/>
  <c r="BL142"/>
  <c r="BK142"/>
  <c r="BJ142"/>
  <c r="BI142"/>
  <c r="BH142"/>
  <c r="BG142"/>
  <c r="BF142"/>
  <c r="BE142"/>
  <c r="BD142"/>
  <c r="BX141"/>
  <c r="BW141"/>
  <c r="BV141"/>
  <c r="BU141"/>
  <c r="BT141"/>
  <c r="BS141"/>
  <c r="BR141"/>
  <c r="BQ141"/>
  <c r="BP141"/>
  <c r="BO141"/>
  <c r="BN141"/>
  <c r="BM141"/>
  <c r="BL141"/>
  <c r="BK141"/>
  <c r="BJ141"/>
  <c r="BI141"/>
  <c r="BH141"/>
  <c r="BG141"/>
  <c r="BF141"/>
  <c r="BE141"/>
  <c r="BD141"/>
  <c r="BX140"/>
  <c r="BW140"/>
  <c r="BV140"/>
  <c r="BU140"/>
  <c r="BT140"/>
  <c r="BS140"/>
  <c r="BR140"/>
  <c r="BQ140"/>
  <c r="BP140"/>
  <c r="BO140"/>
  <c r="BN140"/>
  <c r="BM140"/>
  <c r="BL140"/>
  <c r="BK140"/>
  <c r="BJ140"/>
  <c r="BI140"/>
  <c r="BH140"/>
  <c r="BG140"/>
  <c r="BF140"/>
  <c r="BE140"/>
  <c r="BD140"/>
  <c r="BX139"/>
  <c r="BW139"/>
  <c r="BV139"/>
  <c r="BU139"/>
  <c r="BT139"/>
  <c r="BS139"/>
  <c r="BR139"/>
  <c r="BQ139"/>
  <c r="BP139"/>
  <c r="BO139"/>
  <c r="BN139"/>
  <c r="BM139"/>
  <c r="BL139"/>
  <c r="BK139"/>
  <c r="BJ139"/>
  <c r="BI139"/>
  <c r="BH139"/>
  <c r="BG139"/>
  <c r="BF139"/>
  <c r="BE139"/>
  <c r="BD139"/>
  <c r="BX138"/>
  <c r="BW138"/>
  <c r="BV138"/>
  <c r="BU138"/>
  <c r="BT138"/>
  <c r="BS138"/>
  <c r="BR138"/>
  <c r="BQ138"/>
  <c r="BP138"/>
  <c r="BO138"/>
  <c r="BN138"/>
  <c r="BM138"/>
  <c r="BL138"/>
  <c r="BK138"/>
  <c r="BJ138"/>
  <c r="BI138"/>
  <c r="BH138"/>
  <c r="BG138"/>
  <c r="BF138"/>
  <c r="BE138"/>
  <c r="BD138"/>
  <c r="BX137"/>
  <c r="BW137"/>
  <c r="BV137"/>
  <c r="BU137"/>
  <c r="BT137"/>
  <c r="BS137"/>
  <c r="BR137"/>
  <c r="BQ137"/>
  <c r="BP137"/>
  <c r="BO137"/>
  <c r="BN137"/>
  <c r="BM137"/>
  <c r="BL137"/>
  <c r="BK137"/>
  <c r="BJ137"/>
  <c r="BI137"/>
  <c r="BH137"/>
  <c r="BG137"/>
  <c r="BF137"/>
  <c r="BE137"/>
  <c r="BD137"/>
  <c r="BX136"/>
  <c r="BW136"/>
  <c r="BV136"/>
  <c r="BU136"/>
  <c r="BT136"/>
  <c r="BS136"/>
  <c r="BR136"/>
  <c r="BQ136"/>
  <c r="BP136"/>
  <c r="BO136"/>
  <c r="BN136"/>
  <c r="BM136"/>
  <c r="BL136"/>
  <c r="BK136"/>
  <c r="BJ136"/>
  <c r="BI136"/>
  <c r="BH136"/>
  <c r="BG136"/>
  <c r="BF136"/>
  <c r="BE136"/>
  <c r="BD136"/>
  <c r="BX135"/>
  <c r="BW135"/>
  <c r="BV135"/>
  <c r="BU135"/>
  <c r="BT135"/>
  <c r="BS135"/>
  <c r="BR135"/>
  <c r="BQ135"/>
  <c r="BP135"/>
  <c r="BO135"/>
  <c r="BN135"/>
  <c r="BM135"/>
  <c r="BL135"/>
  <c r="BK135"/>
  <c r="BJ135"/>
  <c r="BI135"/>
  <c r="BH135"/>
  <c r="BG135"/>
  <c r="BF135"/>
  <c r="BE135"/>
  <c r="BD135"/>
  <c r="BX134"/>
  <c r="BW134"/>
  <c r="BV134"/>
  <c r="BU134"/>
  <c r="BT134"/>
  <c r="BS134"/>
  <c r="BR134"/>
  <c r="BQ134"/>
  <c r="BP134"/>
  <c r="BO134"/>
  <c r="BN134"/>
  <c r="BM134"/>
  <c r="BL134"/>
  <c r="BK134"/>
  <c r="BJ134"/>
  <c r="BI134"/>
  <c r="BH134"/>
  <c r="BG134"/>
  <c r="BF134"/>
  <c r="BE134"/>
  <c r="BD134"/>
  <c r="BX133"/>
  <c r="BW133"/>
  <c r="BV133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BE133"/>
  <c r="BD133"/>
  <c r="BX132"/>
  <c r="BW132"/>
  <c r="BV132"/>
  <c r="BU132"/>
  <c r="BT132"/>
  <c r="BS132"/>
  <c r="BR132"/>
  <c r="BQ132"/>
  <c r="BP132"/>
  <c r="BO132"/>
  <c r="BN132"/>
  <c r="BM132"/>
  <c r="BL132"/>
  <c r="BK132"/>
  <c r="BJ132"/>
  <c r="BI132"/>
  <c r="BH132"/>
  <c r="BG132"/>
  <c r="BF132"/>
  <c r="BE132"/>
  <c r="BD132"/>
  <c r="BX131"/>
  <c r="BW131"/>
  <c r="BV131"/>
  <c r="BU131"/>
  <c r="BT131"/>
  <c r="BS131"/>
  <c r="BR131"/>
  <c r="BQ131"/>
  <c r="BP131"/>
  <c r="BO131"/>
  <c r="BN131"/>
  <c r="BM131"/>
  <c r="BL131"/>
  <c r="BK131"/>
  <c r="BJ131"/>
  <c r="BI131"/>
  <c r="BH131"/>
  <c r="BG131"/>
  <c r="BF131"/>
  <c r="BE131"/>
  <c r="BD131"/>
  <c r="BX130"/>
  <c r="BW130"/>
  <c r="BV130"/>
  <c r="BU130"/>
  <c r="BT130"/>
  <c r="BS130"/>
  <c r="BR130"/>
  <c r="BQ130"/>
  <c r="BP130"/>
  <c r="BO130"/>
  <c r="BN130"/>
  <c r="BM130"/>
  <c r="BL130"/>
  <c r="BK130"/>
  <c r="BJ130"/>
  <c r="BI130"/>
  <c r="BH130"/>
  <c r="BG130"/>
  <c r="BF130"/>
  <c r="BE130"/>
  <c r="BD130"/>
  <c r="BX129"/>
  <c r="BW129"/>
  <c r="BV129"/>
  <c r="BU129"/>
  <c r="BT129"/>
  <c r="BS129"/>
  <c r="BR129"/>
  <c r="BQ129"/>
  <c r="BP129"/>
  <c r="BO129"/>
  <c r="BN129"/>
  <c r="BM129"/>
  <c r="BL129"/>
  <c r="BK129"/>
  <c r="BJ129"/>
  <c r="BI129"/>
  <c r="BH129"/>
  <c r="BG129"/>
  <c r="BF129"/>
  <c r="BE129"/>
  <c r="BD129"/>
  <c r="BX128"/>
  <c r="BW128"/>
  <c r="BV128"/>
  <c r="BU128"/>
  <c r="BT128"/>
  <c r="BS128"/>
  <c r="BR128"/>
  <c r="BQ128"/>
  <c r="BP128"/>
  <c r="BO128"/>
  <c r="BN128"/>
  <c r="BM128"/>
  <c r="BL128"/>
  <c r="BK128"/>
  <c r="BJ128"/>
  <c r="BI128"/>
  <c r="BH128"/>
  <c r="BG128"/>
  <c r="BF128"/>
  <c r="BE128"/>
  <c r="BD128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X126"/>
  <c r="BW126"/>
  <c r="BV126"/>
  <c r="BU126"/>
  <c r="BT126"/>
  <c r="BS126"/>
  <c r="BR126"/>
  <c r="BQ126"/>
  <c r="BP126"/>
  <c r="BO126"/>
  <c r="BN126"/>
  <c r="BM126"/>
  <c r="BL126"/>
  <c r="BK126"/>
  <c r="BJ126"/>
  <c r="BI126"/>
  <c r="BH126"/>
  <c r="BG126"/>
  <c r="BF126"/>
  <c r="BE126"/>
  <c r="BD126"/>
  <c r="BX125"/>
  <c r="BW125"/>
  <c r="BV125"/>
  <c r="BU125"/>
  <c r="BT125"/>
  <c r="BS125"/>
  <c r="BR125"/>
  <c r="BQ125"/>
  <c r="BP125"/>
  <c r="BO125"/>
  <c r="BN125"/>
  <c r="BM125"/>
  <c r="BL125"/>
  <c r="BK125"/>
  <c r="BJ125"/>
  <c r="BI125"/>
  <c r="BH125"/>
  <c r="BG125"/>
  <c r="BF125"/>
  <c r="BE125"/>
  <c r="BD125"/>
  <c r="BX124"/>
  <c r="BW124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X123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X122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X121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X120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X119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X118"/>
  <c r="BW118"/>
  <c r="BV118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BE118"/>
  <c r="BD118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X95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X85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X84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X79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CE237"/>
  <c r="CE236"/>
  <c r="CE235"/>
  <c r="CE234"/>
  <c r="CE233"/>
  <c r="CE232"/>
  <c r="CE231"/>
  <c r="CE230"/>
  <c r="CE229"/>
  <c r="CE228"/>
  <c r="CE227"/>
  <c r="CE226"/>
  <c r="CE225"/>
  <c r="CE224"/>
  <c r="CE223"/>
  <c r="CE222"/>
  <c r="CE221"/>
  <c r="CE220"/>
  <c r="CE219"/>
  <c r="CE218"/>
  <c r="CE217"/>
  <c r="CE216"/>
  <c r="CE215"/>
  <c r="CE214"/>
  <c r="CE213"/>
  <c r="CE212"/>
  <c r="CE211"/>
  <c r="CE210"/>
  <c r="CE209"/>
  <c r="CE208"/>
  <c r="CE207"/>
  <c r="CE206"/>
  <c r="CE205"/>
  <c r="CE204"/>
  <c r="CE203"/>
  <c r="CE202"/>
  <c r="CE201"/>
  <c r="CE200"/>
  <c r="CE199"/>
  <c r="CE198"/>
  <c r="CE197"/>
  <c r="CE196"/>
  <c r="CE195"/>
  <c r="CE194"/>
  <c r="CE193"/>
  <c r="CE192"/>
  <c r="CE191"/>
  <c r="CE190"/>
  <c r="CE189"/>
  <c r="CE188"/>
  <c r="CE187"/>
  <c r="CE186"/>
  <c r="CE185"/>
  <c r="CE184"/>
  <c r="CE183"/>
  <c r="CE182"/>
  <c r="CE181"/>
  <c r="CE180"/>
  <c r="CE179"/>
  <c r="CE178"/>
  <c r="CE177"/>
  <c r="CE176"/>
  <c r="CE175"/>
  <c r="CE174"/>
  <c r="CE173"/>
  <c r="CE172"/>
  <c r="CE171"/>
  <c r="CE170"/>
  <c r="CE169"/>
  <c r="CE168"/>
  <c r="CE167"/>
  <c r="CE166"/>
  <c r="CE165"/>
  <c r="CE164"/>
  <c r="CE163"/>
  <c r="CE162"/>
  <c r="CE161"/>
  <c r="CE160"/>
  <c r="CE159"/>
  <c r="CE158"/>
  <c r="CE157"/>
  <c r="CE156"/>
  <c r="CE155"/>
  <c r="CE154"/>
  <c r="CE153"/>
  <c r="CE152"/>
  <c r="CE151"/>
  <c r="CE150"/>
  <c r="CE149"/>
  <c r="CE148"/>
  <c r="CE147"/>
  <c r="CE146"/>
  <c r="CE145"/>
  <c r="CE144"/>
  <c r="CE143"/>
  <c r="CE142"/>
  <c r="CE141"/>
  <c r="CE140"/>
  <c r="CE139"/>
  <c r="CE138"/>
  <c r="CE137"/>
  <c r="CE136"/>
  <c r="CE135"/>
  <c r="CE134"/>
  <c r="CE133"/>
  <c r="CE132"/>
  <c r="CE131"/>
  <c r="CE130"/>
  <c r="CE129"/>
  <c r="CE128"/>
  <c r="CE127"/>
  <c r="CE126"/>
  <c r="CE125"/>
  <c r="CE124"/>
  <c r="CE123"/>
  <c r="CE122"/>
  <c r="CE121"/>
  <c r="CE120"/>
  <c r="CE119"/>
  <c r="CE118"/>
  <c r="CE117"/>
  <c r="CE116"/>
  <c r="CE115"/>
  <c r="CE114"/>
  <c r="CE113"/>
  <c r="CE112"/>
  <c r="CE111"/>
  <c r="CE110"/>
  <c r="CE109"/>
  <c r="CE108"/>
  <c r="CE107"/>
  <c r="CE106"/>
  <c r="CE105"/>
  <c r="CE104"/>
  <c r="CE103"/>
  <c r="CE102"/>
  <c r="CE101"/>
  <c r="CE100"/>
  <c r="CE99"/>
  <c r="CE98"/>
  <c r="CE97"/>
  <c r="CE96"/>
  <c r="CE95"/>
  <c r="CE94"/>
  <c r="CE93"/>
  <c r="CE92"/>
  <c r="CE91"/>
  <c r="CE90"/>
  <c r="CE89"/>
  <c r="CE88"/>
  <c r="CE87"/>
  <c r="CE86"/>
  <c r="CE85"/>
  <c r="CE84"/>
  <c r="CE83"/>
  <c r="CE82"/>
  <c r="CE81"/>
  <c r="CE80"/>
  <c r="CE79"/>
  <c r="CE78"/>
  <c r="CE77"/>
  <c r="CE76"/>
  <c r="CE75"/>
  <c r="CE74"/>
  <c r="CE73"/>
  <c r="CE72"/>
  <c r="CE71"/>
  <c r="CE70"/>
  <c r="CE69"/>
  <c r="CE68"/>
  <c r="CE67"/>
  <c r="CE66"/>
  <c r="CE65"/>
  <c r="CE64"/>
  <c r="CE63"/>
  <c r="CE62"/>
  <c r="CE61"/>
  <c r="CE60"/>
  <c r="CE59"/>
  <c r="CE58"/>
  <c r="CE57"/>
  <c r="CE56"/>
  <c r="CE55"/>
  <c r="CE54"/>
  <c r="CE53"/>
  <c r="CE52"/>
  <c r="CE51"/>
  <c r="CE50"/>
  <c r="CE49"/>
  <c r="CE48"/>
  <c r="CE47"/>
  <c r="CE46"/>
  <c r="CE45"/>
  <c r="CE44"/>
  <c r="CE43"/>
  <c r="CE42"/>
  <c r="CE41"/>
  <c r="CE40"/>
  <c r="CE39"/>
  <c r="CE38"/>
  <c r="CE37"/>
  <c r="CE36"/>
  <c r="CE35"/>
  <c r="CE34"/>
  <c r="CE33"/>
  <c r="CE32"/>
  <c r="CE31"/>
  <c r="CE30"/>
  <c r="CE29"/>
  <c r="CE28"/>
  <c r="CE27"/>
  <c r="CE26"/>
  <c r="CE25"/>
  <c r="CE24"/>
  <c r="CE23"/>
  <c r="CE22"/>
  <c r="CE21"/>
  <c r="CE20"/>
  <c r="CE19"/>
  <c r="CE18"/>
  <c r="CE17"/>
  <c r="CE16"/>
  <c r="CE15"/>
  <c r="CE14"/>
  <c r="CE13"/>
  <c r="CE12"/>
  <c r="CE11"/>
  <c r="CE10"/>
  <c r="CE9"/>
  <c r="CE8"/>
  <c r="CE7"/>
  <c r="CE6"/>
  <c r="CE5"/>
  <c r="CE4"/>
  <c r="CE2"/>
  <c r="CE3"/>
  <c r="CC3" i="1"/>
  <c r="CC204"/>
  <c r="CC205"/>
  <c r="CC233"/>
  <c r="CC231"/>
  <c r="CC229"/>
  <c r="CC203"/>
  <c r="CC206"/>
  <c r="CC207"/>
  <c r="CC208"/>
  <c r="CC209"/>
  <c r="CC210"/>
  <c r="CC211"/>
  <c r="CC212"/>
  <c r="CC213"/>
  <c r="CC214"/>
  <c r="CC215"/>
  <c r="CC216"/>
  <c r="CC217"/>
  <c r="CC218"/>
  <c r="CC219"/>
  <c r="CC220"/>
  <c r="CC221"/>
  <c r="CC222"/>
  <c r="CC223"/>
  <c r="CC224"/>
  <c r="CC225"/>
  <c r="CC226"/>
  <c r="CC227"/>
  <c r="CC228"/>
  <c r="CC230"/>
  <c r="CC232"/>
  <c r="CC234"/>
  <c r="CC235"/>
  <c r="CC236"/>
  <c r="CC237"/>
  <c r="CC195"/>
  <c r="CC202"/>
  <c r="CC201"/>
  <c r="CC200"/>
  <c r="CC199"/>
  <c r="CC198"/>
  <c r="CC197"/>
  <c r="CC196"/>
  <c r="CC194"/>
  <c r="CC193"/>
  <c r="CC192"/>
  <c r="CC191"/>
  <c r="CC190"/>
  <c r="CC189"/>
  <c r="CC188"/>
  <c r="CC187"/>
  <c r="CC186"/>
  <c r="CC185"/>
  <c r="CC184"/>
  <c r="CC183"/>
  <c r="CC182"/>
  <c r="CC181"/>
  <c r="CC180"/>
  <c r="CC179"/>
  <c r="CC178"/>
  <c r="CC177"/>
  <c r="CC176"/>
  <c r="CC175"/>
  <c r="CC174"/>
  <c r="CC173"/>
  <c r="CC172"/>
  <c r="CC171"/>
  <c r="CC170"/>
  <c r="CC169"/>
  <c r="CC168"/>
  <c r="CC167"/>
  <c r="CC166"/>
  <c r="CC165"/>
  <c r="CC164"/>
  <c r="CC163"/>
  <c r="CC162"/>
  <c r="CC161"/>
  <c r="CC160"/>
  <c r="CC159"/>
  <c r="CC158"/>
  <c r="CC157"/>
  <c r="CC156"/>
  <c r="CC155"/>
  <c r="CC154"/>
  <c r="CC153"/>
  <c r="CC152"/>
  <c r="CC151"/>
  <c r="CC150"/>
  <c r="CC149"/>
  <c r="CC148"/>
  <c r="CC147"/>
  <c r="CC146"/>
  <c r="CC145"/>
  <c r="CC144"/>
  <c r="CC143"/>
  <c r="CC142"/>
  <c r="CC141"/>
  <c r="CC140"/>
  <c r="CC139"/>
  <c r="CC138"/>
  <c r="CC137"/>
  <c r="CC136"/>
  <c r="CC135"/>
  <c r="CC134"/>
  <c r="CC133"/>
  <c r="CC132"/>
  <c r="CC131"/>
  <c r="CC130"/>
  <c r="CC129"/>
  <c r="CC128"/>
  <c r="CC127"/>
  <c r="CC126"/>
  <c r="CC125"/>
  <c r="CC124"/>
  <c r="CC123"/>
  <c r="CC122"/>
  <c r="CC121"/>
  <c r="CC120"/>
  <c r="CC119"/>
  <c r="CC118"/>
  <c r="CC117"/>
  <c r="CC116"/>
  <c r="CC115"/>
  <c r="CC114"/>
  <c r="CC113"/>
  <c r="CC112"/>
  <c r="CC111"/>
  <c r="CC110"/>
  <c r="CC109"/>
  <c r="CC108"/>
  <c r="CC107"/>
  <c r="CC106"/>
  <c r="CC105"/>
  <c r="CC104"/>
  <c r="CC103"/>
  <c r="CC102"/>
  <c r="CC101"/>
  <c r="CC100"/>
  <c r="CC99"/>
  <c r="CC98"/>
  <c r="CC97"/>
  <c r="CC96"/>
  <c r="CC95"/>
  <c r="CC94"/>
  <c r="CC93"/>
  <c r="CC92"/>
  <c r="CC91"/>
  <c r="CC90"/>
  <c r="CC89"/>
  <c r="CC88"/>
  <c r="CC87"/>
  <c r="CC86"/>
  <c r="CC85"/>
  <c r="CC84"/>
  <c r="CC83"/>
  <c r="CC82"/>
  <c r="CC81"/>
  <c r="CC80"/>
  <c r="CC79"/>
  <c r="CC78"/>
  <c r="CC77"/>
  <c r="CC76"/>
  <c r="CC75"/>
  <c r="CC74"/>
  <c r="CC73"/>
  <c r="CC72"/>
  <c r="CC71"/>
  <c r="CC70"/>
  <c r="CC69"/>
  <c r="CC68"/>
  <c r="CC67"/>
  <c r="CC66"/>
  <c r="CC65"/>
  <c r="CC64"/>
  <c r="CC63"/>
  <c r="CC62"/>
  <c r="CC61"/>
  <c r="CC60"/>
  <c r="CC59"/>
  <c r="CC58"/>
  <c r="CC57"/>
  <c r="CC56"/>
  <c r="CC55"/>
  <c r="CC54"/>
  <c r="CC53"/>
  <c r="CC52"/>
  <c r="CC51"/>
  <c r="CC50"/>
  <c r="CC49"/>
  <c r="CC48"/>
  <c r="CC47"/>
  <c r="CC46"/>
  <c r="CC45"/>
  <c r="CC44"/>
  <c r="CC43"/>
  <c r="CC42"/>
  <c r="CC41"/>
  <c r="CC40"/>
  <c r="CC39"/>
  <c r="CC38"/>
  <c r="CC37"/>
  <c r="CC36"/>
  <c r="CC35"/>
  <c r="CC34"/>
  <c r="CC33"/>
  <c r="CC32"/>
  <c r="CC31"/>
  <c r="CC30"/>
  <c r="CC29"/>
  <c r="CC28"/>
  <c r="CC27"/>
  <c r="CC26"/>
  <c r="CC25"/>
  <c r="CC24"/>
  <c r="CC23"/>
  <c r="CC22"/>
  <c r="CC21"/>
  <c r="CC20"/>
  <c r="CC19"/>
  <c r="CC18"/>
  <c r="CC17"/>
  <c r="CC16"/>
  <c r="CC15"/>
  <c r="CC14"/>
  <c r="CC13"/>
  <c r="CC12"/>
  <c r="CC11"/>
  <c r="CC10"/>
  <c r="CC9"/>
  <c r="CC8"/>
  <c r="CC7"/>
  <c r="CC6"/>
  <c r="CC5"/>
  <c r="CC4"/>
  <c r="DC137"/>
  <c r="DB55"/>
  <c r="DB239"/>
  <c r="DB238"/>
  <c r="DB168"/>
  <c r="DB202"/>
  <c r="DB201"/>
  <c r="DB203"/>
  <c r="DB172"/>
  <c r="DB225"/>
  <c r="DB221"/>
  <c r="DB216"/>
  <c r="DB164"/>
  <c r="DB199"/>
  <c r="DB131"/>
  <c r="DB198"/>
  <c r="DB197"/>
  <c r="DB195"/>
  <c r="DB194"/>
  <c r="DB193"/>
  <c r="DB191"/>
  <c r="DB183"/>
  <c r="DB188"/>
  <c r="DB187"/>
  <c r="DB186"/>
  <c r="DB185"/>
  <c r="DB184"/>
  <c r="DB182"/>
  <c r="DB181"/>
  <c r="DB180"/>
  <c r="DB147"/>
  <c r="DB179"/>
  <c r="DB189"/>
  <c r="DB178"/>
  <c r="DB177"/>
  <c r="DB176"/>
  <c r="DB175"/>
  <c r="DB174"/>
  <c r="DB173"/>
  <c r="DB171"/>
  <c r="DB232"/>
  <c r="DB67"/>
  <c r="DB34"/>
  <c r="DB169"/>
  <c r="DB224"/>
  <c r="DB237"/>
  <c r="DB215"/>
  <c r="DB219"/>
  <c r="DB220"/>
  <c r="DB170"/>
  <c r="DB228"/>
  <c r="DB167"/>
  <c r="DB166"/>
  <c r="DB23"/>
  <c r="DB165"/>
  <c r="DB163"/>
  <c r="DB162"/>
  <c r="DB161"/>
  <c r="DB160"/>
  <c r="DB159"/>
  <c r="DB158"/>
  <c r="DB157"/>
  <c r="DB156"/>
  <c r="DB200"/>
  <c r="DB155"/>
  <c r="DB154"/>
  <c r="DB153"/>
  <c r="DB152"/>
  <c r="DB151"/>
  <c r="DB150"/>
  <c r="DB120"/>
  <c r="DB97"/>
  <c r="DB149"/>
  <c r="DB148"/>
  <c r="DB145"/>
  <c r="DB235"/>
  <c r="DB144"/>
  <c r="DB143"/>
  <c r="DB142"/>
  <c r="DB141"/>
  <c r="DB140"/>
  <c r="DB139"/>
  <c r="DB138"/>
  <c r="DB38"/>
  <c r="DB124"/>
  <c r="DB211"/>
  <c r="DB136"/>
  <c r="DB223"/>
  <c r="DB208"/>
  <c r="DB214"/>
  <c r="DB135"/>
  <c r="DB134"/>
  <c r="DB133"/>
  <c r="DB132"/>
  <c r="DB130"/>
  <c r="DB127"/>
  <c r="DB126"/>
  <c r="DB125"/>
  <c r="DB26"/>
  <c r="DB123"/>
  <c r="DB122"/>
  <c r="DB204"/>
  <c r="DB121"/>
  <c r="DB119"/>
  <c r="DB213"/>
  <c r="DB137"/>
  <c r="DB234"/>
  <c r="DB118"/>
  <c r="DB227"/>
  <c r="DB41"/>
  <c r="DB117"/>
  <c r="DB116"/>
  <c r="DB115"/>
  <c r="DB114"/>
  <c r="DB113"/>
  <c r="DB112"/>
  <c r="DB111"/>
  <c r="DB110"/>
  <c r="DB109"/>
  <c r="DB107"/>
  <c r="DB106"/>
  <c r="DB105"/>
  <c r="DB104"/>
  <c r="DB229"/>
  <c r="DB233"/>
  <c r="DB205"/>
  <c r="DB102"/>
  <c r="DB101"/>
  <c r="DB231"/>
  <c r="DB103"/>
  <c r="DB207"/>
  <c r="DB100"/>
  <c r="DB99"/>
  <c r="DB98"/>
  <c r="DB70"/>
  <c r="DB95"/>
  <c r="DB93"/>
  <c r="DB94"/>
  <c r="DB92"/>
  <c r="DB91"/>
  <c r="DB89"/>
  <c r="DB88"/>
  <c r="DB87"/>
  <c r="DB86"/>
  <c r="DB85"/>
  <c r="DB84"/>
  <c r="DB83"/>
  <c r="DB82"/>
  <c r="DB81"/>
  <c r="DB79"/>
  <c r="DB78"/>
  <c r="DB77"/>
  <c r="DB146"/>
  <c r="DB76"/>
  <c r="DB75"/>
  <c r="DB74"/>
  <c r="DB73"/>
  <c r="DB72"/>
  <c r="DB71"/>
  <c r="DB69"/>
  <c r="DB68"/>
  <c r="DB65"/>
  <c r="DB66"/>
  <c r="DB64"/>
  <c r="DB62"/>
  <c r="DB61"/>
  <c r="DB60"/>
  <c r="DB59"/>
  <c r="DB58"/>
  <c r="DB210"/>
  <c r="DB57"/>
  <c r="DB56"/>
  <c r="DB54"/>
  <c r="DB53"/>
  <c r="DB190"/>
  <c r="DB52"/>
  <c r="DB222"/>
  <c r="DB209"/>
  <c r="DB212"/>
  <c r="DB51"/>
  <c r="DB63"/>
  <c r="DB50"/>
  <c r="DB43"/>
  <c r="DB96"/>
  <c r="DB48"/>
  <c r="DB47"/>
  <c r="DB128"/>
  <c r="DB46"/>
  <c r="DB45"/>
  <c r="DB90"/>
  <c r="DB44"/>
  <c r="DB42"/>
  <c r="DB40"/>
  <c r="DB39"/>
  <c r="DB108"/>
  <c r="DB80"/>
  <c r="DB37"/>
  <c r="DB36"/>
  <c r="DB192"/>
  <c r="DB35"/>
  <c r="DB236"/>
  <c r="DB218"/>
  <c r="DB33"/>
  <c r="DB217"/>
  <c r="DB32"/>
  <c r="DC33"/>
  <c r="DC217"/>
  <c r="DC239"/>
  <c r="DC238"/>
  <c r="DC168"/>
  <c r="DC202"/>
  <c r="DC201"/>
  <c r="DC203"/>
  <c r="DC172"/>
  <c r="DC225"/>
  <c r="DC221"/>
  <c r="DC216"/>
  <c r="DC164"/>
  <c r="DC199"/>
  <c r="DC131"/>
  <c r="DC198"/>
  <c r="DC197"/>
  <c r="DC195"/>
  <c r="DC194"/>
  <c r="DC193"/>
  <c r="DC191"/>
  <c r="DC183"/>
  <c r="DC188"/>
  <c r="DC187"/>
  <c r="DC186"/>
  <c r="DC185"/>
  <c r="DC184"/>
  <c r="DC182"/>
  <c r="DC181"/>
  <c r="DC180"/>
  <c r="DC147"/>
  <c r="DC179"/>
  <c r="DC189"/>
  <c r="DC178"/>
  <c r="DC177"/>
  <c r="DC176"/>
  <c r="DC175"/>
  <c r="DC174"/>
  <c r="DC173"/>
  <c r="DC171"/>
  <c r="DC232"/>
  <c r="DC67"/>
  <c r="DC34"/>
  <c r="DC169"/>
  <c r="DC224"/>
  <c r="DC237"/>
  <c r="DC215"/>
  <c r="DC219"/>
  <c r="DC220"/>
  <c r="DC170"/>
  <c r="DC228"/>
  <c r="DC167"/>
  <c r="DC166"/>
  <c r="DC23"/>
  <c r="DC165"/>
  <c r="DC163"/>
  <c r="DC162"/>
  <c r="DC161"/>
  <c r="DC160"/>
  <c r="DC159"/>
  <c r="DC158"/>
  <c r="DC157"/>
  <c r="DC156"/>
  <c r="DC200"/>
  <c r="DC155"/>
  <c r="DC154"/>
  <c r="DC153"/>
  <c r="DC152"/>
  <c r="DC151"/>
  <c r="DC150"/>
  <c r="DC120"/>
  <c r="DC97"/>
  <c r="DC149"/>
  <c r="DC148"/>
  <c r="DC145"/>
  <c r="DC235"/>
  <c r="DC144"/>
  <c r="DC143"/>
  <c r="DC142"/>
  <c r="DC141"/>
  <c r="DC140"/>
  <c r="DC139"/>
  <c r="DC138"/>
  <c r="DC38"/>
  <c r="DC124"/>
  <c r="DC211"/>
  <c r="DC136"/>
  <c r="DC223"/>
  <c r="DC208"/>
  <c r="DC214"/>
  <c r="DC135"/>
  <c r="DC134"/>
  <c r="DC133"/>
  <c r="DC132"/>
  <c r="DC130"/>
  <c r="DC127"/>
  <c r="DC126"/>
  <c r="DC125"/>
  <c r="DC26"/>
  <c r="DC123"/>
  <c r="DC122"/>
  <c r="DC204"/>
  <c r="DC121"/>
  <c r="DC119"/>
  <c r="DC213"/>
  <c r="DC234"/>
  <c r="DC118"/>
  <c r="DC227"/>
  <c r="DC41"/>
  <c r="DC117"/>
  <c r="DC116"/>
  <c r="DC115"/>
  <c r="DC114"/>
  <c r="DC113"/>
  <c r="DC112"/>
  <c r="DC111"/>
  <c r="DC110"/>
  <c r="DC109"/>
  <c r="DC107"/>
  <c r="DC106"/>
  <c r="DC105"/>
  <c r="DC104"/>
  <c r="DC229"/>
  <c r="DC233"/>
  <c r="DC205"/>
  <c r="DC102"/>
  <c r="DC101"/>
  <c r="DC231"/>
  <c r="DC103"/>
  <c r="DC207"/>
  <c r="DC100"/>
  <c r="DC99"/>
  <c r="DC98"/>
  <c r="DC70"/>
  <c r="DC95"/>
  <c r="DC93"/>
  <c r="DC94"/>
  <c r="DC92"/>
  <c r="DC91"/>
  <c r="DC89"/>
  <c r="DC88"/>
  <c r="DC87"/>
  <c r="DC86"/>
  <c r="DC85"/>
  <c r="DC84"/>
  <c r="DC83"/>
  <c r="DC82"/>
  <c r="DC81"/>
  <c r="DC79"/>
  <c r="DC78"/>
  <c r="DC77"/>
  <c r="DC146"/>
  <c r="DC76"/>
  <c r="DC75"/>
  <c r="DC74"/>
  <c r="DC73"/>
  <c r="DC72"/>
  <c r="DC71"/>
  <c r="DC69"/>
  <c r="DC68"/>
  <c r="DC65"/>
  <c r="DC66"/>
  <c r="DC64"/>
  <c r="DC62"/>
  <c r="DC61"/>
  <c r="DC60"/>
  <c r="DC59"/>
  <c r="DC58"/>
  <c r="DC210"/>
  <c r="DC55"/>
  <c r="DC57"/>
  <c r="DC56"/>
  <c r="DC54"/>
  <c r="DC53"/>
  <c r="DC190"/>
  <c r="DC52"/>
  <c r="DC222"/>
  <c r="DC209"/>
  <c r="DC212"/>
  <c r="DC51"/>
  <c r="DC63"/>
  <c r="DC50"/>
  <c r="DC43"/>
  <c r="DC96"/>
  <c r="DC48"/>
  <c r="DC47"/>
  <c r="DC128"/>
  <c r="DC46"/>
  <c r="DC45"/>
  <c r="DC90"/>
  <c r="DC44"/>
  <c r="DC42"/>
  <c r="DC40"/>
  <c r="DC39"/>
  <c r="DC108"/>
  <c r="DC80"/>
  <c r="DC37"/>
  <c r="DC36"/>
  <c r="DC192"/>
  <c r="DC35"/>
  <c r="DC236"/>
  <c r="DC218"/>
  <c r="DC32"/>
  <c r="DC31"/>
  <c r="DC30"/>
  <c r="DB31"/>
  <c r="DB30"/>
  <c r="DC29"/>
  <c r="DB29"/>
  <c r="DC27"/>
  <c r="DB27"/>
  <c r="DC196"/>
  <c r="DB196"/>
  <c r="DC25"/>
  <c r="DB25"/>
  <c r="DC24"/>
  <c r="DB24"/>
  <c r="DC21"/>
  <c r="DB21"/>
  <c r="DC20"/>
  <c r="DB20"/>
  <c r="DC19"/>
  <c r="DB19"/>
  <c r="DC18"/>
  <c r="DB18"/>
  <c r="DC17"/>
  <c r="DB17"/>
  <c r="DC49"/>
  <c r="DB49"/>
  <c r="DC22"/>
  <c r="DB22"/>
  <c r="DC16"/>
  <c r="DB16"/>
  <c r="DC28"/>
  <c r="DB28"/>
  <c r="DC15"/>
  <c r="DB15"/>
  <c r="DC13"/>
  <c r="DB13"/>
  <c r="DC12"/>
  <c r="DB12"/>
  <c r="DC11"/>
  <c r="DB11"/>
  <c r="DC7"/>
  <c r="DB7"/>
  <c r="DC10"/>
  <c r="DB10"/>
  <c r="DC226"/>
  <c r="DB226"/>
  <c r="DC9"/>
  <c r="DB9"/>
  <c r="DC230"/>
  <c r="DB230"/>
  <c r="DC129"/>
  <c r="DB129"/>
  <c r="DC14"/>
  <c r="DB14"/>
  <c r="DC8"/>
  <c r="DB8"/>
  <c r="DC6"/>
  <c r="DB6"/>
  <c r="DC5"/>
  <c r="DB5"/>
  <c r="DC4"/>
  <c r="DB4"/>
  <c r="DC3"/>
  <c r="DB3"/>
  <c r="DC206"/>
  <c r="DB206"/>
  <c r="DC2"/>
  <c r="DB2"/>
  <c r="CY3" i="2" l="1"/>
  <c r="CX3"/>
  <c r="CW4" i="1"/>
  <c r="CC2" s="1"/>
  <c r="CV4"/>
  <c r="CB2" s="1"/>
  <c r="BD1" i="2"/>
  <c r="AI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B237" l="1"/>
  <c r="AT237" s="1"/>
  <c r="AB236"/>
  <c r="AB235"/>
  <c r="AL235" s="1"/>
  <c r="AB234"/>
  <c r="AB233"/>
  <c r="AT233" s="1"/>
  <c r="AB232"/>
  <c r="AT231"/>
  <c r="AL231"/>
  <c r="AB231"/>
  <c r="AH231" s="1"/>
  <c r="AB230"/>
  <c r="AB229"/>
  <c r="AT229" s="1"/>
  <c r="AB228"/>
  <c r="AL227"/>
  <c r="AD227"/>
  <c r="AB227"/>
  <c r="AT227" s="1"/>
  <c r="AB226"/>
  <c r="AB225"/>
  <c r="AT225" s="1"/>
  <c r="AB224"/>
  <c r="AB223"/>
  <c r="AH223" s="1"/>
  <c r="AB222"/>
  <c r="AB221"/>
  <c r="AT221" s="1"/>
  <c r="AB220"/>
  <c r="AB219"/>
  <c r="AT219" s="1"/>
  <c r="AB218"/>
  <c r="AB217"/>
  <c r="AT217" s="1"/>
  <c r="AB216"/>
  <c r="AT215"/>
  <c r="AL215"/>
  <c r="AB215"/>
  <c r="AH215" s="1"/>
  <c r="AB214"/>
  <c r="AB213"/>
  <c r="AT213" s="1"/>
  <c r="AB212"/>
  <c r="AL211"/>
  <c r="AD211"/>
  <c r="AB211"/>
  <c r="AT211" s="1"/>
  <c r="AB210"/>
  <c r="AB209"/>
  <c r="AT209" s="1"/>
  <c r="AB208"/>
  <c r="AB207"/>
  <c r="AH207" s="1"/>
  <c r="AB206"/>
  <c r="AB205"/>
  <c r="AT205" s="1"/>
  <c r="AB204"/>
  <c r="AL204" s="1"/>
  <c r="AB203"/>
  <c r="AH202"/>
  <c r="AB202"/>
  <c r="AB201"/>
  <c r="AN201" s="1"/>
  <c r="AB200"/>
  <c r="AL200" s="1"/>
  <c r="AB199"/>
  <c r="AB198"/>
  <c r="AH198" s="1"/>
  <c r="AB197"/>
  <c r="AN197" s="1"/>
  <c r="AB196"/>
  <c r="AL196" s="1"/>
  <c r="AB195"/>
  <c r="AB194"/>
  <c r="AH194" s="1"/>
  <c r="AB193"/>
  <c r="AN193" s="1"/>
  <c r="AB192"/>
  <c r="AL192" s="1"/>
  <c r="AB191"/>
  <c r="AK191" s="1"/>
  <c r="AB190"/>
  <c r="AC189"/>
  <c r="AB189"/>
  <c r="AT189" s="1"/>
  <c r="AB188"/>
  <c r="AB187"/>
  <c r="AS187" s="1"/>
  <c r="AB186"/>
  <c r="AK185"/>
  <c r="AB185"/>
  <c r="AS185" s="1"/>
  <c r="AB184"/>
  <c r="AB183"/>
  <c r="AS183" s="1"/>
  <c r="AB182"/>
  <c r="AB181"/>
  <c r="AT181" s="1"/>
  <c r="AB180"/>
  <c r="AB179"/>
  <c r="AS179" s="1"/>
  <c r="AB178"/>
  <c r="AB177"/>
  <c r="AS177" s="1"/>
  <c r="AB176"/>
  <c r="AB175"/>
  <c r="AS175" s="1"/>
  <c r="AB174"/>
  <c r="AB173"/>
  <c r="AT173" s="1"/>
  <c r="AB172"/>
  <c r="AF172" s="1"/>
  <c r="AB171"/>
  <c r="AT171" s="1"/>
  <c r="AB170"/>
  <c r="AB169"/>
  <c r="AS169" s="1"/>
  <c r="AB168"/>
  <c r="AQ168" s="1"/>
  <c r="AB167"/>
  <c r="AT167" s="1"/>
  <c r="AB166"/>
  <c r="AF166" s="1"/>
  <c r="AB165"/>
  <c r="AS165" s="1"/>
  <c r="AB164"/>
  <c r="AU164" s="1"/>
  <c r="AB163"/>
  <c r="AS163" s="1"/>
  <c r="AB162"/>
  <c r="AB161"/>
  <c r="AT161" s="1"/>
  <c r="AB160"/>
  <c r="AB159"/>
  <c r="AS159" s="1"/>
  <c r="AB158"/>
  <c r="AV158" s="1"/>
  <c r="AB157"/>
  <c r="AS157" s="1"/>
  <c r="AB156"/>
  <c r="AV156" s="1"/>
  <c r="AB155"/>
  <c r="AT155" s="1"/>
  <c r="AB154"/>
  <c r="AB153"/>
  <c r="AS153" s="1"/>
  <c r="AB152"/>
  <c r="AN152" s="1"/>
  <c r="AB151"/>
  <c r="AQ151" s="1"/>
  <c r="AB150"/>
  <c r="AB149"/>
  <c r="AT149" s="1"/>
  <c r="AB148"/>
  <c r="AB147"/>
  <c r="AT147" s="1"/>
  <c r="AB146"/>
  <c r="AB145"/>
  <c r="AT145" s="1"/>
  <c r="AB144"/>
  <c r="AB143"/>
  <c r="AT143" s="1"/>
  <c r="AB142"/>
  <c r="AB141"/>
  <c r="AT141" s="1"/>
  <c r="AB140"/>
  <c r="AB139"/>
  <c r="AT139" s="1"/>
  <c r="AB138"/>
  <c r="AB137"/>
  <c r="AT137" s="1"/>
  <c r="AB136"/>
  <c r="AB135"/>
  <c r="AT135" s="1"/>
  <c r="AB134"/>
  <c r="AB133"/>
  <c r="AT133" s="1"/>
  <c r="AB132"/>
  <c r="AB131"/>
  <c r="AT131" s="1"/>
  <c r="AB130"/>
  <c r="AB129"/>
  <c r="AT129" s="1"/>
  <c r="AB128"/>
  <c r="AB127"/>
  <c r="AT127" s="1"/>
  <c r="AB126"/>
  <c r="AB125"/>
  <c r="AT125" s="1"/>
  <c r="AB124"/>
  <c r="AB123"/>
  <c r="AT123" s="1"/>
  <c r="AB122"/>
  <c r="AB121"/>
  <c r="AT121" s="1"/>
  <c r="AB120"/>
  <c r="AB119"/>
  <c r="AT119" s="1"/>
  <c r="AB118"/>
  <c r="AB117"/>
  <c r="AT117" s="1"/>
  <c r="AB116"/>
  <c r="AB115"/>
  <c r="AT115" s="1"/>
  <c r="AB114"/>
  <c r="AB113"/>
  <c r="AT113" s="1"/>
  <c r="AB112"/>
  <c r="AB111"/>
  <c r="AT111" s="1"/>
  <c r="AB110"/>
  <c r="AB109"/>
  <c r="AT109" s="1"/>
  <c r="AB108"/>
  <c r="AB107"/>
  <c r="AT107" s="1"/>
  <c r="AB106"/>
  <c r="AB105"/>
  <c r="AT105" s="1"/>
  <c r="AB104"/>
  <c r="AB103"/>
  <c r="AT103" s="1"/>
  <c r="AB102"/>
  <c r="AB101"/>
  <c r="AT101" s="1"/>
  <c r="AB100"/>
  <c r="AB99"/>
  <c r="AT99" s="1"/>
  <c r="AB98"/>
  <c r="AB97"/>
  <c r="AT97" s="1"/>
  <c r="AB96"/>
  <c r="AB95"/>
  <c r="AT95" s="1"/>
  <c r="AF94"/>
  <c r="AB94"/>
  <c r="AN94" s="1"/>
  <c r="AB93"/>
  <c r="AT93" s="1"/>
  <c r="AB92"/>
  <c r="AV92" s="1"/>
  <c r="AB91"/>
  <c r="AT91" s="1"/>
  <c r="AB90"/>
  <c r="AU89"/>
  <c r="AE89"/>
  <c r="AB89"/>
  <c r="AT89" s="1"/>
  <c r="AB88"/>
  <c r="AG88" s="1"/>
  <c r="AB87"/>
  <c r="AU87" s="1"/>
  <c r="AB86"/>
  <c r="AS86" s="1"/>
  <c r="AB85"/>
  <c r="AT85" s="1"/>
  <c r="AB84"/>
  <c r="AV84" s="1"/>
  <c r="AB83"/>
  <c r="AT83" s="1"/>
  <c r="AB82"/>
  <c r="AB81"/>
  <c r="AT81" s="1"/>
  <c r="AB80"/>
  <c r="AG80" s="1"/>
  <c r="AB79"/>
  <c r="AT79" s="1"/>
  <c r="AO78"/>
  <c r="AB78"/>
  <c r="AW78" s="1"/>
  <c r="AB77"/>
  <c r="AH77" s="1"/>
  <c r="AB76"/>
  <c r="AS76" s="1"/>
  <c r="AB75"/>
  <c r="AU75" s="1"/>
  <c r="AB74"/>
  <c r="AL73"/>
  <c r="AH73"/>
  <c r="AB73"/>
  <c r="AU73" s="1"/>
  <c r="AB72"/>
  <c r="AO72" s="1"/>
  <c r="AB71"/>
  <c r="AT71" s="1"/>
  <c r="AB70"/>
  <c r="AW70" s="1"/>
  <c r="AH69"/>
  <c r="AB69"/>
  <c r="AU69" s="1"/>
  <c r="AB68"/>
  <c r="AS68" s="1"/>
  <c r="AB67"/>
  <c r="AL67" s="1"/>
  <c r="AB66"/>
  <c r="AB65"/>
  <c r="AH65" s="1"/>
  <c r="AB64"/>
  <c r="AB63"/>
  <c r="AS63" s="1"/>
  <c r="AB62"/>
  <c r="AI62" s="1"/>
  <c r="AB61"/>
  <c r="AT61" s="1"/>
  <c r="AB60"/>
  <c r="AE60" s="1"/>
  <c r="AB59"/>
  <c r="AK59" s="1"/>
  <c r="AB58"/>
  <c r="AI58" s="1"/>
  <c r="AB57"/>
  <c r="AT57" s="1"/>
  <c r="AB56"/>
  <c r="AM56" s="1"/>
  <c r="AB55"/>
  <c r="AS55" s="1"/>
  <c r="AB54"/>
  <c r="AI54" s="1"/>
  <c r="AB53"/>
  <c r="AT53" s="1"/>
  <c r="AB52"/>
  <c r="AE52" s="1"/>
  <c r="AB51"/>
  <c r="AK51" s="1"/>
  <c r="AB50"/>
  <c r="AI50" s="1"/>
  <c r="AB49"/>
  <c r="AT49" s="1"/>
  <c r="AB48"/>
  <c r="AM48" s="1"/>
  <c r="AB47"/>
  <c r="AS47" s="1"/>
  <c r="AB46"/>
  <c r="AI46" s="1"/>
  <c r="AB45"/>
  <c r="AT45" s="1"/>
  <c r="AB44"/>
  <c r="AE44" s="1"/>
  <c r="AB43"/>
  <c r="AK43" s="1"/>
  <c r="AB42"/>
  <c r="AI42" s="1"/>
  <c r="AK41"/>
  <c r="AB41"/>
  <c r="AT41" s="1"/>
  <c r="AB40"/>
  <c r="AM40" s="1"/>
  <c r="AB39"/>
  <c r="AS39" s="1"/>
  <c r="AB38"/>
  <c r="AI38" s="1"/>
  <c r="AB37"/>
  <c r="AT37" s="1"/>
  <c r="AB36"/>
  <c r="AE36" s="1"/>
  <c r="AB35"/>
  <c r="AK35" s="1"/>
  <c r="AB34"/>
  <c r="AI34" s="1"/>
  <c r="AB33"/>
  <c r="AT33" s="1"/>
  <c r="AB32"/>
  <c r="AM32" s="1"/>
  <c r="AB31"/>
  <c r="AS31" s="1"/>
  <c r="AB30"/>
  <c r="AI30" s="1"/>
  <c r="AB29"/>
  <c r="AT29" s="1"/>
  <c r="AB28"/>
  <c r="AE28" s="1"/>
  <c r="AB27"/>
  <c r="AK27" s="1"/>
  <c r="AB26"/>
  <c r="AI26" s="1"/>
  <c r="AB25"/>
  <c r="AT25" s="1"/>
  <c r="AB24"/>
  <c r="AM24" s="1"/>
  <c r="AB23"/>
  <c r="AS23" s="1"/>
  <c r="AB22"/>
  <c r="AI22" s="1"/>
  <c r="AB21"/>
  <c r="AT21" s="1"/>
  <c r="AB20"/>
  <c r="AE20" s="1"/>
  <c r="AB19"/>
  <c r="AK19" s="1"/>
  <c r="AB18"/>
  <c r="AI18" s="1"/>
  <c r="AB17"/>
  <c r="AT17" s="1"/>
  <c r="AB16"/>
  <c r="AM16" s="1"/>
  <c r="AB15"/>
  <c r="AS15" s="1"/>
  <c r="AB14"/>
  <c r="AI14" s="1"/>
  <c r="AB13"/>
  <c r="AT13" s="1"/>
  <c r="AB12"/>
  <c r="AE12" s="1"/>
  <c r="AB11"/>
  <c r="AK11" s="1"/>
  <c r="AB10"/>
  <c r="AI10" s="1"/>
  <c r="AB9"/>
  <c r="AT9" s="1"/>
  <c r="AB8"/>
  <c r="AM8" s="1"/>
  <c r="AB7"/>
  <c r="AS7" s="1"/>
  <c r="AB6"/>
  <c r="AI6" s="1"/>
  <c r="AB5"/>
  <c r="AT5" s="1"/>
  <c r="AB4"/>
  <c r="AE4" s="1"/>
  <c r="AB3"/>
  <c r="AK3" s="1"/>
  <c r="AB2"/>
  <c r="AI2" s="1"/>
  <c r="AG1" i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Z237"/>
  <c r="Z236"/>
  <c r="Z235"/>
  <c r="Z234"/>
  <c r="Z233"/>
  <c r="Z232"/>
  <c r="Z231"/>
  <c r="Z230"/>
  <c r="Z229"/>
  <c r="Z228"/>
  <c r="Z227"/>
  <c r="Z226"/>
  <c r="Z225"/>
  <c r="Z224"/>
  <c r="Z223"/>
  <c r="Z222"/>
  <c r="Z221"/>
  <c r="Z220"/>
  <c r="Z219"/>
  <c r="Z218"/>
  <c r="Z217"/>
  <c r="Z216"/>
  <c r="Z215"/>
  <c r="Z214"/>
  <c r="Z213"/>
  <c r="Z212"/>
  <c r="Z211"/>
  <c r="Z210"/>
  <c r="Z209"/>
  <c r="Z208"/>
  <c r="Z207"/>
  <c r="Z206"/>
  <c r="Z205"/>
  <c r="Z204"/>
  <c r="Z203"/>
  <c r="Z202"/>
  <c r="Z201"/>
  <c r="Z200"/>
  <c r="Z199"/>
  <c r="Z198"/>
  <c r="Z197"/>
  <c r="Z196"/>
  <c r="Z195"/>
  <c r="Z194"/>
  <c r="Z193"/>
  <c r="Z192"/>
  <c r="Z191"/>
  <c r="Z190"/>
  <c r="Z189"/>
  <c r="Z188"/>
  <c r="Z187"/>
  <c r="Z186"/>
  <c r="Z185"/>
  <c r="Z184"/>
  <c r="Z183"/>
  <c r="Z182"/>
  <c r="Z181"/>
  <c r="Z180"/>
  <c r="Z179"/>
  <c r="Z178"/>
  <c r="Z177"/>
  <c r="Z176"/>
  <c r="Z175"/>
  <c r="Z174"/>
  <c r="Z173"/>
  <c r="Z172"/>
  <c r="Z171"/>
  <c r="Z170"/>
  <c r="Z169"/>
  <c r="Z168"/>
  <c r="Z167"/>
  <c r="Z166"/>
  <c r="Z165"/>
  <c r="Z164"/>
  <c r="Z163"/>
  <c r="Z162"/>
  <c r="Z161"/>
  <c r="Z160"/>
  <c r="Z159"/>
  <c r="Z158"/>
  <c r="Z157"/>
  <c r="Z156"/>
  <c r="Z155"/>
  <c r="Z154"/>
  <c r="Z153"/>
  <c r="Z152"/>
  <c r="Z151"/>
  <c r="Z150"/>
  <c r="Z149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Z2"/>
  <c r="BV5" l="1"/>
  <c r="BR5"/>
  <c r="BN5"/>
  <c r="BJ5"/>
  <c r="BF5"/>
  <c r="BB5"/>
  <c r="BT5"/>
  <c r="BL5"/>
  <c r="BD5"/>
  <c r="BU5"/>
  <c r="BM5"/>
  <c r="BE5"/>
  <c r="BS5"/>
  <c r="BO5"/>
  <c r="BK5"/>
  <c r="BG5"/>
  <c r="BC5"/>
  <c r="BP5"/>
  <c r="BH5"/>
  <c r="BQ5"/>
  <c r="BI5"/>
  <c r="BV9"/>
  <c r="BR9"/>
  <c r="BN9"/>
  <c r="BJ9"/>
  <c r="BF9"/>
  <c r="BB9"/>
  <c r="BP9"/>
  <c r="BH9"/>
  <c r="BQ9"/>
  <c r="BI9"/>
  <c r="BS9"/>
  <c r="BO9"/>
  <c r="BK9"/>
  <c r="BG9"/>
  <c r="BC9"/>
  <c r="BT9"/>
  <c r="BL9"/>
  <c r="BD9"/>
  <c r="BU9"/>
  <c r="BM9"/>
  <c r="BE9"/>
  <c r="BV13"/>
  <c r="BR13"/>
  <c r="BN13"/>
  <c r="BJ13"/>
  <c r="BF13"/>
  <c r="BB13"/>
  <c r="BT13"/>
  <c r="BL13"/>
  <c r="BD13"/>
  <c r="BU13"/>
  <c r="BM13"/>
  <c r="BE13"/>
  <c r="BS13"/>
  <c r="BO13"/>
  <c r="BK13"/>
  <c r="BG13"/>
  <c r="BC13"/>
  <c r="BP13"/>
  <c r="BH13"/>
  <c r="BQ13"/>
  <c r="BI13"/>
  <c r="BV17"/>
  <c r="BR17"/>
  <c r="BN17"/>
  <c r="BJ17"/>
  <c r="BF17"/>
  <c r="BB17"/>
  <c r="BP17"/>
  <c r="BH17"/>
  <c r="BQ17"/>
  <c r="BI17"/>
  <c r="BS17"/>
  <c r="BO17"/>
  <c r="BK17"/>
  <c r="BG17"/>
  <c r="BC17"/>
  <c r="BT17"/>
  <c r="BL17"/>
  <c r="BD17"/>
  <c r="BU17"/>
  <c r="BM17"/>
  <c r="BE17"/>
  <c r="BV21"/>
  <c r="BR21"/>
  <c r="BN21"/>
  <c r="BJ21"/>
  <c r="BF21"/>
  <c r="BB21"/>
  <c r="BT21"/>
  <c r="BL21"/>
  <c r="BD21"/>
  <c r="BU21"/>
  <c r="BM21"/>
  <c r="BE21"/>
  <c r="BS21"/>
  <c r="BO21"/>
  <c r="BK21"/>
  <c r="BG21"/>
  <c r="BC21"/>
  <c r="BP21"/>
  <c r="BH21"/>
  <c r="BQ21"/>
  <c r="BI21"/>
  <c r="BV25"/>
  <c r="BR25"/>
  <c r="BN25"/>
  <c r="BJ25"/>
  <c r="BF25"/>
  <c r="BB25"/>
  <c r="BT25"/>
  <c r="BL25"/>
  <c r="BH25"/>
  <c r="BU25"/>
  <c r="BM25"/>
  <c r="BE25"/>
  <c r="BS25"/>
  <c r="BO25"/>
  <c r="BK25"/>
  <c r="BG25"/>
  <c r="BC25"/>
  <c r="BP25"/>
  <c r="BD25"/>
  <c r="BQ25"/>
  <c r="BI25"/>
  <c r="BV29"/>
  <c r="BR29"/>
  <c r="BN29"/>
  <c r="BJ29"/>
  <c r="BF29"/>
  <c r="BB29"/>
  <c r="BT29"/>
  <c r="BL29"/>
  <c r="BD29"/>
  <c r="BQ29"/>
  <c r="BI29"/>
  <c r="BS29"/>
  <c r="BO29"/>
  <c r="BK29"/>
  <c r="BG29"/>
  <c r="BC29"/>
  <c r="BP29"/>
  <c r="BH29"/>
  <c r="BU29"/>
  <c r="BM29"/>
  <c r="BE29"/>
  <c r="BV33"/>
  <c r="BR33"/>
  <c r="BN33"/>
  <c r="BJ33"/>
  <c r="BF33"/>
  <c r="BB33"/>
  <c r="BP33"/>
  <c r="BH33"/>
  <c r="BU33"/>
  <c r="BM33"/>
  <c r="BE33"/>
  <c r="BS33"/>
  <c r="BO33"/>
  <c r="BK33"/>
  <c r="BG33"/>
  <c r="BC33"/>
  <c r="BT33"/>
  <c r="BL33"/>
  <c r="BD33"/>
  <c r="BQ33"/>
  <c r="BI33"/>
  <c r="BV37"/>
  <c r="BR37"/>
  <c r="BN37"/>
  <c r="BJ37"/>
  <c r="BF37"/>
  <c r="BB37"/>
  <c r="BP37"/>
  <c r="BH37"/>
  <c r="BQ37"/>
  <c r="BI37"/>
  <c r="BS37"/>
  <c r="BO37"/>
  <c r="BK37"/>
  <c r="BG37"/>
  <c r="BC37"/>
  <c r="BT37"/>
  <c r="BL37"/>
  <c r="BD37"/>
  <c r="BU37"/>
  <c r="BM37"/>
  <c r="BE37"/>
  <c r="BV41"/>
  <c r="BR41"/>
  <c r="BN41"/>
  <c r="BJ41"/>
  <c r="BF41"/>
  <c r="BB41"/>
  <c r="BT41"/>
  <c r="BL41"/>
  <c r="BD41"/>
  <c r="BU41"/>
  <c r="BM41"/>
  <c r="BE41"/>
  <c r="BS41"/>
  <c r="BO41"/>
  <c r="BK41"/>
  <c r="BG41"/>
  <c r="BC41"/>
  <c r="BP41"/>
  <c r="BH41"/>
  <c r="BQ41"/>
  <c r="BI41"/>
  <c r="BV45"/>
  <c r="BR45"/>
  <c r="BN45"/>
  <c r="BJ45"/>
  <c r="BF45"/>
  <c r="BB45"/>
  <c r="BT45"/>
  <c r="BP45"/>
  <c r="BH45"/>
  <c r="BQ45"/>
  <c r="BI45"/>
  <c r="BS45"/>
  <c r="BO45"/>
  <c r="BK45"/>
  <c r="BG45"/>
  <c r="BC45"/>
  <c r="BL45"/>
  <c r="BD45"/>
  <c r="BU45"/>
  <c r="BM45"/>
  <c r="BE45"/>
  <c r="BT49"/>
  <c r="BP49"/>
  <c r="BL49"/>
  <c r="BH49"/>
  <c r="BD49"/>
  <c r="BV49"/>
  <c r="BR49"/>
  <c r="BN49"/>
  <c r="BJ49"/>
  <c r="BF49"/>
  <c r="BB49"/>
  <c r="BU49"/>
  <c r="BM49"/>
  <c r="BE49"/>
  <c r="BS49"/>
  <c r="BO49"/>
  <c r="BK49"/>
  <c r="BG49"/>
  <c r="BC49"/>
  <c r="BQ49"/>
  <c r="BI49"/>
  <c r="BS53"/>
  <c r="BT53"/>
  <c r="BP53"/>
  <c r="BQ53"/>
  <c r="BL53"/>
  <c r="BH53"/>
  <c r="BD53"/>
  <c r="BU53"/>
  <c r="BN53"/>
  <c r="BJ53"/>
  <c r="BF53"/>
  <c r="BB53"/>
  <c r="BR53"/>
  <c r="BI53"/>
  <c r="BV53"/>
  <c r="BO53"/>
  <c r="BK53"/>
  <c r="BG53"/>
  <c r="BC53"/>
  <c r="BM53"/>
  <c r="BE53"/>
  <c r="BS57"/>
  <c r="BO57"/>
  <c r="BK57"/>
  <c r="BG57"/>
  <c r="BC57"/>
  <c r="BT57"/>
  <c r="BP57"/>
  <c r="BL57"/>
  <c r="BH57"/>
  <c r="BD57"/>
  <c r="BU57"/>
  <c r="BM57"/>
  <c r="BE57"/>
  <c r="BQ57"/>
  <c r="BI57"/>
  <c r="BN57"/>
  <c r="BR57"/>
  <c r="BJ57"/>
  <c r="BB57"/>
  <c r="BW57" s="1"/>
  <c r="BV57"/>
  <c r="BF57"/>
  <c r="BS61"/>
  <c r="BO61"/>
  <c r="BK61"/>
  <c r="BG61"/>
  <c r="BC61"/>
  <c r="BT61"/>
  <c r="BP61"/>
  <c r="BL61"/>
  <c r="BH61"/>
  <c r="BD61"/>
  <c r="BQ61"/>
  <c r="BI61"/>
  <c r="BU61"/>
  <c r="BM61"/>
  <c r="BE61"/>
  <c r="BJ61"/>
  <c r="BV61"/>
  <c r="BN61"/>
  <c r="BF61"/>
  <c r="BR61"/>
  <c r="BB61"/>
  <c r="BS65"/>
  <c r="BO65"/>
  <c r="BK65"/>
  <c r="BG65"/>
  <c r="BC65"/>
  <c r="BT65"/>
  <c r="BP65"/>
  <c r="BL65"/>
  <c r="BH65"/>
  <c r="BD65"/>
  <c r="BU65"/>
  <c r="BM65"/>
  <c r="BE65"/>
  <c r="BQ65"/>
  <c r="BI65"/>
  <c r="BV65"/>
  <c r="BF65"/>
  <c r="BR65"/>
  <c r="BJ65"/>
  <c r="BB65"/>
  <c r="BN65"/>
  <c r="BS69"/>
  <c r="BO69"/>
  <c r="BK69"/>
  <c r="BG69"/>
  <c r="BC69"/>
  <c r="BT69"/>
  <c r="BP69"/>
  <c r="BL69"/>
  <c r="BH69"/>
  <c r="BD69"/>
  <c r="BQ69"/>
  <c r="BI69"/>
  <c r="BU69"/>
  <c r="BM69"/>
  <c r="BE69"/>
  <c r="BR69"/>
  <c r="BB69"/>
  <c r="BV69"/>
  <c r="BN69"/>
  <c r="BF69"/>
  <c r="BJ69"/>
  <c r="BU73"/>
  <c r="BQ73"/>
  <c r="BM73"/>
  <c r="BI73"/>
  <c r="BE73"/>
  <c r="BV73"/>
  <c r="BR73"/>
  <c r="BN73"/>
  <c r="BJ73"/>
  <c r="BF73"/>
  <c r="BB73"/>
  <c r="BS73"/>
  <c r="BO73"/>
  <c r="BK73"/>
  <c r="BG73"/>
  <c r="BC73"/>
  <c r="BT73"/>
  <c r="BP73"/>
  <c r="BL73"/>
  <c r="BH73"/>
  <c r="BD73"/>
  <c r="BU77"/>
  <c r="BQ77"/>
  <c r="BM77"/>
  <c r="BI77"/>
  <c r="BE77"/>
  <c r="BV77"/>
  <c r="BR77"/>
  <c r="BN77"/>
  <c r="BJ77"/>
  <c r="BF77"/>
  <c r="BB77"/>
  <c r="BS77"/>
  <c r="BO77"/>
  <c r="BK77"/>
  <c r="BG77"/>
  <c r="BC77"/>
  <c r="BT77"/>
  <c r="BP77"/>
  <c r="BL77"/>
  <c r="BH77"/>
  <c r="BD77"/>
  <c r="BU81"/>
  <c r="BQ81"/>
  <c r="BM81"/>
  <c r="BI81"/>
  <c r="BE81"/>
  <c r="BV81"/>
  <c r="BR81"/>
  <c r="BN81"/>
  <c r="BJ81"/>
  <c r="BF81"/>
  <c r="BB81"/>
  <c r="BS81"/>
  <c r="BO81"/>
  <c r="BK81"/>
  <c r="BG81"/>
  <c r="BC81"/>
  <c r="BT81"/>
  <c r="BP81"/>
  <c r="BL81"/>
  <c r="BH81"/>
  <c r="BD81"/>
  <c r="BU85"/>
  <c r="BQ85"/>
  <c r="BM85"/>
  <c r="BI85"/>
  <c r="BE85"/>
  <c r="BV85"/>
  <c r="BR85"/>
  <c r="BN85"/>
  <c r="BJ85"/>
  <c r="BF85"/>
  <c r="BB85"/>
  <c r="BS85"/>
  <c r="BO85"/>
  <c r="BK85"/>
  <c r="BG85"/>
  <c r="BC85"/>
  <c r="BT85"/>
  <c r="BP85"/>
  <c r="BL85"/>
  <c r="BH85"/>
  <c r="BD85"/>
  <c r="BU89"/>
  <c r="BQ89"/>
  <c r="BM89"/>
  <c r="BI89"/>
  <c r="BE89"/>
  <c r="BV89"/>
  <c r="BR89"/>
  <c r="BN89"/>
  <c r="BJ89"/>
  <c r="BF89"/>
  <c r="BB89"/>
  <c r="BS89"/>
  <c r="BO89"/>
  <c r="BK89"/>
  <c r="BG89"/>
  <c r="BC89"/>
  <c r="BT89"/>
  <c r="BP89"/>
  <c r="BL89"/>
  <c r="BH89"/>
  <c r="BD89"/>
  <c r="BU93"/>
  <c r="BQ93"/>
  <c r="BM93"/>
  <c r="BI93"/>
  <c r="BE93"/>
  <c r="BV93"/>
  <c r="BR93"/>
  <c r="BN93"/>
  <c r="BJ93"/>
  <c r="BF93"/>
  <c r="BB93"/>
  <c r="BS93"/>
  <c r="BO93"/>
  <c r="BK93"/>
  <c r="BG93"/>
  <c r="BC93"/>
  <c r="BT93"/>
  <c r="BP93"/>
  <c r="BL93"/>
  <c r="BH93"/>
  <c r="BD93"/>
  <c r="BU97"/>
  <c r="BQ97"/>
  <c r="BM97"/>
  <c r="BI97"/>
  <c r="BE97"/>
  <c r="BV97"/>
  <c r="BR97"/>
  <c r="BN97"/>
  <c r="BJ97"/>
  <c r="BF97"/>
  <c r="BB97"/>
  <c r="BS97"/>
  <c r="BO97"/>
  <c r="BK97"/>
  <c r="BG97"/>
  <c r="BC97"/>
  <c r="BT97"/>
  <c r="BP97"/>
  <c r="BL97"/>
  <c r="BH97"/>
  <c r="BD97"/>
  <c r="BU101"/>
  <c r="BQ101"/>
  <c r="BM101"/>
  <c r="BI101"/>
  <c r="BE101"/>
  <c r="BV101"/>
  <c r="BR101"/>
  <c r="BN101"/>
  <c r="BJ101"/>
  <c r="BF101"/>
  <c r="BB101"/>
  <c r="BS101"/>
  <c r="BO101"/>
  <c r="BK101"/>
  <c r="BG101"/>
  <c r="BC101"/>
  <c r="BT101"/>
  <c r="BP101"/>
  <c r="BL101"/>
  <c r="BH101"/>
  <c r="BD101"/>
  <c r="BU105"/>
  <c r="BQ105"/>
  <c r="BM105"/>
  <c r="BI105"/>
  <c r="BE105"/>
  <c r="BV105"/>
  <c r="BR105"/>
  <c r="BN105"/>
  <c r="BJ105"/>
  <c r="BF105"/>
  <c r="BB105"/>
  <c r="BS105"/>
  <c r="BO105"/>
  <c r="BK105"/>
  <c r="BG105"/>
  <c r="BC105"/>
  <c r="BT105"/>
  <c r="BP105"/>
  <c r="BL105"/>
  <c r="BH105"/>
  <c r="BD105"/>
  <c r="BU109"/>
  <c r="BQ109"/>
  <c r="BM109"/>
  <c r="BI109"/>
  <c r="BE109"/>
  <c r="BV109"/>
  <c r="BR109"/>
  <c r="BN109"/>
  <c r="BJ109"/>
  <c r="BF109"/>
  <c r="BB109"/>
  <c r="BS109"/>
  <c r="BO109"/>
  <c r="BK109"/>
  <c r="BG109"/>
  <c r="BC109"/>
  <c r="BT109"/>
  <c r="BP109"/>
  <c r="BL109"/>
  <c r="BH109"/>
  <c r="BD109"/>
  <c r="BU113"/>
  <c r="BQ113"/>
  <c r="BM113"/>
  <c r="BI113"/>
  <c r="BE113"/>
  <c r="BV113"/>
  <c r="BR113"/>
  <c r="BN113"/>
  <c r="BJ113"/>
  <c r="BF113"/>
  <c r="BB113"/>
  <c r="BS113"/>
  <c r="BO113"/>
  <c r="BK113"/>
  <c r="BG113"/>
  <c r="BC113"/>
  <c r="BT113"/>
  <c r="BP113"/>
  <c r="BL113"/>
  <c r="BH113"/>
  <c r="BD113"/>
  <c r="BU117"/>
  <c r="BQ117"/>
  <c r="BM117"/>
  <c r="BI117"/>
  <c r="BE117"/>
  <c r="BV117"/>
  <c r="BR117"/>
  <c r="BN117"/>
  <c r="BJ117"/>
  <c r="BF117"/>
  <c r="BB117"/>
  <c r="BS117"/>
  <c r="BO117"/>
  <c r="BK117"/>
  <c r="BG117"/>
  <c r="BC117"/>
  <c r="BT117"/>
  <c r="BP117"/>
  <c r="BL117"/>
  <c r="BH117"/>
  <c r="BD117"/>
  <c r="BU121"/>
  <c r="BQ121"/>
  <c r="BM121"/>
  <c r="BI121"/>
  <c r="BE121"/>
  <c r="BV121"/>
  <c r="BR121"/>
  <c r="BN121"/>
  <c r="BJ121"/>
  <c r="BF121"/>
  <c r="BB121"/>
  <c r="BS121"/>
  <c r="BO121"/>
  <c r="BK121"/>
  <c r="BG121"/>
  <c r="BC121"/>
  <c r="BT121"/>
  <c r="BP121"/>
  <c r="BL121"/>
  <c r="BH121"/>
  <c r="BD121"/>
  <c r="BU125"/>
  <c r="BQ125"/>
  <c r="BM125"/>
  <c r="BI125"/>
  <c r="BE125"/>
  <c r="BV125"/>
  <c r="BR125"/>
  <c r="BN125"/>
  <c r="BJ125"/>
  <c r="BF125"/>
  <c r="BB125"/>
  <c r="BS125"/>
  <c r="BO125"/>
  <c r="BK125"/>
  <c r="BG125"/>
  <c r="BC125"/>
  <c r="BT125"/>
  <c r="BP125"/>
  <c r="BL125"/>
  <c r="BH125"/>
  <c r="BD125"/>
  <c r="BU129"/>
  <c r="BQ129"/>
  <c r="BM129"/>
  <c r="BI129"/>
  <c r="BE129"/>
  <c r="BV129"/>
  <c r="BR129"/>
  <c r="BN129"/>
  <c r="BJ129"/>
  <c r="BF129"/>
  <c r="BB129"/>
  <c r="BS129"/>
  <c r="BO129"/>
  <c r="BK129"/>
  <c r="BG129"/>
  <c r="BC129"/>
  <c r="BT129"/>
  <c r="BP129"/>
  <c r="BL129"/>
  <c r="BH129"/>
  <c r="BD129"/>
  <c r="BU133"/>
  <c r="BQ133"/>
  <c r="BM133"/>
  <c r="BI133"/>
  <c r="BE133"/>
  <c r="BV133"/>
  <c r="BR133"/>
  <c r="BN133"/>
  <c r="BJ133"/>
  <c r="BF133"/>
  <c r="BB133"/>
  <c r="BS133"/>
  <c r="BO133"/>
  <c r="BK133"/>
  <c r="BG133"/>
  <c r="BC133"/>
  <c r="BT133"/>
  <c r="BP133"/>
  <c r="BL133"/>
  <c r="BH133"/>
  <c r="BD133"/>
  <c r="BU137"/>
  <c r="BQ137"/>
  <c r="BM137"/>
  <c r="BI137"/>
  <c r="BE137"/>
  <c r="BV137"/>
  <c r="BR137"/>
  <c r="BN137"/>
  <c r="BJ137"/>
  <c r="BF137"/>
  <c r="BB137"/>
  <c r="BS137"/>
  <c r="BO137"/>
  <c r="BK137"/>
  <c r="BG137"/>
  <c r="BC137"/>
  <c r="BT137"/>
  <c r="BP137"/>
  <c r="BL137"/>
  <c r="BH137"/>
  <c r="BD137"/>
  <c r="BU141"/>
  <c r="BQ141"/>
  <c r="BM141"/>
  <c r="BI141"/>
  <c r="BE141"/>
  <c r="BV141"/>
  <c r="BR141"/>
  <c r="BN141"/>
  <c r="BJ141"/>
  <c r="BF141"/>
  <c r="BB141"/>
  <c r="BS141"/>
  <c r="BO141"/>
  <c r="BK141"/>
  <c r="BG141"/>
  <c r="BC141"/>
  <c r="BT141"/>
  <c r="BP141"/>
  <c r="BL141"/>
  <c r="BH141"/>
  <c r="BD141"/>
  <c r="BU145"/>
  <c r="BQ145"/>
  <c r="BM145"/>
  <c r="BI145"/>
  <c r="BE145"/>
  <c r="BV145"/>
  <c r="BR145"/>
  <c r="BN145"/>
  <c r="BJ145"/>
  <c r="BF145"/>
  <c r="BB145"/>
  <c r="BS145"/>
  <c r="BO145"/>
  <c r="BK145"/>
  <c r="BG145"/>
  <c r="BC145"/>
  <c r="BT145"/>
  <c r="BP145"/>
  <c r="BL145"/>
  <c r="BH145"/>
  <c r="BD145"/>
  <c r="BV149"/>
  <c r="BR149"/>
  <c r="BN149"/>
  <c r="BJ149"/>
  <c r="BF149"/>
  <c r="BB149"/>
  <c r="BS149"/>
  <c r="BO149"/>
  <c r="BK149"/>
  <c r="BG149"/>
  <c r="BC149"/>
  <c r="BU149"/>
  <c r="BM149"/>
  <c r="BE149"/>
  <c r="BP149"/>
  <c r="BH149"/>
  <c r="BQ149"/>
  <c r="BI149"/>
  <c r="BT149"/>
  <c r="BL149"/>
  <c r="BD149"/>
  <c r="BV153"/>
  <c r="BR153"/>
  <c r="BN153"/>
  <c r="BJ153"/>
  <c r="BF153"/>
  <c r="BB153"/>
  <c r="BS153"/>
  <c r="BO153"/>
  <c r="BK153"/>
  <c r="BG153"/>
  <c r="BC153"/>
  <c r="BQ153"/>
  <c r="BI153"/>
  <c r="BT153"/>
  <c r="BL153"/>
  <c r="BD153"/>
  <c r="BU153"/>
  <c r="BM153"/>
  <c r="BE153"/>
  <c r="BP153"/>
  <c r="BH153"/>
  <c r="BT157"/>
  <c r="BP157"/>
  <c r="BL157"/>
  <c r="BH157"/>
  <c r="BD157"/>
  <c r="BU157"/>
  <c r="BQ157"/>
  <c r="BM157"/>
  <c r="BI157"/>
  <c r="BE157"/>
  <c r="BV157"/>
  <c r="BR157"/>
  <c r="BN157"/>
  <c r="BJ157"/>
  <c r="BF157"/>
  <c r="BB157"/>
  <c r="BS157"/>
  <c r="BO157"/>
  <c r="BK157"/>
  <c r="BG157"/>
  <c r="BC157"/>
  <c r="BT161"/>
  <c r="BP161"/>
  <c r="BL161"/>
  <c r="BH161"/>
  <c r="BD161"/>
  <c r="BU161"/>
  <c r="BQ161"/>
  <c r="BM161"/>
  <c r="BI161"/>
  <c r="BE161"/>
  <c r="BV161"/>
  <c r="BR161"/>
  <c r="BN161"/>
  <c r="BJ161"/>
  <c r="BF161"/>
  <c r="BB161"/>
  <c r="BS161"/>
  <c r="BO161"/>
  <c r="BK161"/>
  <c r="BG161"/>
  <c r="BC161"/>
  <c r="BT165"/>
  <c r="BP165"/>
  <c r="BL165"/>
  <c r="BH165"/>
  <c r="BD165"/>
  <c r="BU165"/>
  <c r="BQ165"/>
  <c r="BM165"/>
  <c r="BI165"/>
  <c r="BE165"/>
  <c r="BV165"/>
  <c r="BR165"/>
  <c r="BN165"/>
  <c r="BJ165"/>
  <c r="BF165"/>
  <c r="BB165"/>
  <c r="BS165"/>
  <c r="BO165"/>
  <c r="BK165"/>
  <c r="BG165"/>
  <c r="BC165"/>
  <c r="BT169"/>
  <c r="BP169"/>
  <c r="BL169"/>
  <c r="BH169"/>
  <c r="BD169"/>
  <c r="BU169"/>
  <c r="BQ169"/>
  <c r="BM169"/>
  <c r="BI169"/>
  <c r="BE169"/>
  <c r="BV169"/>
  <c r="BR169"/>
  <c r="BN169"/>
  <c r="BJ169"/>
  <c r="BF169"/>
  <c r="BB169"/>
  <c r="BS169"/>
  <c r="BO169"/>
  <c r="BK169"/>
  <c r="BG169"/>
  <c r="BC169"/>
  <c r="BT173"/>
  <c r="BP173"/>
  <c r="BL173"/>
  <c r="BH173"/>
  <c r="BD173"/>
  <c r="BU173"/>
  <c r="BQ173"/>
  <c r="BM173"/>
  <c r="BI173"/>
  <c r="BE173"/>
  <c r="BV173"/>
  <c r="BR173"/>
  <c r="BN173"/>
  <c r="BJ173"/>
  <c r="BF173"/>
  <c r="BB173"/>
  <c r="BS173"/>
  <c r="BO173"/>
  <c r="BK173"/>
  <c r="BG173"/>
  <c r="BC173"/>
  <c r="BT177"/>
  <c r="BP177"/>
  <c r="BL177"/>
  <c r="BH177"/>
  <c r="BD177"/>
  <c r="BU177"/>
  <c r="BQ177"/>
  <c r="BM177"/>
  <c r="BI177"/>
  <c r="BE177"/>
  <c r="BV177"/>
  <c r="BR177"/>
  <c r="BN177"/>
  <c r="BJ177"/>
  <c r="BF177"/>
  <c r="BB177"/>
  <c r="BS177"/>
  <c r="BO177"/>
  <c r="BK177"/>
  <c r="BG177"/>
  <c r="BC177"/>
  <c r="BT181"/>
  <c r="BP181"/>
  <c r="BL181"/>
  <c r="BH181"/>
  <c r="BD181"/>
  <c r="BU181"/>
  <c r="BQ181"/>
  <c r="BM181"/>
  <c r="BI181"/>
  <c r="BE181"/>
  <c r="BV181"/>
  <c r="BR181"/>
  <c r="BN181"/>
  <c r="BJ181"/>
  <c r="BF181"/>
  <c r="BB181"/>
  <c r="BS181"/>
  <c r="BO181"/>
  <c r="BK181"/>
  <c r="BG181"/>
  <c r="BC181"/>
  <c r="BT185"/>
  <c r="BP185"/>
  <c r="BL185"/>
  <c r="BH185"/>
  <c r="BD185"/>
  <c r="BU185"/>
  <c r="BQ185"/>
  <c r="BM185"/>
  <c r="BI185"/>
  <c r="BE185"/>
  <c r="BV185"/>
  <c r="BR185"/>
  <c r="BN185"/>
  <c r="BJ185"/>
  <c r="BF185"/>
  <c r="BB185"/>
  <c r="BS185"/>
  <c r="BO185"/>
  <c r="BK185"/>
  <c r="BG185"/>
  <c r="BC185"/>
  <c r="BT189"/>
  <c r="BP189"/>
  <c r="BL189"/>
  <c r="BH189"/>
  <c r="BD189"/>
  <c r="BU189"/>
  <c r="BQ189"/>
  <c r="BM189"/>
  <c r="BI189"/>
  <c r="BE189"/>
  <c r="BV189"/>
  <c r="BR189"/>
  <c r="BN189"/>
  <c r="BJ189"/>
  <c r="BF189"/>
  <c r="BB189"/>
  <c r="BS189"/>
  <c r="BO189"/>
  <c r="BK189"/>
  <c r="BG189"/>
  <c r="BC189"/>
  <c r="BT193"/>
  <c r="BP193"/>
  <c r="BL193"/>
  <c r="BH193"/>
  <c r="BD193"/>
  <c r="BU193"/>
  <c r="BQ193"/>
  <c r="BM193"/>
  <c r="BI193"/>
  <c r="BE193"/>
  <c r="BV193"/>
  <c r="BR193"/>
  <c r="BN193"/>
  <c r="BJ193"/>
  <c r="BF193"/>
  <c r="BB193"/>
  <c r="BS193"/>
  <c r="BO193"/>
  <c r="BK193"/>
  <c r="BG193"/>
  <c r="BC193"/>
  <c r="BT197"/>
  <c r="BP197"/>
  <c r="BL197"/>
  <c r="BH197"/>
  <c r="BD197"/>
  <c r="BU197"/>
  <c r="BQ197"/>
  <c r="BM197"/>
  <c r="BI197"/>
  <c r="BE197"/>
  <c r="BV197"/>
  <c r="BR197"/>
  <c r="BN197"/>
  <c r="BJ197"/>
  <c r="BF197"/>
  <c r="BB197"/>
  <c r="BS197"/>
  <c r="BO197"/>
  <c r="BK197"/>
  <c r="BG197"/>
  <c r="BC197"/>
  <c r="BT201"/>
  <c r="BP201"/>
  <c r="BL201"/>
  <c r="BH201"/>
  <c r="BD201"/>
  <c r="BU201"/>
  <c r="BQ201"/>
  <c r="BM201"/>
  <c r="BI201"/>
  <c r="BE201"/>
  <c r="BO201"/>
  <c r="BG201"/>
  <c r="BR201"/>
  <c r="BJ201"/>
  <c r="BB201"/>
  <c r="BS201"/>
  <c r="BK201"/>
  <c r="BC201"/>
  <c r="BV201"/>
  <c r="BN201"/>
  <c r="BF201"/>
  <c r="BS205"/>
  <c r="BO205"/>
  <c r="BK205"/>
  <c r="BG205"/>
  <c r="BC205"/>
  <c r="BT205"/>
  <c r="BP205"/>
  <c r="BL205"/>
  <c r="BH205"/>
  <c r="BD205"/>
  <c r="BU205"/>
  <c r="BQ205"/>
  <c r="BM205"/>
  <c r="BI205"/>
  <c r="BE205"/>
  <c r="BN205"/>
  <c r="BR205"/>
  <c r="BB205"/>
  <c r="BW205" s="1"/>
  <c r="BV205"/>
  <c r="BF205"/>
  <c r="BJ205"/>
  <c r="BS209"/>
  <c r="BO209"/>
  <c r="BK209"/>
  <c r="BG209"/>
  <c r="BC209"/>
  <c r="BT209"/>
  <c r="BP209"/>
  <c r="BL209"/>
  <c r="BH209"/>
  <c r="BD209"/>
  <c r="BU209"/>
  <c r="BQ209"/>
  <c r="BM209"/>
  <c r="BI209"/>
  <c r="BE209"/>
  <c r="BJ209"/>
  <c r="BN209"/>
  <c r="BR209"/>
  <c r="BB209"/>
  <c r="BV209"/>
  <c r="BF209"/>
  <c r="BV213"/>
  <c r="BR213"/>
  <c r="BN213"/>
  <c r="BJ213"/>
  <c r="BF213"/>
  <c r="BB213"/>
  <c r="BS213"/>
  <c r="BO213"/>
  <c r="BK213"/>
  <c r="BG213"/>
  <c r="BC213"/>
  <c r="BT213"/>
  <c r="BP213"/>
  <c r="BL213"/>
  <c r="BH213"/>
  <c r="BD213"/>
  <c r="BU213"/>
  <c r="BQ213"/>
  <c r="BM213"/>
  <c r="BI213"/>
  <c r="BE213"/>
  <c r="BV217"/>
  <c r="BR217"/>
  <c r="BN217"/>
  <c r="BJ217"/>
  <c r="BF217"/>
  <c r="BB217"/>
  <c r="BS217"/>
  <c r="BO217"/>
  <c r="BK217"/>
  <c r="BG217"/>
  <c r="BC217"/>
  <c r="BT217"/>
  <c r="BP217"/>
  <c r="BL217"/>
  <c r="BH217"/>
  <c r="BD217"/>
  <c r="BU217"/>
  <c r="BQ217"/>
  <c r="BM217"/>
  <c r="BI217"/>
  <c r="BE217"/>
  <c r="BV221"/>
  <c r="BR221"/>
  <c r="BN221"/>
  <c r="BJ221"/>
  <c r="BF221"/>
  <c r="BB221"/>
  <c r="BS221"/>
  <c r="BO221"/>
  <c r="BK221"/>
  <c r="BG221"/>
  <c r="BC221"/>
  <c r="BT221"/>
  <c r="BP221"/>
  <c r="BL221"/>
  <c r="BH221"/>
  <c r="BD221"/>
  <c r="BU221"/>
  <c r="BQ221"/>
  <c r="BM221"/>
  <c r="BI221"/>
  <c r="BE221"/>
  <c r="BV225"/>
  <c r="BR225"/>
  <c r="BN225"/>
  <c r="BJ225"/>
  <c r="BF225"/>
  <c r="BB225"/>
  <c r="BS225"/>
  <c r="BO225"/>
  <c r="BK225"/>
  <c r="BG225"/>
  <c r="BC225"/>
  <c r="BT225"/>
  <c r="BP225"/>
  <c r="BL225"/>
  <c r="BH225"/>
  <c r="BD225"/>
  <c r="BU225"/>
  <c r="BQ225"/>
  <c r="BM225"/>
  <c r="BI225"/>
  <c r="BE225"/>
  <c r="BV229"/>
  <c r="BR229"/>
  <c r="BN229"/>
  <c r="BJ229"/>
  <c r="BF229"/>
  <c r="BB229"/>
  <c r="BS229"/>
  <c r="BO229"/>
  <c r="BK229"/>
  <c r="BG229"/>
  <c r="BC229"/>
  <c r="BT229"/>
  <c r="BP229"/>
  <c r="BL229"/>
  <c r="BH229"/>
  <c r="BD229"/>
  <c r="BU229"/>
  <c r="BQ229"/>
  <c r="BM229"/>
  <c r="BI229"/>
  <c r="BE229"/>
  <c r="BV233"/>
  <c r="BR233"/>
  <c r="BN233"/>
  <c r="BJ233"/>
  <c r="BF233"/>
  <c r="BB233"/>
  <c r="BS233"/>
  <c r="BO233"/>
  <c r="BK233"/>
  <c r="BG233"/>
  <c r="BC233"/>
  <c r="BT233"/>
  <c r="BP233"/>
  <c r="BL233"/>
  <c r="BH233"/>
  <c r="BD233"/>
  <c r="BU233"/>
  <c r="BQ233"/>
  <c r="BM233"/>
  <c r="BI233"/>
  <c r="BE233"/>
  <c r="BV237"/>
  <c r="BR237"/>
  <c r="BN237"/>
  <c r="BJ237"/>
  <c r="BF237"/>
  <c r="BB237"/>
  <c r="BS237"/>
  <c r="BO237"/>
  <c r="BK237"/>
  <c r="BG237"/>
  <c r="BC237"/>
  <c r="BT237"/>
  <c r="BP237"/>
  <c r="BL237"/>
  <c r="BH237"/>
  <c r="BD237"/>
  <c r="BU237"/>
  <c r="BQ237"/>
  <c r="BM237"/>
  <c r="BI237"/>
  <c r="BE237"/>
  <c r="BS4"/>
  <c r="BO4"/>
  <c r="BK4"/>
  <c r="BG4"/>
  <c r="BC4"/>
  <c r="BQ4"/>
  <c r="BI4"/>
  <c r="BR4"/>
  <c r="BJ4"/>
  <c r="BB4"/>
  <c r="BT4"/>
  <c r="BP4"/>
  <c r="BL4"/>
  <c r="BH4"/>
  <c r="BD4"/>
  <c r="BU4"/>
  <c r="BM4"/>
  <c r="BE4"/>
  <c r="BV4"/>
  <c r="BN4"/>
  <c r="BF4"/>
  <c r="BS8"/>
  <c r="BO8"/>
  <c r="BK8"/>
  <c r="BG8"/>
  <c r="BC8"/>
  <c r="BU8"/>
  <c r="BM8"/>
  <c r="BE8"/>
  <c r="BV8"/>
  <c r="BN8"/>
  <c r="BF8"/>
  <c r="BT8"/>
  <c r="BP8"/>
  <c r="BL8"/>
  <c r="BH8"/>
  <c r="BD8"/>
  <c r="BQ8"/>
  <c r="BI8"/>
  <c r="BR8"/>
  <c r="BJ8"/>
  <c r="BB8"/>
  <c r="BS12"/>
  <c r="BO12"/>
  <c r="BK12"/>
  <c r="BG12"/>
  <c r="BC12"/>
  <c r="BQ12"/>
  <c r="BI12"/>
  <c r="BR12"/>
  <c r="BJ12"/>
  <c r="BB12"/>
  <c r="BT12"/>
  <c r="BP12"/>
  <c r="BL12"/>
  <c r="BH12"/>
  <c r="BD12"/>
  <c r="BU12"/>
  <c r="BM12"/>
  <c r="BE12"/>
  <c r="BV12"/>
  <c r="BN12"/>
  <c r="BF12"/>
  <c r="BS16"/>
  <c r="BO16"/>
  <c r="BK16"/>
  <c r="BG16"/>
  <c r="BC16"/>
  <c r="BU16"/>
  <c r="BM16"/>
  <c r="BE16"/>
  <c r="BV16"/>
  <c r="BN16"/>
  <c r="BF16"/>
  <c r="BT16"/>
  <c r="BP16"/>
  <c r="BL16"/>
  <c r="BH16"/>
  <c r="BD16"/>
  <c r="BQ16"/>
  <c r="BI16"/>
  <c r="BR16"/>
  <c r="BJ16"/>
  <c r="BB16"/>
  <c r="BS20"/>
  <c r="BO20"/>
  <c r="BK20"/>
  <c r="BG20"/>
  <c r="BC20"/>
  <c r="BM20"/>
  <c r="BE20"/>
  <c r="BR20"/>
  <c r="BJ20"/>
  <c r="BB20"/>
  <c r="BT20"/>
  <c r="BP20"/>
  <c r="BL20"/>
  <c r="BH20"/>
  <c r="BD20"/>
  <c r="BU20"/>
  <c r="BQ20"/>
  <c r="BI20"/>
  <c r="BV20"/>
  <c r="BN20"/>
  <c r="BF20"/>
  <c r="BS24"/>
  <c r="BO24"/>
  <c r="BK24"/>
  <c r="BG24"/>
  <c r="BC24"/>
  <c r="BU24"/>
  <c r="BM24"/>
  <c r="BE24"/>
  <c r="BN24"/>
  <c r="BF24"/>
  <c r="BT24"/>
  <c r="BP24"/>
  <c r="BL24"/>
  <c r="BH24"/>
  <c r="BD24"/>
  <c r="BQ24"/>
  <c r="BI24"/>
  <c r="BV24"/>
  <c r="BR24"/>
  <c r="BJ24"/>
  <c r="BB24"/>
  <c r="BS28"/>
  <c r="BO28"/>
  <c r="BK28"/>
  <c r="BG28"/>
  <c r="BC28"/>
  <c r="BQ28"/>
  <c r="BI28"/>
  <c r="BV28"/>
  <c r="BJ28"/>
  <c r="BB28"/>
  <c r="BT28"/>
  <c r="BP28"/>
  <c r="BL28"/>
  <c r="BH28"/>
  <c r="BD28"/>
  <c r="BU28"/>
  <c r="BM28"/>
  <c r="BE28"/>
  <c r="BR28"/>
  <c r="BN28"/>
  <c r="BF28"/>
  <c r="BS32"/>
  <c r="BO32"/>
  <c r="BK32"/>
  <c r="BG32"/>
  <c r="BC32"/>
  <c r="BU32"/>
  <c r="BM32"/>
  <c r="BE32"/>
  <c r="BR32"/>
  <c r="BJ32"/>
  <c r="BB32"/>
  <c r="BT32"/>
  <c r="BP32"/>
  <c r="BL32"/>
  <c r="BH32"/>
  <c r="BD32"/>
  <c r="BQ32"/>
  <c r="BI32"/>
  <c r="BV32"/>
  <c r="BN32"/>
  <c r="BF32"/>
  <c r="BS36"/>
  <c r="BO36"/>
  <c r="BK36"/>
  <c r="BG36"/>
  <c r="BC36"/>
  <c r="BU36"/>
  <c r="BM36"/>
  <c r="BE36"/>
  <c r="BV36"/>
  <c r="BN36"/>
  <c r="BF36"/>
  <c r="BT36"/>
  <c r="BP36"/>
  <c r="BL36"/>
  <c r="BH36"/>
  <c r="BD36"/>
  <c r="BQ36"/>
  <c r="BI36"/>
  <c r="BR36"/>
  <c r="BJ36"/>
  <c r="BB36"/>
  <c r="BW36" s="1"/>
  <c r="BS40"/>
  <c r="BO40"/>
  <c r="BK40"/>
  <c r="BG40"/>
  <c r="BC40"/>
  <c r="BQ40"/>
  <c r="BI40"/>
  <c r="BR40"/>
  <c r="BJ40"/>
  <c r="BB40"/>
  <c r="BT40"/>
  <c r="BP40"/>
  <c r="BL40"/>
  <c r="BH40"/>
  <c r="BD40"/>
  <c r="BU40"/>
  <c r="BM40"/>
  <c r="BE40"/>
  <c r="BV40"/>
  <c r="BN40"/>
  <c r="BF40"/>
  <c r="BS44"/>
  <c r="BO44"/>
  <c r="BK44"/>
  <c r="BG44"/>
  <c r="BC44"/>
  <c r="BU44"/>
  <c r="BM44"/>
  <c r="BE44"/>
  <c r="BV44"/>
  <c r="BN44"/>
  <c r="BF44"/>
  <c r="BT44"/>
  <c r="BP44"/>
  <c r="BL44"/>
  <c r="BH44"/>
  <c r="BD44"/>
  <c r="BQ44"/>
  <c r="BI44"/>
  <c r="BR44"/>
  <c r="BJ44"/>
  <c r="BB44"/>
  <c r="BW44" s="1"/>
  <c r="BU48"/>
  <c r="BQ48"/>
  <c r="BM48"/>
  <c r="BI48"/>
  <c r="BE48"/>
  <c r="BS48"/>
  <c r="BO48"/>
  <c r="BK48"/>
  <c r="BG48"/>
  <c r="BC48"/>
  <c r="BR48"/>
  <c r="BJ48"/>
  <c r="BB48"/>
  <c r="BT48"/>
  <c r="BP48"/>
  <c r="BL48"/>
  <c r="BH48"/>
  <c r="BD48"/>
  <c r="BV48"/>
  <c r="BN48"/>
  <c r="BF48"/>
  <c r="BU52"/>
  <c r="BQ52"/>
  <c r="BM52"/>
  <c r="BI52"/>
  <c r="BE52"/>
  <c r="BS52"/>
  <c r="BO52"/>
  <c r="BK52"/>
  <c r="BG52"/>
  <c r="BC52"/>
  <c r="BV52"/>
  <c r="BN52"/>
  <c r="BF52"/>
  <c r="BT52"/>
  <c r="BP52"/>
  <c r="BL52"/>
  <c r="BH52"/>
  <c r="BD52"/>
  <c r="BR52"/>
  <c r="BJ52"/>
  <c r="BB52"/>
  <c r="BW52" s="1"/>
  <c r="BT56"/>
  <c r="BP56"/>
  <c r="BL56"/>
  <c r="BH56"/>
  <c r="BD56"/>
  <c r="BU56"/>
  <c r="BQ56"/>
  <c r="BM56"/>
  <c r="BI56"/>
  <c r="BE56"/>
  <c r="BR56"/>
  <c r="BJ56"/>
  <c r="BB56"/>
  <c r="BV56"/>
  <c r="BN56"/>
  <c r="BF56"/>
  <c r="BS56"/>
  <c r="BC56"/>
  <c r="BO56"/>
  <c r="BG56"/>
  <c r="BK56"/>
  <c r="BT60"/>
  <c r="BP60"/>
  <c r="BL60"/>
  <c r="BH60"/>
  <c r="BD60"/>
  <c r="BU60"/>
  <c r="BQ60"/>
  <c r="BM60"/>
  <c r="BI60"/>
  <c r="BE60"/>
  <c r="BV60"/>
  <c r="BN60"/>
  <c r="BF60"/>
  <c r="BR60"/>
  <c r="BJ60"/>
  <c r="BB60"/>
  <c r="BO60"/>
  <c r="BS60"/>
  <c r="BK60"/>
  <c r="BC60"/>
  <c r="BG60"/>
  <c r="BT64"/>
  <c r="BP64"/>
  <c r="BL64"/>
  <c r="BH64"/>
  <c r="BD64"/>
  <c r="BU64"/>
  <c r="BQ64"/>
  <c r="BM64"/>
  <c r="BI64"/>
  <c r="BE64"/>
  <c r="BR64"/>
  <c r="BJ64"/>
  <c r="BB64"/>
  <c r="BV64"/>
  <c r="BN64"/>
  <c r="BF64"/>
  <c r="BK64"/>
  <c r="BO64"/>
  <c r="BG64"/>
  <c r="BS64"/>
  <c r="BC64"/>
  <c r="BT68"/>
  <c r="BP68"/>
  <c r="BL68"/>
  <c r="BH68"/>
  <c r="BD68"/>
  <c r="BU68"/>
  <c r="BQ68"/>
  <c r="BM68"/>
  <c r="BI68"/>
  <c r="BE68"/>
  <c r="BV68"/>
  <c r="BN68"/>
  <c r="BF68"/>
  <c r="BR68"/>
  <c r="BJ68"/>
  <c r="BB68"/>
  <c r="BG68"/>
  <c r="BS68"/>
  <c r="BK68"/>
  <c r="BC68"/>
  <c r="BO68"/>
  <c r="BV72"/>
  <c r="BR72"/>
  <c r="BN72"/>
  <c r="BJ72"/>
  <c r="BF72"/>
  <c r="BB72"/>
  <c r="BS72"/>
  <c r="BO72"/>
  <c r="BK72"/>
  <c r="BG72"/>
  <c r="BC72"/>
  <c r="BT72"/>
  <c r="BP72"/>
  <c r="BL72"/>
  <c r="BH72"/>
  <c r="BD72"/>
  <c r="BU72"/>
  <c r="BQ72"/>
  <c r="BM72"/>
  <c r="BI72"/>
  <c r="BE72"/>
  <c r="BV76"/>
  <c r="BR76"/>
  <c r="BN76"/>
  <c r="BJ76"/>
  <c r="BF76"/>
  <c r="BB76"/>
  <c r="BS76"/>
  <c r="BO76"/>
  <c r="BK76"/>
  <c r="BG76"/>
  <c r="BC76"/>
  <c r="BT76"/>
  <c r="BP76"/>
  <c r="BL76"/>
  <c r="BH76"/>
  <c r="BD76"/>
  <c r="BU76"/>
  <c r="BQ76"/>
  <c r="BM76"/>
  <c r="BI76"/>
  <c r="BE76"/>
  <c r="BV80"/>
  <c r="BR80"/>
  <c r="BN80"/>
  <c r="BJ80"/>
  <c r="BF80"/>
  <c r="BB80"/>
  <c r="BS80"/>
  <c r="BO80"/>
  <c r="BK80"/>
  <c r="BG80"/>
  <c r="BC80"/>
  <c r="BT80"/>
  <c r="BP80"/>
  <c r="BL80"/>
  <c r="BH80"/>
  <c r="BD80"/>
  <c r="BU80"/>
  <c r="BQ80"/>
  <c r="BM80"/>
  <c r="BI80"/>
  <c r="BE80"/>
  <c r="BV84"/>
  <c r="BR84"/>
  <c r="BN84"/>
  <c r="BJ84"/>
  <c r="BF84"/>
  <c r="BB84"/>
  <c r="BS84"/>
  <c r="BO84"/>
  <c r="BK84"/>
  <c r="BG84"/>
  <c r="BC84"/>
  <c r="BT84"/>
  <c r="BP84"/>
  <c r="BL84"/>
  <c r="BH84"/>
  <c r="BD84"/>
  <c r="BU84"/>
  <c r="BQ84"/>
  <c r="BM84"/>
  <c r="BI84"/>
  <c r="BE84"/>
  <c r="BV88"/>
  <c r="BR88"/>
  <c r="BN88"/>
  <c r="BJ88"/>
  <c r="BF88"/>
  <c r="BB88"/>
  <c r="BS88"/>
  <c r="BO88"/>
  <c r="BK88"/>
  <c r="BG88"/>
  <c r="BC88"/>
  <c r="BT88"/>
  <c r="BP88"/>
  <c r="BL88"/>
  <c r="BH88"/>
  <c r="BD88"/>
  <c r="BU88"/>
  <c r="BQ88"/>
  <c r="BM88"/>
  <c r="BI88"/>
  <c r="BE88"/>
  <c r="BV92"/>
  <c r="BR92"/>
  <c r="BN92"/>
  <c r="BJ92"/>
  <c r="BF92"/>
  <c r="BB92"/>
  <c r="BS92"/>
  <c r="BO92"/>
  <c r="BK92"/>
  <c r="BG92"/>
  <c r="BC92"/>
  <c r="BT92"/>
  <c r="BP92"/>
  <c r="BL92"/>
  <c r="BH92"/>
  <c r="BD92"/>
  <c r="BU92"/>
  <c r="BQ92"/>
  <c r="BM92"/>
  <c r="BI92"/>
  <c r="BE92"/>
  <c r="BV96"/>
  <c r="BR96"/>
  <c r="BN96"/>
  <c r="BJ96"/>
  <c r="BF96"/>
  <c r="BB96"/>
  <c r="BS96"/>
  <c r="BO96"/>
  <c r="BK96"/>
  <c r="BG96"/>
  <c r="BC96"/>
  <c r="BT96"/>
  <c r="BP96"/>
  <c r="BL96"/>
  <c r="BH96"/>
  <c r="BD96"/>
  <c r="BU96"/>
  <c r="BQ96"/>
  <c r="BM96"/>
  <c r="BI96"/>
  <c r="BE96"/>
  <c r="BV100"/>
  <c r="BR100"/>
  <c r="BN100"/>
  <c r="BJ100"/>
  <c r="BF100"/>
  <c r="BB100"/>
  <c r="BS100"/>
  <c r="BO100"/>
  <c r="BK100"/>
  <c r="BG100"/>
  <c r="BC100"/>
  <c r="BT100"/>
  <c r="BP100"/>
  <c r="BL100"/>
  <c r="BH100"/>
  <c r="BD100"/>
  <c r="BU100"/>
  <c r="BQ100"/>
  <c r="BM100"/>
  <c r="BI100"/>
  <c r="BE100"/>
  <c r="BV104"/>
  <c r="BR104"/>
  <c r="BN104"/>
  <c r="BJ104"/>
  <c r="BF104"/>
  <c r="BB104"/>
  <c r="BS104"/>
  <c r="BO104"/>
  <c r="BK104"/>
  <c r="BG104"/>
  <c r="BC104"/>
  <c r="BT104"/>
  <c r="BP104"/>
  <c r="BL104"/>
  <c r="BH104"/>
  <c r="BD104"/>
  <c r="BU104"/>
  <c r="BQ104"/>
  <c r="BM104"/>
  <c r="BI104"/>
  <c r="BE104"/>
  <c r="BV108"/>
  <c r="BR108"/>
  <c r="BN108"/>
  <c r="BJ108"/>
  <c r="BF108"/>
  <c r="BB108"/>
  <c r="BS108"/>
  <c r="BO108"/>
  <c r="BK108"/>
  <c r="BG108"/>
  <c r="BC108"/>
  <c r="BT108"/>
  <c r="BP108"/>
  <c r="BL108"/>
  <c r="BH108"/>
  <c r="BD108"/>
  <c r="BU108"/>
  <c r="BQ108"/>
  <c r="BM108"/>
  <c r="BI108"/>
  <c r="BE108"/>
  <c r="BV112"/>
  <c r="BR112"/>
  <c r="BN112"/>
  <c r="BJ112"/>
  <c r="BF112"/>
  <c r="BB112"/>
  <c r="BS112"/>
  <c r="BO112"/>
  <c r="BK112"/>
  <c r="BG112"/>
  <c r="BC112"/>
  <c r="BT112"/>
  <c r="BP112"/>
  <c r="BL112"/>
  <c r="BH112"/>
  <c r="BD112"/>
  <c r="BU112"/>
  <c r="BQ112"/>
  <c r="BM112"/>
  <c r="BI112"/>
  <c r="BE112"/>
  <c r="BV116"/>
  <c r="BR116"/>
  <c r="BN116"/>
  <c r="BJ116"/>
  <c r="BF116"/>
  <c r="BB116"/>
  <c r="BS116"/>
  <c r="BO116"/>
  <c r="BK116"/>
  <c r="BG116"/>
  <c r="BC116"/>
  <c r="BT116"/>
  <c r="BP116"/>
  <c r="BL116"/>
  <c r="BH116"/>
  <c r="BD116"/>
  <c r="BU116"/>
  <c r="BQ116"/>
  <c r="BM116"/>
  <c r="BI116"/>
  <c r="BE116"/>
  <c r="BV120"/>
  <c r="BR120"/>
  <c r="BN120"/>
  <c r="BJ120"/>
  <c r="BF120"/>
  <c r="BB120"/>
  <c r="BS120"/>
  <c r="BO120"/>
  <c r="BK120"/>
  <c r="BG120"/>
  <c r="BC120"/>
  <c r="BT120"/>
  <c r="BP120"/>
  <c r="BL120"/>
  <c r="BH120"/>
  <c r="BD120"/>
  <c r="BU120"/>
  <c r="BQ120"/>
  <c r="BM120"/>
  <c r="BI120"/>
  <c r="BE120"/>
  <c r="BV124"/>
  <c r="BR124"/>
  <c r="BN124"/>
  <c r="BJ124"/>
  <c r="BF124"/>
  <c r="BB124"/>
  <c r="BS124"/>
  <c r="BO124"/>
  <c r="BK124"/>
  <c r="BG124"/>
  <c r="BC124"/>
  <c r="BT124"/>
  <c r="BP124"/>
  <c r="BL124"/>
  <c r="BH124"/>
  <c r="BD124"/>
  <c r="BU124"/>
  <c r="BQ124"/>
  <c r="BM124"/>
  <c r="BI124"/>
  <c r="BE124"/>
  <c r="BV128"/>
  <c r="BR128"/>
  <c r="BN128"/>
  <c r="BJ128"/>
  <c r="BF128"/>
  <c r="BB128"/>
  <c r="BS128"/>
  <c r="BO128"/>
  <c r="BK128"/>
  <c r="BG128"/>
  <c r="BC128"/>
  <c r="BT128"/>
  <c r="BP128"/>
  <c r="BL128"/>
  <c r="BH128"/>
  <c r="BD128"/>
  <c r="BU128"/>
  <c r="BQ128"/>
  <c r="BM128"/>
  <c r="BI128"/>
  <c r="BE128"/>
  <c r="BV132"/>
  <c r="BR132"/>
  <c r="BN132"/>
  <c r="BJ132"/>
  <c r="BF132"/>
  <c r="BB132"/>
  <c r="BS132"/>
  <c r="BO132"/>
  <c r="BK132"/>
  <c r="BG132"/>
  <c r="BC132"/>
  <c r="BT132"/>
  <c r="BP132"/>
  <c r="BL132"/>
  <c r="BH132"/>
  <c r="BD132"/>
  <c r="BU132"/>
  <c r="BQ132"/>
  <c r="BM132"/>
  <c r="BI132"/>
  <c r="BE132"/>
  <c r="BV136"/>
  <c r="BR136"/>
  <c r="BN136"/>
  <c r="BJ136"/>
  <c r="BF136"/>
  <c r="BB136"/>
  <c r="BS136"/>
  <c r="BO136"/>
  <c r="BK136"/>
  <c r="BG136"/>
  <c r="BC136"/>
  <c r="BT136"/>
  <c r="BP136"/>
  <c r="BL136"/>
  <c r="BH136"/>
  <c r="BD136"/>
  <c r="BU136"/>
  <c r="BQ136"/>
  <c r="BM136"/>
  <c r="BI136"/>
  <c r="BE136"/>
  <c r="BV140"/>
  <c r="BR140"/>
  <c r="BN140"/>
  <c r="BJ140"/>
  <c r="BF140"/>
  <c r="BB140"/>
  <c r="BS140"/>
  <c r="BO140"/>
  <c r="BK140"/>
  <c r="BG140"/>
  <c r="BC140"/>
  <c r="BT140"/>
  <c r="BP140"/>
  <c r="BL140"/>
  <c r="BH140"/>
  <c r="BD140"/>
  <c r="BU140"/>
  <c r="BQ140"/>
  <c r="BM140"/>
  <c r="BI140"/>
  <c r="BE140"/>
  <c r="BV144"/>
  <c r="BR144"/>
  <c r="BN144"/>
  <c r="BJ144"/>
  <c r="BF144"/>
  <c r="BB144"/>
  <c r="BS144"/>
  <c r="BO144"/>
  <c r="BK144"/>
  <c r="BG144"/>
  <c r="BC144"/>
  <c r="BT144"/>
  <c r="BP144"/>
  <c r="BL144"/>
  <c r="BH144"/>
  <c r="BD144"/>
  <c r="BU144"/>
  <c r="BQ144"/>
  <c r="BM144"/>
  <c r="BI144"/>
  <c r="BE144"/>
  <c r="BS148"/>
  <c r="BO148"/>
  <c r="BK148"/>
  <c r="BG148"/>
  <c r="BC148"/>
  <c r="BT148"/>
  <c r="BP148"/>
  <c r="BL148"/>
  <c r="BH148"/>
  <c r="BD148"/>
  <c r="BR148"/>
  <c r="BJ148"/>
  <c r="BB148"/>
  <c r="BU148"/>
  <c r="BM148"/>
  <c r="BE148"/>
  <c r="BV148"/>
  <c r="BN148"/>
  <c r="BF148"/>
  <c r="BQ148"/>
  <c r="BI148"/>
  <c r="BS152"/>
  <c r="BO152"/>
  <c r="BK152"/>
  <c r="BG152"/>
  <c r="BC152"/>
  <c r="BT152"/>
  <c r="BP152"/>
  <c r="BL152"/>
  <c r="BH152"/>
  <c r="BD152"/>
  <c r="BV152"/>
  <c r="BN152"/>
  <c r="BF152"/>
  <c r="BQ152"/>
  <c r="BI152"/>
  <c r="BR152"/>
  <c r="BJ152"/>
  <c r="BB152"/>
  <c r="BU152"/>
  <c r="BM152"/>
  <c r="BE152"/>
  <c r="BU156"/>
  <c r="BQ156"/>
  <c r="BM156"/>
  <c r="BI156"/>
  <c r="BE156"/>
  <c r="BV156"/>
  <c r="BR156"/>
  <c r="BN156"/>
  <c r="BJ156"/>
  <c r="BF156"/>
  <c r="BB156"/>
  <c r="BS156"/>
  <c r="BO156"/>
  <c r="BK156"/>
  <c r="BG156"/>
  <c r="BC156"/>
  <c r="BT156"/>
  <c r="BP156"/>
  <c r="BL156"/>
  <c r="BH156"/>
  <c r="BD156"/>
  <c r="BU160"/>
  <c r="BQ160"/>
  <c r="BM160"/>
  <c r="BI160"/>
  <c r="BE160"/>
  <c r="BV160"/>
  <c r="BR160"/>
  <c r="BN160"/>
  <c r="BJ160"/>
  <c r="BF160"/>
  <c r="BB160"/>
  <c r="BS160"/>
  <c r="BO160"/>
  <c r="BK160"/>
  <c r="BG160"/>
  <c r="BC160"/>
  <c r="BT160"/>
  <c r="BP160"/>
  <c r="BL160"/>
  <c r="BH160"/>
  <c r="BD160"/>
  <c r="BU164"/>
  <c r="BQ164"/>
  <c r="BM164"/>
  <c r="BI164"/>
  <c r="BE164"/>
  <c r="BV164"/>
  <c r="BR164"/>
  <c r="BN164"/>
  <c r="BJ164"/>
  <c r="BF164"/>
  <c r="BB164"/>
  <c r="BS164"/>
  <c r="BO164"/>
  <c r="BK164"/>
  <c r="BG164"/>
  <c r="BC164"/>
  <c r="BT164"/>
  <c r="BP164"/>
  <c r="BL164"/>
  <c r="BH164"/>
  <c r="BD164"/>
  <c r="BU168"/>
  <c r="BQ168"/>
  <c r="BM168"/>
  <c r="BI168"/>
  <c r="BE168"/>
  <c r="BV168"/>
  <c r="BR168"/>
  <c r="BN168"/>
  <c r="BJ168"/>
  <c r="BF168"/>
  <c r="BB168"/>
  <c r="BS168"/>
  <c r="BO168"/>
  <c r="BK168"/>
  <c r="BG168"/>
  <c r="BC168"/>
  <c r="BT168"/>
  <c r="BP168"/>
  <c r="BL168"/>
  <c r="BH168"/>
  <c r="BD168"/>
  <c r="BU172"/>
  <c r="BQ172"/>
  <c r="BM172"/>
  <c r="BI172"/>
  <c r="BE172"/>
  <c r="BV172"/>
  <c r="BR172"/>
  <c r="BN172"/>
  <c r="BJ172"/>
  <c r="BF172"/>
  <c r="BB172"/>
  <c r="BS172"/>
  <c r="BO172"/>
  <c r="BK172"/>
  <c r="BG172"/>
  <c r="BC172"/>
  <c r="BT172"/>
  <c r="BP172"/>
  <c r="BL172"/>
  <c r="BH172"/>
  <c r="BD172"/>
  <c r="BU176"/>
  <c r="BQ176"/>
  <c r="BM176"/>
  <c r="BI176"/>
  <c r="BE176"/>
  <c r="BV176"/>
  <c r="BR176"/>
  <c r="BN176"/>
  <c r="BJ176"/>
  <c r="BF176"/>
  <c r="BB176"/>
  <c r="BS176"/>
  <c r="BO176"/>
  <c r="BK176"/>
  <c r="BG176"/>
  <c r="BC176"/>
  <c r="BT176"/>
  <c r="BP176"/>
  <c r="BL176"/>
  <c r="BH176"/>
  <c r="BD176"/>
  <c r="BU180"/>
  <c r="BQ180"/>
  <c r="BM180"/>
  <c r="BI180"/>
  <c r="BE180"/>
  <c r="BV180"/>
  <c r="BR180"/>
  <c r="BN180"/>
  <c r="BJ180"/>
  <c r="BF180"/>
  <c r="BB180"/>
  <c r="BS180"/>
  <c r="BO180"/>
  <c r="BK180"/>
  <c r="BG180"/>
  <c r="BC180"/>
  <c r="BT180"/>
  <c r="BP180"/>
  <c r="BL180"/>
  <c r="BH180"/>
  <c r="BD180"/>
  <c r="BU184"/>
  <c r="BQ184"/>
  <c r="BM184"/>
  <c r="BI184"/>
  <c r="BE184"/>
  <c r="BV184"/>
  <c r="BR184"/>
  <c r="BN184"/>
  <c r="BJ184"/>
  <c r="BF184"/>
  <c r="BB184"/>
  <c r="BS184"/>
  <c r="BO184"/>
  <c r="BK184"/>
  <c r="BG184"/>
  <c r="BC184"/>
  <c r="BT184"/>
  <c r="BP184"/>
  <c r="BL184"/>
  <c r="BH184"/>
  <c r="BD184"/>
  <c r="BU188"/>
  <c r="BQ188"/>
  <c r="BM188"/>
  <c r="BI188"/>
  <c r="BE188"/>
  <c r="BV188"/>
  <c r="BR188"/>
  <c r="BN188"/>
  <c r="BJ188"/>
  <c r="BF188"/>
  <c r="BB188"/>
  <c r="BS188"/>
  <c r="BO188"/>
  <c r="BK188"/>
  <c r="BG188"/>
  <c r="BC188"/>
  <c r="BT188"/>
  <c r="BP188"/>
  <c r="BL188"/>
  <c r="BH188"/>
  <c r="BD188"/>
  <c r="BU192"/>
  <c r="BQ192"/>
  <c r="BM192"/>
  <c r="BI192"/>
  <c r="BE192"/>
  <c r="BV192"/>
  <c r="BR192"/>
  <c r="BN192"/>
  <c r="BJ192"/>
  <c r="BF192"/>
  <c r="BB192"/>
  <c r="BS192"/>
  <c r="BO192"/>
  <c r="BK192"/>
  <c r="BG192"/>
  <c r="BC192"/>
  <c r="BT192"/>
  <c r="BP192"/>
  <c r="BL192"/>
  <c r="BH192"/>
  <c r="BD192"/>
  <c r="BU196"/>
  <c r="BQ196"/>
  <c r="BM196"/>
  <c r="BI196"/>
  <c r="BE196"/>
  <c r="BV196"/>
  <c r="BR196"/>
  <c r="BN196"/>
  <c r="BJ196"/>
  <c r="BF196"/>
  <c r="BB196"/>
  <c r="BS196"/>
  <c r="BO196"/>
  <c r="BK196"/>
  <c r="BG196"/>
  <c r="BC196"/>
  <c r="BT196"/>
  <c r="BP196"/>
  <c r="BL196"/>
  <c r="BH196"/>
  <c r="BD196"/>
  <c r="BU200"/>
  <c r="BQ200"/>
  <c r="BM200"/>
  <c r="BV200"/>
  <c r="BR200"/>
  <c r="BT200"/>
  <c r="BN200"/>
  <c r="BI200"/>
  <c r="BE200"/>
  <c r="BO200"/>
  <c r="BJ200"/>
  <c r="BF200"/>
  <c r="BB200"/>
  <c r="BP200"/>
  <c r="BK200"/>
  <c r="BG200"/>
  <c r="BC200"/>
  <c r="BS200"/>
  <c r="BL200"/>
  <c r="BH200"/>
  <c r="BD200"/>
  <c r="BT204"/>
  <c r="BP204"/>
  <c r="BL204"/>
  <c r="BH204"/>
  <c r="BD204"/>
  <c r="BU204"/>
  <c r="BQ204"/>
  <c r="BM204"/>
  <c r="BI204"/>
  <c r="BE204"/>
  <c r="BV204"/>
  <c r="BR204"/>
  <c r="BN204"/>
  <c r="BJ204"/>
  <c r="BF204"/>
  <c r="BB204"/>
  <c r="BS204"/>
  <c r="BC204"/>
  <c r="BG204"/>
  <c r="BK204"/>
  <c r="BO204"/>
  <c r="BT208"/>
  <c r="BP208"/>
  <c r="BL208"/>
  <c r="BH208"/>
  <c r="BD208"/>
  <c r="BU208"/>
  <c r="BQ208"/>
  <c r="BM208"/>
  <c r="BI208"/>
  <c r="BE208"/>
  <c r="BV208"/>
  <c r="BR208"/>
  <c r="BN208"/>
  <c r="BJ208"/>
  <c r="BF208"/>
  <c r="BB208"/>
  <c r="BO208"/>
  <c r="BS208"/>
  <c r="BC208"/>
  <c r="BG208"/>
  <c r="BK208"/>
  <c r="BS212"/>
  <c r="BO212"/>
  <c r="BK212"/>
  <c r="BG212"/>
  <c r="BC212"/>
  <c r="BT212"/>
  <c r="BP212"/>
  <c r="BL212"/>
  <c r="BH212"/>
  <c r="BD212"/>
  <c r="BU212"/>
  <c r="BQ212"/>
  <c r="BM212"/>
  <c r="BI212"/>
  <c r="BE212"/>
  <c r="BV212"/>
  <c r="BR212"/>
  <c r="BN212"/>
  <c r="BJ212"/>
  <c r="BF212"/>
  <c r="BB212"/>
  <c r="BW212" s="1"/>
  <c r="BS216"/>
  <c r="BO216"/>
  <c r="BK216"/>
  <c r="BG216"/>
  <c r="BC216"/>
  <c r="BT216"/>
  <c r="BP216"/>
  <c r="BL216"/>
  <c r="BH216"/>
  <c r="BD216"/>
  <c r="BU216"/>
  <c r="BQ216"/>
  <c r="BM216"/>
  <c r="BI216"/>
  <c r="BE216"/>
  <c r="BV216"/>
  <c r="BR216"/>
  <c r="BN216"/>
  <c r="BJ216"/>
  <c r="BF216"/>
  <c r="BB216"/>
  <c r="BS220"/>
  <c r="BO220"/>
  <c r="BK220"/>
  <c r="BG220"/>
  <c r="BC220"/>
  <c r="BT220"/>
  <c r="BP220"/>
  <c r="BL220"/>
  <c r="BH220"/>
  <c r="BD220"/>
  <c r="BU220"/>
  <c r="BQ220"/>
  <c r="BM220"/>
  <c r="BI220"/>
  <c r="BE220"/>
  <c r="BV220"/>
  <c r="BR220"/>
  <c r="BN220"/>
  <c r="BJ220"/>
  <c r="BF220"/>
  <c r="BB220"/>
  <c r="BW220" s="1"/>
  <c r="BS224"/>
  <c r="BO224"/>
  <c r="BK224"/>
  <c r="BG224"/>
  <c r="BC224"/>
  <c r="BT224"/>
  <c r="BP224"/>
  <c r="BL224"/>
  <c r="BH224"/>
  <c r="BD224"/>
  <c r="BU224"/>
  <c r="BQ224"/>
  <c r="BM224"/>
  <c r="BI224"/>
  <c r="BE224"/>
  <c r="BV224"/>
  <c r="BR224"/>
  <c r="BN224"/>
  <c r="BJ224"/>
  <c r="BF224"/>
  <c r="BB224"/>
  <c r="BS228"/>
  <c r="BO228"/>
  <c r="BK228"/>
  <c r="BG228"/>
  <c r="BC228"/>
  <c r="BT228"/>
  <c r="BP228"/>
  <c r="BL228"/>
  <c r="BH228"/>
  <c r="BD228"/>
  <c r="BU228"/>
  <c r="BQ228"/>
  <c r="BM228"/>
  <c r="BI228"/>
  <c r="BE228"/>
  <c r="BV228"/>
  <c r="BR228"/>
  <c r="BN228"/>
  <c r="BJ228"/>
  <c r="BF228"/>
  <c r="BB228"/>
  <c r="BW228" s="1"/>
  <c r="BS232"/>
  <c r="BO232"/>
  <c r="BK232"/>
  <c r="BG232"/>
  <c r="BC232"/>
  <c r="BT232"/>
  <c r="BP232"/>
  <c r="BL232"/>
  <c r="BH232"/>
  <c r="BD232"/>
  <c r="BU232"/>
  <c r="BQ232"/>
  <c r="BM232"/>
  <c r="BI232"/>
  <c r="BE232"/>
  <c r="BV232"/>
  <c r="BR232"/>
  <c r="BN232"/>
  <c r="BJ232"/>
  <c r="BF232"/>
  <c r="BB232"/>
  <c r="BS236"/>
  <c r="BO236"/>
  <c r="BK236"/>
  <c r="BG236"/>
  <c r="BC236"/>
  <c r="BT236"/>
  <c r="BP236"/>
  <c r="BL236"/>
  <c r="BH236"/>
  <c r="BD236"/>
  <c r="BU236"/>
  <c r="BQ236"/>
  <c r="BM236"/>
  <c r="BI236"/>
  <c r="BE236"/>
  <c r="BV236"/>
  <c r="BR236"/>
  <c r="BN236"/>
  <c r="BJ236"/>
  <c r="BF236"/>
  <c r="BB236"/>
  <c r="BW236" s="1"/>
  <c r="BT3"/>
  <c r="BP3"/>
  <c r="BL3"/>
  <c r="BH3"/>
  <c r="BD3"/>
  <c r="BV3"/>
  <c r="BN3"/>
  <c r="BF3"/>
  <c r="BO3"/>
  <c r="BG3"/>
  <c r="BU3"/>
  <c r="BQ3"/>
  <c r="BM3"/>
  <c r="BI3"/>
  <c r="BE3"/>
  <c r="BR3"/>
  <c r="BJ3"/>
  <c r="BB3"/>
  <c r="BW3" s="1"/>
  <c r="BS3"/>
  <c r="BK3"/>
  <c r="BC3"/>
  <c r="BT7"/>
  <c r="BP7"/>
  <c r="BL7"/>
  <c r="BH7"/>
  <c r="BD7"/>
  <c r="BR7"/>
  <c r="BJ7"/>
  <c r="BB7"/>
  <c r="BS7"/>
  <c r="BK7"/>
  <c r="BC7"/>
  <c r="BU7"/>
  <c r="BQ7"/>
  <c r="BM7"/>
  <c r="BI7"/>
  <c r="BE7"/>
  <c r="BV7"/>
  <c r="BN7"/>
  <c r="BF7"/>
  <c r="BO7"/>
  <c r="BG7"/>
  <c r="BT11"/>
  <c r="BP11"/>
  <c r="BL11"/>
  <c r="BH11"/>
  <c r="BD11"/>
  <c r="BV11"/>
  <c r="BN11"/>
  <c r="BF11"/>
  <c r="BO11"/>
  <c r="BG11"/>
  <c r="BU11"/>
  <c r="BQ11"/>
  <c r="BM11"/>
  <c r="BI11"/>
  <c r="BE11"/>
  <c r="BR11"/>
  <c r="BJ11"/>
  <c r="BB11"/>
  <c r="BW11" s="1"/>
  <c r="BS11"/>
  <c r="BK11"/>
  <c r="BC11"/>
  <c r="BT15"/>
  <c r="BP15"/>
  <c r="BL15"/>
  <c r="BH15"/>
  <c r="BD15"/>
  <c r="BR15"/>
  <c r="BJ15"/>
  <c r="BB15"/>
  <c r="BS15"/>
  <c r="BK15"/>
  <c r="BC15"/>
  <c r="BU15"/>
  <c r="BQ15"/>
  <c r="BM15"/>
  <c r="BI15"/>
  <c r="BE15"/>
  <c r="BV15"/>
  <c r="BN15"/>
  <c r="BF15"/>
  <c r="BO15"/>
  <c r="BG15"/>
  <c r="BT19"/>
  <c r="BP19"/>
  <c r="BL19"/>
  <c r="BH19"/>
  <c r="BD19"/>
  <c r="BV19"/>
  <c r="BN19"/>
  <c r="BF19"/>
  <c r="BO19"/>
  <c r="BG19"/>
  <c r="BU19"/>
  <c r="BQ19"/>
  <c r="BM19"/>
  <c r="BI19"/>
  <c r="BE19"/>
  <c r="BR19"/>
  <c r="BJ19"/>
  <c r="BB19"/>
  <c r="BS19"/>
  <c r="BK19"/>
  <c r="BC19"/>
  <c r="BT23"/>
  <c r="BP23"/>
  <c r="BL23"/>
  <c r="BH23"/>
  <c r="BD23"/>
  <c r="BR23"/>
  <c r="BJ23"/>
  <c r="BB23"/>
  <c r="BS23"/>
  <c r="BK23"/>
  <c r="BC23"/>
  <c r="BU23"/>
  <c r="BQ23"/>
  <c r="BM23"/>
  <c r="BI23"/>
  <c r="BE23"/>
  <c r="BV23"/>
  <c r="BN23"/>
  <c r="BF23"/>
  <c r="BO23"/>
  <c r="BG23"/>
  <c r="BT27"/>
  <c r="BP27"/>
  <c r="BL27"/>
  <c r="BH27"/>
  <c r="BD27"/>
  <c r="BR27"/>
  <c r="BJ27"/>
  <c r="BB27"/>
  <c r="BO27"/>
  <c r="BK27"/>
  <c r="BC27"/>
  <c r="BU27"/>
  <c r="BQ27"/>
  <c r="BM27"/>
  <c r="BI27"/>
  <c r="BE27"/>
  <c r="BV27"/>
  <c r="BN27"/>
  <c r="BF27"/>
  <c r="BS27"/>
  <c r="BG27"/>
  <c r="BT31"/>
  <c r="BP31"/>
  <c r="BL31"/>
  <c r="BH31"/>
  <c r="BD31"/>
  <c r="BR31"/>
  <c r="BJ31"/>
  <c r="BB31"/>
  <c r="BO31"/>
  <c r="BG31"/>
  <c r="BU31"/>
  <c r="BQ31"/>
  <c r="BM31"/>
  <c r="BI31"/>
  <c r="BE31"/>
  <c r="BV31"/>
  <c r="BN31"/>
  <c r="BF31"/>
  <c r="BS31"/>
  <c r="BK31"/>
  <c r="BC31"/>
  <c r="BT35"/>
  <c r="BP35"/>
  <c r="BL35"/>
  <c r="BH35"/>
  <c r="BD35"/>
  <c r="BR35"/>
  <c r="BJ35"/>
  <c r="BB35"/>
  <c r="BS35"/>
  <c r="BK35"/>
  <c r="BC35"/>
  <c r="BU35"/>
  <c r="BQ35"/>
  <c r="BM35"/>
  <c r="BI35"/>
  <c r="BE35"/>
  <c r="BV35"/>
  <c r="BN35"/>
  <c r="BF35"/>
  <c r="BO35"/>
  <c r="BG35"/>
  <c r="BT39"/>
  <c r="BP39"/>
  <c r="BL39"/>
  <c r="BH39"/>
  <c r="BD39"/>
  <c r="BV39"/>
  <c r="BN39"/>
  <c r="BF39"/>
  <c r="BO39"/>
  <c r="BG39"/>
  <c r="BU39"/>
  <c r="BQ39"/>
  <c r="BM39"/>
  <c r="BI39"/>
  <c r="BE39"/>
  <c r="BR39"/>
  <c r="BJ39"/>
  <c r="BB39"/>
  <c r="BS39"/>
  <c r="BK39"/>
  <c r="BC39"/>
  <c r="BT43"/>
  <c r="BP43"/>
  <c r="BL43"/>
  <c r="BH43"/>
  <c r="BD43"/>
  <c r="BR43"/>
  <c r="BJ43"/>
  <c r="BB43"/>
  <c r="BS43"/>
  <c r="BK43"/>
  <c r="BC43"/>
  <c r="BU43"/>
  <c r="BQ43"/>
  <c r="BM43"/>
  <c r="BI43"/>
  <c r="BE43"/>
  <c r="BV43"/>
  <c r="BN43"/>
  <c r="BF43"/>
  <c r="BO43"/>
  <c r="BG43"/>
  <c r="BV47"/>
  <c r="BR47"/>
  <c r="BN47"/>
  <c r="BJ47"/>
  <c r="BF47"/>
  <c r="BB47"/>
  <c r="BT47"/>
  <c r="BP47"/>
  <c r="BL47"/>
  <c r="BH47"/>
  <c r="BD47"/>
  <c r="BO47"/>
  <c r="BG47"/>
  <c r="BU47"/>
  <c r="BQ47"/>
  <c r="BM47"/>
  <c r="BI47"/>
  <c r="BE47"/>
  <c r="BS47"/>
  <c r="BK47"/>
  <c r="BC47"/>
  <c r="BV51"/>
  <c r="BR51"/>
  <c r="BN51"/>
  <c r="BJ51"/>
  <c r="BF51"/>
  <c r="BB51"/>
  <c r="BT51"/>
  <c r="BP51"/>
  <c r="BL51"/>
  <c r="BH51"/>
  <c r="BD51"/>
  <c r="BS51"/>
  <c r="BK51"/>
  <c r="BC51"/>
  <c r="BU51"/>
  <c r="BQ51"/>
  <c r="BM51"/>
  <c r="BI51"/>
  <c r="BE51"/>
  <c r="BO51"/>
  <c r="BG51"/>
  <c r="BU55"/>
  <c r="BQ55"/>
  <c r="BM55"/>
  <c r="BI55"/>
  <c r="BE55"/>
  <c r="BV55"/>
  <c r="BR55"/>
  <c r="BN55"/>
  <c r="BJ55"/>
  <c r="BF55"/>
  <c r="BB55"/>
  <c r="BO55"/>
  <c r="BG55"/>
  <c r="BS55"/>
  <c r="BK55"/>
  <c r="BC55"/>
  <c r="BH55"/>
  <c r="BT55"/>
  <c r="BL55"/>
  <c r="BD55"/>
  <c r="BP55"/>
  <c r="BU59"/>
  <c r="BQ59"/>
  <c r="BM59"/>
  <c r="BI59"/>
  <c r="BE59"/>
  <c r="BV59"/>
  <c r="BR59"/>
  <c r="BN59"/>
  <c r="BJ59"/>
  <c r="BF59"/>
  <c r="BB59"/>
  <c r="BS59"/>
  <c r="BK59"/>
  <c r="BC59"/>
  <c r="BO59"/>
  <c r="BG59"/>
  <c r="BT59"/>
  <c r="BD59"/>
  <c r="BP59"/>
  <c r="BH59"/>
  <c r="BL59"/>
  <c r="BU63"/>
  <c r="BQ63"/>
  <c r="BM63"/>
  <c r="BI63"/>
  <c r="BE63"/>
  <c r="BV63"/>
  <c r="BR63"/>
  <c r="BN63"/>
  <c r="BJ63"/>
  <c r="BF63"/>
  <c r="BB63"/>
  <c r="BO63"/>
  <c r="BG63"/>
  <c r="BS63"/>
  <c r="BK63"/>
  <c r="BC63"/>
  <c r="BP63"/>
  <c r="BT63"/>
  <c r="BL63"/>
  <c r="BD63"/>
  <c r="BH63"/>
  <c r="BU67"/>
  <c r="BQ67"/>
  <c r="BM67"/>
  <c r="BI67"/>
  <c r="BE67"/>
  <c r="BV67"/>
  <c r="BR67"/>
  <c r="BN67"/>
  <c r="BJ67"/>
  <c r="BF67"/>
  <c r="BB67"/>
  <c r="BS67"/>
  <c r="BK67"/>
  <c r="BC67"/>
  <c r="BO67"/>
  <c r="BG67"/>
  <c r="BL67"/>
  <c r="BP67"/>
  <c r="BH67"/>
  <c r="BT67"/>
  <c r="BD67"/>
  <c r="BS71"/>
  <c r="BO71"/>
  <c r="BK71"/>
  <c r="BT71"/>
  <c r="BP71"/>
  <c r="BU71"/>
  <c r="BQ71"/>
  <c r="BM71"/>
  <c r="BI71"/>
  <c r="BE71"/>
  <c r="BV71"/>
  <c r="BR71"/>
  <c r="BN71"/>
  <c r="BJ71"/>
  <c r="BF71"/>
  <c r="BB71"/>
  <c r="BG71"/>
  <c r="BL71"/>
  <c r="BC71"/>
  <c r="BD71"/>
  <c r="BH71"/>
  <c r="BS75"/>
  <c r="BO75"/>
  <c r="BK75"/>
  <c r="BG75"/>
  <c r="BC75"/>
  <c r="BT75"/>
  <c r="BP75"/>
  <c r="BL75"/>
  <c r="BH75"/>
  <c r="BD75"/>
  <c r="BU75"/>
  <c r="BQ75"/>
  <c r="BM75"/>
  <c r="BI75"/>
  <c r="BE75"/>
  <c r="BV75"/>
  <c r="BR75"/>
  <c r="BN75"/>
  <c r="BJ75"/>
  <c r="BF75"/>
  <c r="BB75"/>
  <c r="BS79"/>
  <c r="BO79"/>
  <c r="BK79"/>
  <c r="BG79"/>
  <c r="BC79"/>
  <c r="BT79"/>
  <c r="BP79"/>
  <c r="BL79"/>
  <c r="BH79"/>
  <c r="BD79"/>
  <c r="BU79"/>
  <c r="BQ79"/>
  <c r="BM79"/>
  <c r="BI79"/>
  <c r="BE79"/>
  <c r="BV79"/>
  <c r="BR79"/>
  <c r="BN79"/>
  <c r="BJ79"/>
  <c r="BF79"/>
  <c r="BB79"/>
  <c r="BW79" s="1"/>
  <c r="BS83"/>
  <c r="BO83"/>
  <c r="BK83"/>
  <c r="BG83"/>
  <c r="BC83"/>
  <c r="BT83"/>
  <c r="BP83"/>
  <c r="BL83"/>
  <c r="BH83"/>
  <c r="BD83"/>
  <c r="BU83"/>
  <c r="BQ83"/>
  <c r="BM83"/>
  <c r="BI83"/>
  <c r="BE83"/>
  <c r="BV83"/>
  <c r="BR83"/>
  <c r="BN83"/>
  <c r="BJ83"/>
  <c r="BF83"/>
  <c r="BB83"/>
  <c r="BS87"/>
  <c r="BO87"/>
  <c r="BK87"/>
  <c r="BG87"/>
  <c r="BC87"/>
  <c r="BT87"/>
  <c r="BP87"/>
  <c r="BL87"/>
  <c r="BH87"/>
  <c r="BD87"/>
  <c r="BU87"/>
  <c r="BQ87"/>
  <c r="BM87"/>
  <c r="BI87"/>
  <c r="BE87"/>
  <c r="BV87"/>
  <c r="BR87"/>
  <c r="BN87"/>
  <c r="BJ87"/>
  <c r="BF87"/>
  <c r="BB87"/>
  <c r="BW87" s="1"/>
  <c r="BS91"/>
  <c r="BO91"/>
  <c r="BK91"/>
  <c r="BG91"/>
  <c r="BC91"/>
  <c r="BT91"/>
  <c r="BP91"/>
  <c r="BL91"/>
  <c r="BH91"/>
  <c r="BD91"/>
  <c r="BU91"/>
  <c r="BQ91"/>
  <c r="BM91"/>
  <c r="BI91"/>
  <c r="BE91"/>
  <c r="BV91"/>
  <c r="BR91"/>
  <c r="BN91"/>
  <c r="BJ91"/>
  <c r="BF91"/>
  <c r="BB91"/>
  <c r="BS95"/>
  <c r="BO95"/>
  <c r="BK95"/>
  <c r="BG95"/>
  <c r="BC95"/>
  <c r="BT95"/>
  <c r="BP95"/>
  <c r="BL95"/>
  <c r="BH95"/>
  <c r="BD95"/>
  <c r="BU95"/>
  <c r="BQ95"/>
  <c r="BM95"/>
  <c r="BI95"/>
  <c r="BE95"/>
  <c r="BV95"/>
  <c r="BR95"/>
  <c r="BN95"/>
  <c r="BJ95"/>
  <c r="BF95"/>
  <c r="BB95"/>
  <c r="BW95" s="1"/>
  <c r="BS99"/>
  <c r="BO99"/>
  <c r="BK99"/>
  <c r="BG99"/>
  <c r="BC99"/>
  <c r="BT99"/>
  <c r="BP99"/>
  <c r="BL99"/>
  <c r="BH99"/>
  <c r="BD99"/>
  <c r="BU99"/>
  <c r="BQ99"/>
  <c r="BM99"/>
  <c r="BI99"/>
  <c r="BE99"/>
  <c r="BV99"/>
  <c r="BR99"/>
  <c r="BN99"/>
  <c r="BJ99"/>
  <c r="BF99"/>
  <c r="BB99"/>
  <c r="BS103"/>
  <c r="BO103"/>
  <c r="BK103"/>
  <c r="BG103"/>
  <c r="BC103"/>
  <c r="BT103"/>
  <c r="BP103"/>
  <c r="BL103"/>
  <c r="BH103"/>
  <c r="BD103"/>
  <c r="BU103"/>
  <c r="BQ103"/>
  <c r="BM103"/>
  <c r="BI103"/>
  <c r="BE103"/>
  <c r="BV103"/>
  <c r="BR103"/>
  <c r="BN103"/>
  <c r="BJ103"/>
  <c r="BF103"/>
  <c r="BB103"/>
  <c r="BW103" s="1"/>
  <c r="BS107"/>
  <c r="BO107"/>
  <c r="BK107"/>
  <c r="BG107"/>
  <c r="BC107"/>
  <c r="BT107"/>
  <c r="BP107"/>
  <c r="BL107"/>
  <c r="BH107"/>
  <c r="BD107"/>
  <c r="BU107"/>
  <c r="BQ107"/>
  <c r="BM107"/>
  <c r="BI107"/>
  <c r="BE107"/>
  <c r="BV107"/>
  <c r="BR107"/>
  <c r="BN107"/>
  <c r="BJ107"/>
  <c r="BF107"/>
  <c r="BB107"/>
  <c r="BS111"/>
  <c r="BO111"/>
  <c r="BK111"/>
  <c r="BG111"/>
  <c r="BC111"/>
  <c r="BT111"/>
  <c r="BP111"/>
  <c r="BL111"/>
  <c r="BH111"/>
  <c r="BD111"/>
  <c r="BU111"/>
  <c r="BQ111"/>
  <c r="BM111"/>
  <c r="BI111"/>
  <c r="BE111"/>
  <c r="BV111"/>
  <c r="BR111"/>
  <c r="BN111"/>
  <c r="BJ111"/>
  <c r="BF111"/>
  <c r="BB111"/>
  <c r="BW111" s="1"/>
  <c r="BS115"/>
  <c r="BO115"/>
  <c r="BK115"/>
  <c r="BG115"/>
  <c r="BC115"/>
  <c r="BT115"/>
  <c r="BP115"/>
  <c r="BL115"/>
  <c r="BH115"/>
  <c r="BD115"/>
  <c r="BU115"/>
  <c r="BQ115"/>
  <c r="BM115"/>
  <c r="BI115"/>
  <c r="BE115"/>
  <c r="BV115"/>
  <c r="BR115"/>
  <c r="BN115"/>
  <c r="BJ115"/>
  <c r="BF115"/>
  <c r="BB115"/>
  <c r="BS119"/>
  <c r="BO119"/>
  <c r="BK119"/>
  <c r="BG119"/>
  <c r="BC119"/>
  <c r="BT119"/>
  <c r="BP119"/>
  <c r="BL119"/>
  <c r="BH119"/>
  <c r="BD119"/>
  <c r="BU119"/>
  <c r="BQ119"/>
  <c r="BM119"/>
  <c r="BI119"/>
  <c r="BE119"/>
  <c r="BV119"/>
  <c r="BR119"/>
  <c r="BN119"/>
  <c r="BJ119"/>
  <c r="BF119"/>
  <c r="BB119"/>
  <c r="BW119" s="1"/>
  <c r="BS123"/>
  <c r="BO123"/>
  <c r="BK123"/>
  <c r="BG123"/>
  <c r="BC123"/>
  <c r="BT123"/>
  <c r="BP123"/>
  <c r="BL123"/>
  <c r="BH123"/>
  <c r="BD123"/>
  <c r="BU123"/>
  <c r="BQ123"/>
  <c r="BM123"/>
  <c r="BI123"/>
  <c r="BE123"/>
  <c r="BV123"/>
  <c r="BR123"/>
  <c r="BN123"/>
  <c r="BJ123"/>
  <c r="BF123"/>
  <c r="BB123"/>
  <c r="BS127"/>
  <c r="BO127"/>
  <c r="BK127"/>
  <c r="BG127"/>
  <c r="BC127"/>
  <c r="BT127"/>
  <c r="BP127"/>
  <c r="BL127"/>
  <c r="BH127"/>
  <c r="BD127"/>
  <c r="BU127"/>
  <c r="BQ127"/>
  <c r="BM127"/>
  <c r="BI127"/>
  <c r="BE127"/>
  <c r="BV127"/>
  <c r="BR127"/>
  <c r="BN127"/>
  <c r="BJ127"/>
  <c r="BF127"/>
  <c r="BB127"/>
  <c r="BW127" s="1"/>
  <c r="BS131"/>
  <c r="BO131"/>
  <c r="BK131"/>
  <c r="BG131"/>
  <c r="BC131"/>
  <c r="BT131"/>
  <c r="BP131"/>
  <c r="BL131"/>
  <c r="BH131"/>
  <c r="BD131"/>
  <c r="BU131"/>
  <c r="BQ131"/>
  <c r="BM131"/>
  <c r="BI131"/>
  <c r="BE131"/>
  <c r="BV131"/>
  <c r="BR131"/>
  <c r="BN131"/>
  <c r="BJ131"/>
  <c r="BF131"/>
  <c r="BB131"/>
  <c r="BS135"/>
  <c r="BO135"/>
  <c r="BK135"/>
  <c r="BG135"/>
  <c r="BC135"/>
  <c r="BT135"/>
  <c r="BP135"/>
  <c r="BL135"/>
  <c r="BH135"/>
  <c r="BD135"/>
  <c r="BU135"/>
  <c r="BQ135"/>
  <c r="BM135"/>
  <c r="BI135"/>
  <c r="BE135"/>
  <c r="BV135"/>
  <c r="BR135"/>
  <c r="BN135"/>
  <c r="BJ135"/>
  <c r="BF135"/>
  <c r="BB135"/>
  <c r="BW135" s="1"/>
  <c r="BS139"/>
  <c r="BO139"/>
  <c r="BK139"/>
  <c r="BG139"/>
  <c r="BC139"/>
  <c r="BT139"/>
  <c r="BP139"/>
  <c r="BL139"/>
  <c r="BH139"/>
  <c r="BD139"/>
  <c r="BU139"/>
  <c r="BQ139"/>
  <c r="BM139"/>
  <c r="BI139"/>
  <c r="BE139"/>
  <c r="BV139"/>
  <c r="BR139"/>
  <c r="BN139"/>
  <c r="BJ139"/>
  <c r="BF139"/>
  <c r="BB139"/>
  <c r="BS143"/>
  <c r="BO143"/>
  <c r="BK143"/>
  <c r="BG143"/>
  <c r="BC143"/>
  <c r="BT143"/>
  <c r="BP143"/>
  <c r="BL143"/>
  <c r="BH143"/>
  <c r="BD143"/>
  <c r="BU143"/>
  <c r="BQ143"/>
  <c r="BM143"/>
  <c r="BI143"/>
  <c r="BE143"/>
  <c r="BV143"/>
  <c r="BR143"/>
  <c r="BN143"/>
  <c r="BJ143"/>
  <c r="BF143"/>
  <c r="BB143"/>
  <c r="BW143" s="1"/>
  <c r="BT147"/>
  <c r="BP147"/>
  <c r="BL147"/>
  <c r="BH147"/>
  <c r="BU147"/>
  <c r="BQ147"/>
  <c r="BM147"/>
  <c r="BO147"/>
  <c r="BI147"/>
  <c r="BD147"/>
  <c r="BR147"/>
  <c r="BJ147"/>
  <c r="BE147"/>
  <c r="BS147"/>
  <c r="BK147"/>
  <c r="BF147"/>
  <c r="BB147"/>
  <c r="BV147"/>
  <c r="BN147"/>
  <c r="BG147"/>
  <c r="BC147"/>
  <c r="BT151"/>
  <c r="BP151"/>
  <c r="BL151"/>
  <c r="BH151"/>
  <c r="BD151"/>
  <c r="BU151"/>
  <c r="BQ151"/>
  <c r="BM151"/>
  <c r="BI151"/>
  <c r="BE151"/>
  <c r="BS151"/>
  <c r="BK151"/>
  <c r="BC151"/>
  <c r="BV151"/>
  <c r="BN151"/>
  <c r="BF151"/>
  <c r="BO151"/>
  <c r="BG151"/>
  <c r="BR151"/>
  <c r="BJ151"/>
  <c r="BB151"/>
  <c r="BW151" s="1"/>
  <c r="BV155"/>
  <c r="BR155"/>
  <c r="BN155"/>
  <c r="BJ155"/>
  <c r="BF155"/>
  <c r="BS155"/>
  <c r="BO155"/>
  <c r="BK155"/>
  <c r="BG155"/>
  <c r="BT155"/>
  <c r="BP155"/>
  <c r="BL155"/>
  <c r="BH155"/>
  <c r="BD155"/>
  <c r="BU155"/>
  <c r="BQ155"/>
  <c r="BM155"/>
  <c r="BI155"/>
  <c r="BE155"/>
  <c r="BB155"/>
  <c r="BW155" s="1"/>
  <c r="BC155"/>
  <c r="BV159"/>
  <c r="BR159"/>
  <c r="BN159"/>
  <c r="BJ159"/>
  <c r="BF159"/>
  <c r="BB159"/>
  <c r="BS159"/>
  <c r="BO159"/>
  <c r="BK159"/>
  <c r="BG159"/>
  <c r="BC159"/>
  <c r="BT159"/>
  <c r="BP159"/>
  <c r="BL159"/>
  <c r="BH159"/>
  <c r="BD159"/>
  <c r="BU159"/>
  <c r="BQ159"/>
  <c r="BM159"/>
  <c r="BI159"/>
  <c r="BE159"/>
  <c r="BV163"/>
  <c r="BR163"/>
  <c r="BN163"/>
  <c r="BJ163"/>
  <c r="BF163"/>
  <c r="BB163"/>
  <c r="BS163"/>
  <c r="BO163"/>
  <c r="BK163"/>
  <c r="BG163"/>
  <c r="BC163"/>
  <c r="BT163"/>
  <c r="BP163"/>
  <c r="BL163"/>
  <c r="BH163"/>
  <c r="BD163"/>
  <c r="BU163"/>
  <c r="BQ163"/>
  <c r="BM163"/>
  <c r="BI163"/>
  <c r="BE163"/>
  <c r="BV167"/>
  <c r="BR167"/>
  <c r="BN167"/>
  <c r="BJ167"/>
  <c r="BF167"/>
  <c r="BB167"/>
  <c r="BS167"/>
  <c r="BO167"/>
  <c r="BK167"/>
  <c r="BG167"/>
  <c r="BC167"/>
  <c r="BT167"/>
  <c r="BP167"/>
  <c r="BL167"/>
  <c r="BH167"/>
  <c r="BD167"/>
  <c r="BU167"/>
  <c r="BQ167"/>
  <c r="BM167"/>
  <c r="BI167"/>
  <c r="BE167"/>
  <c r="BV171"/>
  <c r="BR171"/>
  <c r="BN171"/>
  <c r="BJ171"/>
  <c r="BF171"/>
  <c r="BB171"/>
  <c r="BS171"/>
  <c r="BO171"/>
  <c r="BK171"/>
  <c r="BG171"/>
  <c r="BC171"/>
  <c r="BT171"/>
  <c r="BP171"/>
  <c r="BL171"/>
  <c r="BH171"/>
  <c r="BD171"/>
  <c r="BU171"/>
  <c r="BQ171"/>
  <c r="BM171"/>
  <c r="BI171"/>
  <c r="BE171"/>
  <c r="BV175"/>
  <c r="BR175"/>
  <c r="BN175"/>
  <c r="BJ175"/>
  <c r="BF175"/>
  <c r="BB175"/>
  <c r="BS175"/>
  <c r="BO175"/>
  <c r="BK175"/>
  <c r="BG175"/>
  <c r="BC175"/>
  <c r="BT175"/>
  <c r="BP175"/>
  <c r="BL175"/>
  <c r="BH175"/>
  <c r="BD175"/>
  <c r="BU175"/>
  <c r="BQ175"/>
  <c r="BM175"/>
  <c r="BI175"/>
  <c r="BE175"/>
  <c r="BV179"/>
  <c r="BR179"/>
  <c r="BN179"/>
  <c r="BJ179"/>
  <c r="BF179"/>
  <c r="BB179"/>
  <c r="BS179"/>
  <c r="BO179"/>
  <c r="BK179"/>
  <c r="BG179"/>
  <c r="BC179"/>
  <c r="BT179"/>
  <c r="BP179"/>
  <c r="BL179"/>
  <c r="BH179"/>
  <c r="BD179"/>
  <c r="BU179"/>
  <c r="BQ179"/>
  <c r="BM179"/>
  <c r="BI179"/>
  <c r="BE179"/>
  <c r="BV183"/>
  <c r="BR183"/>
  <c r="BN183"/>
  <c r="BJ183"/>
  <c r="BF183"/>
  <c r="BB183"/>
  <c r="BS183"/>
  <c r="BO183"/>
  <c r="BK183"/>
  <c r="BG183"/>
  <c r="BC183"/>
  <c r="BT183"/>
  <c r="BP183"/>
  <c r="BL183"/>
  <c r="BH183"/>
  <c r="BD183"/>
  <c r="BU183"/>
  <c r="BQ183"/>
  <c r="BM183"/>
  <c r="BI183"/>
  <c r="BE183"/>
  <c r="BV187"/>
  <c r="BR187"/>
  <c r="BN187"/>
  <c r="BJ187"/>
  <c r="BF187"/>
  <c r="BB187"/>
  <c r="BS187"/>
  <c r="BO187"/>
  <c r="BK187"/>
  <c r="BG187"/>
  <c r="BC187"/>
  <c r="BT187"/>
  <c r="BP187"/>
  <c r="BL187"/>
  <c r="BH187"/>
  <c r="BD187"/>
  <c r="BU187"/>
  <c r="BQ187"/>
  <c r="BM187"/>
  <c r="BI187"/>
  <c r="BE187"/>
  <c r="BV191"/>
  <c r="BR191"/>
  <c r="BN191"/>
  <c r="BJ191"/>
  <c r="BF191"/>
  <c r="BB191"/>
  <c r="BS191"/>
  <c r="BO191"/>
  <c r="BK191"/>
  <c r="BG191"/>
  <c r="BC191"/>
  <c r="BT191"/>
  <c r="BP191"/>
  <c r="BL191"/>
  <c r="BH191"/>
  <c r="BD191"/>
  <c r="BU191"/>
  <c r="BQ191"/>
  <c r="BM191"/>
  <c r="BI191"/>
  <c r="BE191"/>
  <c r="BV195"/>
  <c r="BR195"/>
  <c r="BN195"/>
  <c r="BJ195"/>
  <c r="BF195"/>
  <c r="BB195"/>
  <c r="BS195"/>
  <c r="BO195"/>
  <c r="BK195"/>
  <c r="BG195"/>
  <c r="BC195"/>
  <c r="BT195"/>
  <c r="BP195"/>
  <c r="BL195"/>
  <c r="BH195"/>
  <c r="BD195"/>
  <c r="BU195"/>
  <c r="BQ195"/>
  <c r="BM195"/>
  <c r="BI195"/>
  <c r="BE195"/>
  <c r="BV199"/>
  <c r="BR199"/>
  <c r="BN199"/>
  <c r="BJ199"/>
  <c r="BF199"/>
  <c r="BB199"/>
  <c r="BS199"/>
  <c r="BO199"/>
  <c r="BK199"/>
  <c r="BG199"/>
  <c r="BC199"/>
  <c r="BT199"/>
  <c r="BP199"/>
  <c r="BL199"/>
  <c r="BH199"/>
  <c r="BD199"/>
  <c r="BU199"/>
  <c r="BQ199"/>
  <c r="BM199"/>
  <c r="BI199"/>
  <c r="BE199"/>
  <c r="BU203"/>
  <c r="BQ203"/>
  <c r="BM203"/>
  <c r="BI203"/>
  <c r="BE203"/>
  <c r="BV203"/>
  <c r="BR203"/>
  <c r="BN203"/>
  <c r="BJ203"/>
  <c r="BF203"/>
  <c r="BB203"/>
  <c r="BS203"/>
  <c r="BO203"/>
  <c r="BK203"/>
  <c r="BG203"/>
  <c r="BC203"/>
  <c r="BH203"/>
  <c r="BL203"/>
  <c r="BP203"/>
  <c r="BT203"/>
  <c r="BD203"/>
  <c r="BU207"/>
  <c r="BQ207"/>
  <c r="BM207"/>
  <c r="BI207"/>
  <c r="BE207"/>
  <c r="BV207"/>
  <c r="BR207"/>
  <c r="BN207"/>
  <c r="BJ207"/>
  <c r="BF207"/>
  <c r="BB207"/>
  <c r="BS207"/>
  <c r="BO207"/>
  <c r="BK207"/>
  <c r="BG207"/>
  <c r="BC207"/>
  <c r="BT207"/>
  <c r="BD207"/>
  <c r="BH207"/>
  <c r="BL207"/>
  <c r="BP207"/>
  <c r="BT211"/>
  <c r="BP211"/>
  <c r="BL211"/>
  <c r="BU211"/>
  <c r="BQ211"/>
  <c r="BM211"/>
  <c r="BI211"/>
  <c r="BE211"/>
  <c r="BV211"/>
  <c r="BR211"/>
  <c r="BN211"/>
  <c r="BJ211"/>
  <c r="BF211"/>
  <c r="BB211"/>
  <c r="BS211"/>
  <c r="BO211"/>
  <c r="BK211"/>
  <c r="BG211"/>
  <c r="BC211"/>
  <c r="BD211"/>
  <c r="BH211"/>
  <c r="BT215"/>
  <c r="BP215"/>
  <c r="BL215"/>
  <c r="BH215"/>
  <c r="BD215"/>
  <c r="BU215"/>
  <c r="BQ215"/>
  <c r="BM215"/>
  <c r="BI215"/>
  <c r="BE215"/>
  <c r="BV215"/>
  <c r="BR215"/>
  <c r="BN215"/>
  <c r="BJ215"/>
  <c r="BF215"/>
  <c r="BB215"/>
  <c r="BS215"/>
  <c r="BO215"/>
  <c r="BK215"/>
  <c r="BG215"/>
  <c r="BC215"/>
  <c r="BT219"/>
  <c r="BP219"/>
  <c r="BL219"/>
  <c r="BH219"/>
  <c r="BD219"/>
  <c r="BU219"/>
  <c r="BQ219"/>
  <c r="BM219"/>
  <c r="BI219"/>
  <c r="BE219"/>
  <c r="BV219"/>
  <c r="BR219"/>
  <c r="BN219"/>
  <c r="BJ219"/>
  <c r="BF219"/>
  <c r="BB219"/>
  <c r="BS219"/>
  <c r="BO219"/>
  <c r="BK219"/>
  <c r="BG219"/>
  <c r="BC219"/>
  <c r="BT223"/>
  <c r="BP223"/>
  <c r="BL223"/>
  <c r="BH223"/>
  <c r="BD223"/>
  <c r="BU223"/>
  <c r="BQ223"/>
  <c r="BM223"/>
  <c r="BI223"/>
  <c r="BE223"/>
  <c r="BV223"/>
  <c r="BR223"/>
  <c r="BN223"/>
  <c r="BJ223"/>
  <c r="BF223"/>
  <c r="BB223"/>
  <c r="BS223"/>
  <c r="BO223"/>
  <c r="BK223"/>
  <c r="BG223"/>
  <c r="BC223"/>
  <c r="BT227"/>
  <c r="BP227"/>
  <c r="BL227"/>
  <c r="BH227"/>
  <c r="BD227"/>
  <c r="BU227"/>
  <c r="BQ227"/>
  <c r="BM227"/>
  <c r="BI227"/>
  <c r="BE227"/>
  <c r="BV227"/>
  <c r="BR227"/>
  <c r="BN227"/>
  <c r="BJ227"/>
  <c r="BF227"/>
  <c r="BB227"/>
  <c r="BS227"/>
  <c r="BO227"/>
  <c r="BK227"/>
  <c r="BG227"/>
  <c r="BC227"/>
  <c r="BT231"/>
  <c r="BP231"/>
  <c r="BL231"/>
  <c r="BH231"/>
  <c r="BD231"/>
  <c r="BU231"/>
  <c r="BQ231"/>
  <c r="BM231"/>
  <c r="BI231"/>
  <c r="BE231"/>
  <c r="BV231"/>
  <c r="BR231"/>
  <c r="BN231"/>
  <c r="BJ231"/>
  <c r="BF231"/>
  <c r="BB231"/>
  <c r="BS231"/>
  <c r="BO231"/>
  <c r="BK231"/>
  <c r="BG231"/>
  <c r="BC231"/>
  <c r="BT235"/>
  <c r="BP235"/>
  <c r="BL235"/>
  <c r="BH235"/>
  <c r="BD235"/>
  <c r="BU235"/>
  <c r="BQ235"/>
  <c r="BM235"/>
  <c r="BI235"/>
  <c r="BE235"/>
  <c r="BV235"/>
  <c r="BR235"/>
  <c r="BN235"/>
  <c r="BJ235"/>
  <c r="BF235"/>
  <c r="BB235"/>
  <c r="BS235"/>
  <c r="BO235"/>
  <c r="BK235"/>
  <c r="BG235"/>
  <c r="BC235"/>
  <c r="BZ2" i="2"/>
  <c r="BU2" i="1"/>
  <c r="BQ2"/>
  <c r="BM2"/>
  <c r="BI2"/>
  <c r="BE2"/>
  <c r="BS2"/>
  <c r="BK2"/>
  <c r="BC2"/>
  <c r="BT2"/>
  <c r="BL2"/>
  <c r="BD2"/>
  <c r="BV2"/>
  <c r="BR2"/>
  <c r="BN2"/>
  <c r="BJ2"/>
  <c r="BF2"/>
  <c r="BB2"/>
  <c r="BO2"/>
  <c r="BG2"/>
  <c r="BP2"/>
  <c r="BH2"/>
  <c r="BU6"/>
  <c r="BQ6"/>
  <c r="BM6"/>
  <c r="BI6"/>
  <c r="BE6"/>
  <c r="BO6"/>
  <c r="BG6"/>
  <c r="BP6"/>
  <c r="BH6"/>
  <c r="BV6"/>
  <c r="BR6"/>
  <c r="BN6"/>
  <c r="BJ6"/>
  <c r="BF6"/>
  <c r="BB6"/>
  <c r="BS6"/>
  <c r="BK6"/>
  <c r="BC6"/>
  <c r="BT6"/>
  <c r="BL6"/>
  <c r="BD6"/>
  <c r="BU10"/>
  <c r="BQ10"/>
  <c r="BM10"/>
  <c r="BI10"/>
  <c r="BE10"/>
  <c r="BS10"/>
  <c r="BK10"/>
  <c r="BC10"/>
  <c r="BT10"/>
  <c r="BL10"/>
  <c r="BD10"/>
  <c r="BV10"/>
  <c r="BR10"/>
  <c r="BN10"/>
  <c r="BJ10"/>
  <c r="BF10"/>
  <c r="BB10"/>
  <c r="BO10"/>
  <c r="BG10"/>
  <c r="BP10"/>
  <c r="BH10"/>
  <c r="BU14"/>
  <c r="BQ14"/>
  <c r="BM14"/>
  <c r="BI14"/>
  <c r="BE14"/>
  <c r="BO14"/>
  <c r="BG14"/>
  <c r="BP14"/>
  <c r="BH14"/>
  <c r="BV14"/>
  <c r="BR14"/>
  <c r="BN14"/>
  <c r="BJ14"/>
  <c r="BF14"/>
  <c r="BB14"/>
  <c r="BS14"/>
  <c r="BK14"/>
  <c r="BC14"/>
  <c r="BT14"/>
  <c r="BL14"/>
  <c r="BD14"/>
  <c r="BU18"/>
  <c r="BQ18"/>
  <c r="BM18"/>
  <c r="BI18"/>
  <c r="BE18"/>
  <c r="BS18"/>
  <c r="BK18"/>
  <c r="BC18"/>
  <c r="BT18"/>
  <c r="BL18"/>
  <c r="BD18"/>
  <c r="BV18"/>
  <c r="BR18"/>
  <c r="BN18"/>
  <c r="BJ18"/>
  <c r="BF18"/>
  <c r="BB18"/>
  <c r="BO18"/>
  <c r="BG18"/>
  <c r="BP18"/>
  <c r="BH18"/>
  <c r="BU22"/>
  <c r="BQ22"/>
  <c r="BM22"/>
  <c r="BI22"/>
  <c r="BE22"/>
  <c r="BO22"/>
  <c r="BG22"/>
  <c r="BP22"/>
  <c r="BH22"/>
  <c r="BV22"/>
  <c r="BR22"/>
  <c r="BN22"/>
  <c r="BJ22"/>
  <c r="BF22"/>
  <c r="BB22"/>
  <c r="BS22"/>
  <c r="BK22"/>
  <c r="BC22"/>
  <c r="BT22"/>
  <c r="BL22"/>
  <c r="BD22"/>
  <c r="BU26"/>
  <c r="BQ26"/>
  <c r="BM26"/>
  <c r="BI26"/>
  <c r="BE26"/>
  <c r="BO26"/>
  <c r="BG26"/>
  <c r="BP26"/>
  <c r="BH26"/>
  <c r="BV26"/>
  <c r="BR26"/>
  <c r="BN26"/>
  <c r="BJ26"/>
  <c r="BF26"/>
  <c r="BB26"/>
  <c r="BS26"/>
  <c r="BK26"/>
  <c r="BC26"/>
  <c r="BT26"/>
  <c r="BL26"/>
  <c r="BD26"/>
  <c r="BU30"/>
  <c r="BQ30"/>
  <c r="BM30"/>
  <c r="BI30"/>
  <c r="BE30"/>
  <c r="BO30"/>
  <c r="BG30"/>
  <c r="BT30"/>
  <c r="BL30"/>
  <c r="BD30"/>
  <c r="BV30"/>
  <c r="BR30"/>
  <c r="BN30"/>
  <c r="BJ30"/>
  <c r="BF30"/>
  <c r="BB30"/>
  <c r="BS30"/>
  <c r="BK30"/>
  <c r="BC30"/>
  <c r="BP30"/>
  <c r="BH30"/>
  <c r="BU34"/>
  <c r="BQ34"/>
  <c r="BM34"/>
  <c r="BI34"/>
  <c r="BE34"/>
  <c r="BS34"/>
  <c r="BK34"/>
  <c r="BC34"/>
  <c r="BP34"/>
  <c r="BH34"/>
  <c r="BV34"/>
  <c r="BR34"/>
  <c r="BN34"/>
  <c r="BJ34"/>
  <c r="BF34"/>
  <c r="BB34"/>
  <c r="BO34"/>
  <c r="BG34"/>
  <c r="BT34"/>
  <c r="BL34"/>
  <c r="BD34"/>
  <c r="BU38"/>
  <c r="BQ38"/>
  <c r="BM38"/>
  <c r="BI38"/>
  <c r="BE38"/>
  <c r="BS38"/>
  <c r="BK38"/>
  <c r="BC38"/>
  <c r="BT38"/>
  <c r="BL38"/>
  <c r="BD38"/>
  <c r="BV38"/>
  <c r="BR38"/>
  <c r="BN38"/>
  <c r="BJ38"/>
  <c r="BF38"/>
  <c r="BB38"/>
  <c r="BO38"/>
  <c r="BG38"/>
  <c r="BP38"/>
  <c r="BH38"/>
  <c r="BU42"/>
  <c r="BQ42"/>
  <c r="BM42"/>
  <c r="BI42"/>
  <c r="BE42"/>
  <c r="BO42"/>
  <c r="BG42"/>
  <c r="BP42"/>
  <c r="BH42"/>
  <c r="BV42"/>
  <c r="BR42"/>
  <c r="BN42"/>
  <c r="BJ42"/>
  <c r="BF42"/>
  <c r="BB42"/>
  <c r="BS42"/>
  <c r="BK42"/>
  <c r="BC42"/>
  <c r="BT42"/>
  <c r="BL42"/>
  <c r="BD42"/>
  <c r="BU46"/>
  <c r="BQ46"/>
  <c r="BM46"/>
  <c r="BI46"/>
  <c r="BE46"/>
  <c r="BO46"/>
  <c r="BG46"/>
  <c r="BT46"/>
  <c r="BL46"/>
  <c r="BD46"/>
  <c r="BV46"/>
  <c r="BR46"/>
  <c r="BN46"/>
  <c r="BJ46"/>
  <c r="BF46"/>
  <c r="BB46"/>
  <c r="BS46"/>
  <c r="BK46"/>
  <c r="BC46"/>
  <c r="BP46"/>
  <c r="BH46"/>
  <c r="BS50"/>
  <c r="BO50"/>
  <c r="BK50"/>
  <c r="BG50"/>
  <c r="BC50"/>
  <c r="BU50"/>
  <c r="BQ50"/>
  <c r="BM50"/>
  <c r="BI50"/>
  <c r="BE50"/>
  <c r="BP50"/>
  <c r="BH50"/>
  <c r="BV50"/>
  <c r="BR50"/>
  <c r="BN50"/>
  <c r="BJ50"/>
  <c r="BF50"/>
  <c r="BB50"/>
  <c r="BW50" s="1"/>
  <c r="BT50"/>
  <c r="BL50"/>
  <c r="BD50"/>
  <c r="BV54"/>
  <c r="BR54"/>
  <c r="BN54"/>
  <c r="BJ54"/>
  <c r="BF54"/>
  <c r="BB54"/>
  <c r="BS54"/>
  <c r="BO54"/>
  <c r="BK54"/>
  <c r="BG54"/>
  <c r="BC54"/>
  <c r="BT54"/>
  <c r="BL54"/>
  <c r="BD54"/>
  <c r="BP54"/>
  <c r="BH54"/>
  <c r="BM54"/>
  <c r="BQ54"/>
  <c r="BI54"/>
  <c r="BU54"/>
  <c r="BE54"/>
  <c r="BV58"/>
  <c r="BR58"/>
  <c r="BN58"/>
  <c r="BJ58"/>
  <c r="BF58"/>
  <c r="BB58"/>
  <c r="BS58"/>
  <c r="BO58"/>
  <c r="BK58"/>
  <c r="BG58"/>
  <c r="BC58"/>
  <c r="BP58"/>
  <c r="BH58"/>
  <c r="BT58"/>
  <c r="BL58"/>
  <c r="BD58"/>
  <c r="BI58"/>
  <c r="BU58"/>
  <c r="BM58"/>
  <c r="BE58"/>
  <c r="BQ58"/>
  <c r="BV62"/>
  <c r="BR62"/>
  <c r="BN62"/>
  <c r="BJ62"/>
  <c r="BF62"/>
  <c r="BB62"/>
  <c r="BS62"/>
  <c r="BO62"/>
  <c r="BK62"/>
  <c r="BG62"/>
  <c r="BC62"/>
  <c r="BT62"/>
  <c r="BL62"/>
  <c r="BD62"/>
  <c r="BP62"/>
  <c r="BH62"/>
  <c r="BU62"/>
  <c r="BE62"/>
  <c r="BQ62"/>
  <c r="BI62"/>
  <c r="BM62"/>
  <c r="BV66"/>
  <c r="BR66"/>
  <c r="BN66"/>
  <c r="BJ66"/>
  <c r="BF66"/>
  <c r="BB66"/>
  <c r="BS66"/>
  <c r="BO66"/>
  <c r="BK66"/>
  <c r="BG66"/>
  <c r="BC66"/>
  <c r="BP66"/>
  <c r="BH66"/>
  <c r="BT66"/>
  <c r="BL66"/>
  <c r="BD66"/>
  <c r="BQ66"/>
  <c r="BU66"/>
  <c r="BM66"/>
  <c r="BE66"/>
  <c r="BI66"/>
  <c r="BV70"/>
  <c r="BR70"/>
  <c r="BN70"/>
  <c r="BJ70"/>
  <c r="BF70"/>
  <c r="BB70"/>
  <c r="BS70"/>
  <c r="BO70"/>
  <c r="BK70"/>
  <c r="BG70"/>
  <c r="BC70"/>
  <c r="BT70"/>
  <c r="BL70"/>
  <c r="BD70"/>
  <c r="BP70"/>
  <c r="BH70"/>
  <c r="BU70"/>
  <c r="BM70"/>
  <c r="BQ70"/>
  <c r="BI70"/>
  <c r="BE70"/>
  <c r="BT74"/>
  <c r="BP74"/>
  <c r="BL74"/>
  <c r="BH74"/>
  <c r="BD74"/>
  <c r="BU74"/>
  <c r="BQ74"/>
  <c r="BM74"/>
  <c r="BI74"/>
  <c r="BE74"/>
  <c r="BV74"/>
  <c r="BR74"/>
  <c r="BN74"/>
  <c r="BJ74"/>
  <c r="BF74"/>
  <c r="BB74"/>
  <c r="BS74"/>
  <c r="BO74"/>
  <c r="BK74"/>
  <c r="BG74"/>
  <c r="BC74"/>
  <c r="BT78"/>
  <c r="BP78"/>
  <c r="BL78"/>
  <c r="BH78"/>
  <c r="BD78"/>
  <c r="BU78"/>
  <c r="BQ78"/>
  <c r="BM78"/>
  <c r="BI78"/>
  <c r="BE78"/>
  <c r="BV78"/>
  <c r="BR78"/>
  <c r="BN78"/>
  <c r="BJ78"/>
  <c r="BF78"/>
  <c r="BB78"/>
  <c r="BS78"/>
  <c r="BO78"/>
  <c r="BK78"/>
  <c r="BG78"/>
  <c r="BC78"/>
  <c r="BT82"/>
  <c r="BP82"/>
  <c r="BL82"/>
  <c r="BH82"/>
  <c r="BD82"/>
  <c r="BU82"/>
  <c r="BQ82"/>
  <c r="BM82"/>
  <c r="BI82"/>
  <c r="BE82"/>
  <c r="BV82"/>
  <c r="BR82"/>
  <c r="BN82"/>
  <c r="BJ82"/>
  <c r="BF82"/>
  <c r="BB82"/>
  <c r="BS82"/>
  <c r="BO82"/>
  <c r="BK82"/>
  <c r="BG82"/>
  <c r="BC82"/>
  <c r="BT86"/>
  <c r="BP86"/>
  <c r="BL86"/>
  <c r="BH86"/>
  <c r="BD86"/>
  <c r="BU86"/>
  <c r="BQ86"/>
  <c r="BM86"/>
  <c r="BI86"/>
  <c r="BE86"/>
  <c r="BV86"/>
  <c r="BR86"/>
  <c r="BN86"/>
  <c r="BJ86"/>
  <c r="BF86"/>
  <c r="BB86"/>
  <c r="BS86"/>
  <c r="BO86"/>
  <c r="BK86"/>
  <c r="BG86"/>
  <c r="BC86"/>
  <c r="BT90"/>
  <c r="BP90"/>
  <c r="BL90"/>
  <c r="BH90"/>
  <c r="BD90"/>
  <c r="BU90"/>
  <c r="BQ90"/>
  <c r="BM90"/>
  <c r="BI90"/>
  <c r="BE90"/>
  <c r="BV90"/>
  <c r="BR90"/>
  <c r="BN90"/>
  <c r="BJ90"/>
  <c r="BF90"/>
  <c r="BB90"/>
  <c r="BS90"/>
  <c r="BO90"/>
  <c r="BK90"/>
  <c r="BG90"/>
  <c r="BC90"/>
  <c r="BT94"/>
  <c r="BP94"/>
  <c r="BL94"/>
  <c r="BH94"/>
  <c r="BD94"/>
  <c r="BU94"/>
  <c r="BQ94"/>
  <c r="BM94"/>
  <c r="BI94"/>
  <c r="BE94"/>
  <c r="BV94"/>
  <c r="BR94"/>
  <c r="BN94"/>
  <c r="BJ94"/>
  <c r="BF94"/>
  <c r="BB94"/>
  <c r="BS94"/>
  <c r="BO94"/>
  <c r="BK94"/>
  <c r="BG94"/>
  <c r="BC94"/>
  <c r="BT98"/>
  <c r="BP98"/>
  <c r="BL98"/>
  <c r="BH98"/>
  <c r="BD98"/>
  <c r="BU98"/>
  <c r="BQ98"/>
  <c r="BM98"/>
  <c r="BI98"/>
  <c r="BE98"/>
  <c r="BV98"/>
  <c r="BR98"/>
  <c r="BN98"/>
  <c r="BJ98"/>
  <c r="BF98"/>
  <c r="BB98"/>
  <c r="BS98"/>
  <c r="BO98"/>
  <c r="BK98"/>
  <c r="BG98"/>
  <c r="BC98"/>
  <c r="BT102"/>
  <c r="BP102"/>
  <c r="BL102"/>
  <c r="BH102"/>
  <c r="BD102"/>
  <c r="BU102"/>
  <c r="BQ102"/>
  <c r="BM102"/>
  <c r="BI102"/>
  <c r="BE102"/>
  <c r="BV102"/>
  <c r="BR102"/>
  <c r="BN102"/>
  <c r="BJ102"/>
  <c r="BF102"/>
  <c r="BB102"/>
  <c r="BS102"/>
  <c r="BO102"/>
  <c r="BK102"/>
  <c r="BG102"/>
  <c r="BC102"/>
  <c r="BT106"/>
  <c r="BP106"/>
  <c r="BL106"/>
  <c r="BH106"/>
  <c r="BD106"/>
  <c r="BU106"/>
  <c r="BQ106"/>
  <c r="BM106"/>
  <c r="BI106"/>
  <c r="BE106"/>
  <c r="BV106"/>
  <c r="BR106"/>
  <c r="BN106"/>
  <c r="BJ106"/>
  <c r="BF106"/>
  <c r="BB106"/>
  <c r="BS106"/>
  <c r="BO106"/>
  <c r="BK106"/>
  <c r="BG106"/>
  <c r="BC106"/>
  <c r="BT110"/>
  <c r="BP110"/>
  <c r="BL110"/>
  <c r="BH110"/>
  <c r="BD110"/>
  <c r="BU110"/>
  <c r="BQ110"/>
  <c r="BM110"/>
  <c r="BI110"/>
  <c r="BE110"/>
  <c r="BV110"/>
  <c r="BR110"/>
  <c r="BN110"/>
  <c r="BJ110"/>
  <c r="BF110"/>
  <c r="BB110"/>
  <c r="BS110"/>
  <c r="BO110"/>
  <c r="BK110"/>
  <c r="BG110"/>
  <c r="BC110"/>
  <c r="BT114"/>
  <c r="BP114"/>
  <c r="BL114"/>
  <c r="BH114"/>
  <c r="BD114"/>
  <c r="BU114"/>
  <c r="BQ114"/>
  <c r="BM114"/>
  <c r="BI114"/>
  <c r="BE114"/>
  <c r="BV114"/>
  <c r="BR114"/>
  <c r="BN114"/>
  <c r="BJ114"/>
  <c r="BF114"/>
  <c r="BB114"/>
  <c r="BS114"/>
  <c r="BO114"/>
  <c r="BK114"/>
  <c r="BG114"/>
  <c r="BC114"/>
  <c r="BT118"/>
  <c r="BP118"/>
  <c r="BL118"/>
  <c r="BH118"/>
  <c r="BD118"/>
  <c r="BU118"/>
  <c r="BQ118"/>
  <c r="BM118"/>
  <c r="BI118"/>
  <c r="BE118"/>
  <c r="BV118"/>
  <c r="BR118"/>
  <c r="BN118"/>
  <c r="BJ118"/>
  <c r="BF118"/>
  <c r="BB118"/>
  <c r="BS118"/>
  <c r="BO118"/>
  <c r="BK118"/>
  <c r="BG118"/>
  <c r="BC118"/>
  <c r="BT122"/>
  <c r="BP122"/>
  <c r="BL122"/>
  <c r="BH122"/>
  <c r="BD122"/>
  <c r="BU122"/>
  <c r="BQ122"/>
  <c r="BM122"/>
  <c r="BI122"/>
  <c r="BE122"/>
  <c r="BV122"/>
  <c r="BR122"/>
  <c r="BN122"/>
  <c r="BJ122"/>
  <c r="BF122"/>
  <c r="BB122"/>
  <c r="BS122"/>
  <c r="BO122"/>
  <c r="BK122"/>
  <c r="BG122"/>
  <c r="BC122"/>
  <c r="BT126"/>
  <c r="BP126"/>
  <c r="BL126"/>
  <c r="BH126"/>
  <c r="BD126"/>
  <c r="BU126"/>
  <c r="BQ126"/>
  <c r="BM126"/>
  <c r="BI126"/>
  <c r="BE126"/>
  <c r="BV126"/>
  <c r="BR126"/>
  <c r="BN126"/>
  <c r="BJ126"/>
  <c r="BF126"/>
  <c r="BB126"/>
  <c r="BS126"/>
  <c r="BO126"/>
  <c r="BK126"/>
  <c r="BG126"/>
  <c r="BC126"/>
  <c r="BT130"/>
  <c r="BP130"/>
  <c r="BL130"/>
  <c r="BH130"/>
  <c r="BD130"/>
  <c r="BU130"/>
  <c r="BQ130"/>
  <c r="BM130"/>
  <c r="BI130"/>
  <c r="BE130"/>
  <c r="BV130"/>
  <c r="BR130"/>
  <c r="BN130"/>
  <c r="BJ130"/>
  <c r="BF130"/>
  <c r="BB130"/>
  <c r="BS130"/>
  <c r="BO130"/>
  <c r="BK130"/>
  <c r="BG130"/>
  <c r="BC130"/>
  <c r="BT134"/>
  <c r="BP134"/>
  <c r="BL134"/>
  <c r="BH134"/>
  <c r="BD134"/>
  <c r="BU134"/>
  <c r="BQ134"/>
  <c r="BM134"/>
  <c r="BI134"/>
  <c r="BE134"/>
  <c r="BV134"/>
  <c r="BR134"/>
  <c r="BN134"/>
  <c r="BJ134"/>
  <c r="BF134"/>
  <c r="BB134"/>
  <c r="BS134"/>
  <c r="BO134"/>
  <c r="BK134"/>
  <c r="BG134"/>
  <c r="BC134"/>
  <c r="BT138"/>
  <c r="BP138"/>
  <c r="BL138"/>
  <c r="BH138"/>
  <c r="BD138"/>
  <c r="BU138"/>
  <c r="BQ138"/>
  <c r="BM138"/>
  <c r="BI138"/>
  <c r="BE138"/>
  <c r="BV138"/>
  <c r="BR138"/>
  <c r="BN138"/>
  <c r="BJ138"/>
  <c r="BF138"/>
  <c r="BB138"/>
  <c r="BS138"/>
  <c r="BO138"/>
  <c r="BK138"/>
  <c r="BG138"/>
  <c r="BC138"/>
  <c r="BT142"/>
  <c r="BP142"/>
  <c r="BL142"/>
  <c r="BH142"/>
  <c r="BD142"/>
  <c r="BU142"/>
  <c r="BQ142"/>
  <c r="BM142"/>
  <c r="BI142"/>
  <c r="BE142"/>
  <c r="BV142"/>
  <c r="BR142"/>
  <c r="BN142"/>
  <c r="BJ142"/>
  <c r="BF142"/>
  <c r="BB142"/>
  <c r="BS142"/>
  <c r="BO142"/>
  <c r="BK142"/>
  <c r="BG142"/>
  <c r="BC142"/>
  <c r="BV146"/>
  <c r="BT146"/>
  <c r="BP146"/>
  <c r="BL146"/>
  <c r="BH146"/>
  <c r="BD146"/>
  <c r="BU146"/>
  <c r="BQ146"/>
  <c r="BM146"/>
  <c r="BI146"/>
  <c r="BE146"/>
  <c r="BR146"/>
  <c r="BN146"/>
  <c r="BJ146"/>
  <c r="BF146"/>
  <c r="BB146"/>
  <c r="BS146"/>
  <c r="BO146"/>
  <c r="BK146"/>
  <c r="BG146"/>
  <c r="BC146"/>
  <c r="BU150"/>
  <c r="BQ150"/>
  <c r="BM150"/>
  <c r="BI150"/>
  <c r="BE150"/>
  <c r="BV150"/>
  <c r="BR150"/>
  <c r="BN150"/>
  <c r="BJ150"/>
  <c r="BF150"/>
  <c r="BB150"/>
  <c r="BP150"/>
  <c r="BH150"/>
  <c r="BS150"/>
  <c r="BK150"/>
  <c r="BC150"/>
  <c r="BT150"/>
  <c r="BL150"/>
  <c r="BD150"/>
  <c r="BO150"/>
  <c r="BG150"/>
  <c r="BU154"/>
  <c r="BQ154"/>
  <c r="BM154"/>
  <c r="BI154"/>
  <c r="BE154"/>
  <c r="BV154"/>
  <c r="BR154"/>
  <c r="BN154"/>
  <c r="BJ154"/>
  <c r="BF154"/>
  <c r="BB154"/>
  <c r="BT154"/>
  <c r="BL154"/>
  <c r="BD154"/>
  <c r="BO154"/>
  <c r="BG154"/>
  <c r="BP154"/>
  <c r="BH154"/>
  <c r="BS154"/>
  <c r="BK154"/>
  <c r="BC154"/>
  <c r="BS158"/>
  <c r="BO158"/>
  <c r="BK158"/>
  <c r="BG158"/>
  <c r="BC158"/>
  <c r="BT158"/>
  <c r="BP158"/>
  <c r="BL158"/>
  <c r="BH158"/>
  <c r="BD158"/>
  <c r="BU158"/>
  <c r="BQ158"/>
  <c r="BM158"/>
  <c r="BI158"/>
  <c r="BE158"/>
  <c r="BV158"/>
  <c r="BR158"/>
  <c r="BN158"/>
  <c r="BJ158"/>
  <c r="BF158"/>
  <c r="BB158"/>
  <c r="BW158" s="1"/>
  <c r="BS162"/>
  <c r="BO162"/>
  <c r="BK162"/>
  <c r="BG162"/>
  <c r="BC162"/>
  <c r="BT162"/>
  <c r="BP162"/>
  <c r="BL162"/>
  <c r="BH162"/>
  <c r="BD162"/>
  <c r="BU162"/>
  <c r="BQ162"/>
  <c r="BM162"/>
  <c r="BI162"/>
  <c r="BE162"/>
  <c r="BV162"/>
  <c r="BR162"/>
  <c r="BN162"/>
  <c r="BJ162"/>
  <c r="BF162"/>
  <c r="BB162"/>
  <c r="BS166"/>
  <c r="BO166"/>
  <c r="BK166"/>
  <c r="BG166"/>
  <c r="BC166"/>
  <c r="BT166"/>
  <c r="BP166"/>
  <c r="BL166"/>
  <c r="BH166"/>
  <c r="BD166"/>
  <c r="BU166"/>
  <c r="BQ166"/>
  <c r="BM166"/>
  <c r="BI166"/>
  <c r="BE166"/>
  <c r="BV166"/>
  <c r="BR166"/>
  <c r="BN166"/>
  <c r="BJ166"/>
  <c r="BF166"/>
  <c r="BB166"/>
  <c r="BW166" s="1"/>
  <c r="BS170"/>
  <c r="BO170"/>
  <c r="BK170"/>
  <c r="BG170"/>
  <c r="BC170"/>
  <c r="BT170"/>
  <c r="BP170"/>
  <c r="BL170"/>
  <c r="BH170"/>
  <c r="BD170"/>
  <c r="BU170"/>
  <c r="BQ170"/>
  <c r="BM170"/>
  <c r="BI170"/>
  <c r="BE170"/>
  <c r="BV170"/>
  <c r="BR170"/>
  <c r="BN170"/>
  <c r="BJ170"/>
  <c r="BF170"/>
  <c r="BB170"/>
  <c r="BS174"/>
  <c r="BO174"/>
  <c r="BK174"/>
  <c r="BG174"/>
  <c r="BC174"/>
  <c r="BT174"/>
  <c r="BP174"/>
  <c r="BL174"/>
  <c r="BH174"/>
  <c r="BD174"/>
  <c r="BU174"/>
  <c r="BQ174"/>
  <c r="BM174"/>
  <c r="BI174"/>
  <c r="BE174"/>
  <c r="BV174"/>
  <c r="BR174"/>
  <c r="BN174"/>
  <c r="BJ174"/>
  <c r="BF174"/>
  <c r="BB174"/>
  <c r="BW174" s="1"/>
  <c r="BS178"/>
  <c r="BO178"/>
  <c r="BK178"/>
  <c r="BG178"/>
  <c r="BC178"/>
  <c r="BT178"/>
  <c r="BP178"/>
  <c r="BL178"/>
  <c r="BH178"/>
  <c r="BD178"/>
  <c r="BU178"/>
  <c r="BQ178"/>
  <c r="BM178"/>
  <c r="BI178"/>
  <c r="BE178"/>
  <c r="BV178"/>
  <c r="BR178"/>
  <c r="BN178"/>
  <c r="BJ178"/>
  <c r="BF178"/>
  <c r="BB178"/>
  <c r="BS182"/>
  <c r="BO182"/>
  <c r="BK182"/>
  <c r="BG182"/>
  <c r="BC182"/>
  <c r="BT182"/>
  <c r="BP182"/>
  <c r="BL182"/>
  <c r="BH182"/>
  <c r="BD182"/>
  <c r="BU182"/>
  <c r="BQ182"/>
  <c r="BM182"/>
  <c r="BI182"/>
  <c r="BE182"/>
  <c r="BV182"/>
  <c r="BR182"/>
  <c r="BN182"/>
  <c r="BJ182"/>
  <c r="BF182"/>
  <c r="BB182"/>
  <c r="BW182" s="1"/>
  <c r="BS186"/>
  <c r="BO186"/>
  <c r="BK186"/>
  <c r="BG186"/>
  <c r="BC186"/>
  <c r="BT186"/>
  <c r="BP186"/>
  <c r="BL186"/>
  <c r="BH186"/>
  <c r="BD186"/>
  <c r="BU186"/>
  <c r="BQ186"/>
  <c r="BM186"/>
  <c r="BI186"/>
  <c r="BE186"/>
  <c r="BV186"/>
  <c r="BR186"/>
  <c r="BN186"/>
  <c r="BJ186"/>
  <c r="BF186"/>
  <c r="BB186"/>
  <c r="BS190"/>
  <c r="BO190"/>
  <c r="BK190"/>
  <c r="BG190"/>
  <c r="BC190"/>
  <c r="BT190"/>
  <c r="BP190"/>
  <c r="BL190"/>
  <c r="BH190"/>
  <c r="BD190"/>
  <c r="BU190"/>
  <c r="BQ190"/>
  <c r="BM190"/>
  <c r="BI190"/>
  <c r="BE190"/>
  <c r="BV190"/>
  <c r="BR190"/>
  <c r="BN190"/>
  <c r="BJ190"/>
  <c r="BF190"/>
  <c r="BB190"/>
  <c r="BS194"/>
  <c r="BO194"/>
  <c r="BK194"/>
  <c r="BG194"/>
  <c r="BC194"/>
  <c r="BT194"/>
  <c r="BP194"/>
  <c r="BL194"/>
  <c r="BH194"/>
  <c r="BD194"/>
  <c r="BU194"/>
  <c r="BQ194"/>
  <c r="BM194"/>
  <c r="BI194"/>
  <c r="BE194"/>
  <c r="BV194"/>
  <c r="BR194"/>
  <c r="BN194"/>
  <c r="BJ194"/>
  <c r="BF194"/>
  <c r="BB194"/>
  <c r="BS198"/>
  <c r="BO198"/>
  <c r="BK198"/>
  <c r="BG198"/>
  <c r="BC198"/>
  <c r="BT198"/>
  <c r="BP198"/>
  <c r="BL198"/>
  <c r="BH198"/>
  <c r="BD198"/>
  <c r="BU198"/>
  <c r="BQ198"/>
  <c r="BM198"/>
  <c r="BI198"/>
  <c r="BE198"/>
  <c r="BV198"/>
  <c r="BR198"/>
  <c r="BN198"/>
  <c r="BJ198"/>
  <c r="BF198"/>
  <c r="BB198"/>
  <c r="BS202"/>
  <c r="BO202"/>
  <c r="BK202"/>
  <c r="BG202"/>
  <c r="BC202"/>
  <c r="BT202"/>
  <c r="BP202"/>
  <c r="BL202"/>
  <c r="BH202"/>
  <c r="BD202"/>
  <c r="BR202"/>
  <c r="BJ202"/>
  <c r="BB202"/>
  <c r="BU202"/>
  <c r="BM202"/>
  <c r="BE202"/>
  <c r="BV202"/>
  <c r="BN202"/>
  <c r="BF202"/>
  <c r="BQ202"/>
  <c r="BI202"/>
  <c r="BV206"/>
  <c r="BR206"/>
  <c r="BN206"/>
  <c r="BJ206"/>
  <c r="BF206"/>
  <c r="BB206"/>
  <c r="BS206"/>
  <c r="BO206"/>
  <c r="BK206"/>
  <c r="BG206"/>
  <c r="BC206"/>
  <c r="BT206"/>
  <c r="BP206"/>
  <c r="BL206"/>
  <c r="BH206"/>
  <c r="BD206"/>
  <c r="BI206"/>
  <c r="BM206"/>
  <c r="BQ206"/>
  <c r="BU206"/>
  <c r="BE206"/>
  <c r="BV210"/>
  <c r="BR210"/>
  <c r="BN210"/>
  <c r="BJ210"/>
  <c r="BF210"/>
  <c r="BB210"/>
  <c r="BS210"/>
  <c r="BO210"/>
  <c r="BK210"/>
  <c r="BG210"/>
  <c r="BC210"/>
  <c r="BT210"/>
  <c r="BP210"/>
  <c r="BL210"/>
  <c r="BH210"/>
  <c r="BD210"/>
  <c r="BU210"/>
  <c r="BE210"/>
  <c r="BI210"/>
  <c r="BM210"/>
  <c r="BQ210"/>
  <c r="BU214"/>
  <c r="BQ214"/>
  <c r="BM214"/>
  <c r="BI214"/>
  <c r="BE214"/>
  <c r="BV214"/>
  <c r="BR214"/>
  <c r="BN214"/>
  <c r="BJ214"/>
  <c r="BF214"/>
  <c r="BB214"/>
  <c r="BS214"/>
  <c r="BO214"/>
  <c r="BK214"/>
  <c r="BG214"/>
  <c r="BC214"/>
  <c r="BT214"/>
  <c r="BP214"/>
  <c r="BL214"/>
  <c r="BH214"/>
  <c r="BD214"/>
  <c r="BU218"/>
  <c r="BQ218"/>
  <c r="BM218"/>
  <c r="BI218"/>
  <c r="BE218"/>
  <c r="BV218"/>
  <c r="BR218"/>
  <c r="BN218"/>
  <c r="BJ218"/>
  <c r="BF218"/>
  <c r="BB218"/>
  <c r="BS218"/>
  <c r="BO218"/>
  <c r="BK218"/>
  <c r="BG218"/>
  <c r="BC218"/>
  <c r="BT218"/>
  <c r="BP218"/>
  <c r="BL218"/>
  <c r="BH218"/>
  <c r="BD218"/>
  <c r="BU222"/>
  <c r="BQ222"/>
  <c r="BM222"/>
  <c r="BI222"/>
  <c r="BE222"/>
  <c r="BV222"/>
  <c r="BR222"/>
  <c r="BN222"/>
  <c r="BJ222"/>
  <c r="BF222"/>
  <c r="BB222"/>
  <c r="BS222"/>
  <c r="BO222"/>
  <c r="BK222"/>
  <c r="BG222"/>
  <c r="BC222"/>
  <c r="BT222"/>
  <c r="BP222"/>
  <c r="BL222"/>
  <c r="BH222"/>
  <c r="BD222"/>
  <c r="BU226"/>
  <c r="BQ226"/>
  <c r="BM226"/>
  <c r="BI226"/>
  <c r="BE226"/>
  <c r="BV226"/>
  <c r="BR226"/>
  <c r="BN226"/>
  <c r="BJ226"/>
  <c r="BF226"/>
  <c r="BB226"/>
  <c r="BS226"/>
  <c r="BO226"/>
  <c r="BK226"/>
  <c r="BG226"/>
  <c r="BC226"/>
  <c r="BT226"/>
  <c r="BP226"/>
  <c r="BL226"/>
  <c r="BH226"/>
  <c r="BD226"/>
  <c r="BU230"/>
  <c r="BQ230"/>
  <c r="BM230"/>
  <c r="BI230"/>
  <c r="BE230"/>
  <c r="BV230"/>
  <c r="BR230"/>
  <c r="BN230"/>
  <c r="BJ230"/>
  <c r="BF230"/>
  <c r="BB230"/>
  <c r="BS230"/>
  <c r="BO230"/>
  <c r="BK230"/>
  <c r="BG230"/>
  <c r="BC230"/>
  <c r="BT230"/>
  <c r="BP230"/>
  <c r="BL230"/>
  <c r="BH230"/>
  <c r="BD230"/>
  <c r="BU234"/>
  <c r="BQ234"/>
  <c r="BM234"/>
  <c r="BI234"/>
  <c r="BE234"/>
  <c r="BV234"/>
  <c r="BR234"/>
  <c r="BN234"/>
  <c r="BJ234"/>
  <c r="BF234"/>
  <c r="BB234"/>
  <c r="BS234"/>
  <c r="BO234"/>
  <c r="BK234"/>
  <c r="BG234"/>
  <c r="BC234"/>
  <c r="BT234"/>
  <c r="BP234"/>
  <c r="BL234"/>
  <c r="BH234"/>
  <c r="BD234"/>
  <c r="AM2" i="2"/>
  <c r="AG3"/>
  <c r="AW3"/>
  <c r="AU4"/>
  <c r="AK5"/>
  <c r="AO7"/>
  <c r="AE8"/>
  <c r="AC9"/>
  <c r="AS9"/>
  <c r="AM10"/>
  <c r="AG11"/>
  <c r="AW11"/>
  <c r="AU12"/>
  <c r="AK13"/>
  <c r="AO15"/>
  <c r="AE16"/>
  <c r="AC17"/>
  <c r="AS17"/>
  <c r="AM18"/>
  <c r="AG19"/>
  <c r="AW19"/>
  <c r="AU20"/>
  <c r="AK21"/>
  <c r="AO23"/>
  <c r="AE24"/>
  <c r="AC25"/>
  <c r="AS25"/>
  <c r="AM26"/>
  <c r="AG27"/>
  <c r="AW27"/>
  <c r="AU28"/>
  <c r="AK29"/>
  <c r="AO31"/>
  <c r="AE32"/>
  <c r="AC33"/>
  <c r="AS33"/>
  <c r="AM34"/>
  <c r="AG35"/>
  <c r="AW35"/>
  <c r="AU36"/>
  <c r="AK37"/>
  <c r="AO39"/>
  <c r="AE40"/>
  <c r="AC41"/>
  <c r="AS41"/>
  <c r="AM42"/>
  <c r="AG43"/>
  <c r="AW43"/>
  <c r="AU44"/>
  <c r="AK45"/>
  <c r="AO47"/>
  <c r="AE48"/>
  <c r="AC49"/>
  <c r="AS49"/>
  <c r="AM50"/>
  <c r="AG51"/>
  <c r="AW51"/>
  <c r="AU52"/>
  <c r="AK53"/>
  <c r="AO55"/>
  <c r="AE56"/>
  <c r="AC57"/>
  <c r="AS57"/>
  <c r="AM58"/>
  <c r="AG59"/>
  <c r="AW59"/>
  <c r="AU60"/>
  <c r="AK61"/>
  <c r="AO63"/>
  <c r="AD65"/>
  <c r="AT65"/>
  <c r="AH67"/>
  <c r="AD69"/>
  <c r="AT69"/>
  <c r="AM71"/>
  <c r="AW72"/>
  <c r="AP75"/>
  <c r="AD77"/>
  <c r="AT77"/>
  <c r="AE81"/>
  <c r="AN86"/>
  <c r="AD87"/>
  <c r="AT87"/>
  <c r="AM89"/>
  <c r="AE91"/>
  <c r="AC92"/>
  <c r="AP153"/>
  <c r="AG155"/>
  <c r="AW155"/>
  <c r="AU156"/>
  <c r="AG161"/>
  <c r="AS161"/>
  <c r="AD165"/>
  <c r="AO165"/>
  <c r="AV166"/>
  <c r="AK167"/>
  <c r="AO171"/>
  <c r="AE172"/>
  <c r="AG173"/>
  <c r="AW173"/>
  <c r="AO177"/>
  <c r="AG181"/>
  <c r="AW181"/>
  <c r="AO185"/>
  <c r="AG189"/>
  <c r="AW189"/>
  <c r="AD192"/>
  <c r="AD196"/>
  <c r="AD200"/>
  <c r="AD204"/>
  <c r="AT207"/>
  <c r="AD215"/>
  <c r="AL219"/>
  <c r="AT223"/>
  <c r="AD231"/>
  <c r="AH235"/>
  <c r="AE2"/>
  <c r="AC3"/>
  <c r="AS3"/>
  <c r="AM4"/>
  <c r="AG5"/>
  <c r="AW5"/>
  <c r="AU6"/>
  <c r="AK7"/>
  <c r="AO9"/>
  <c r="AE10"/>
  <c r="AC11"/>
  <c r="AS11"/>
  <c r="AM12"/>
  <c r="AG13"/>
  <c r="AW13"/>
  <c r="AU14"/>
  <c r="AK15"/>
  <c r="AO17"/>
  <c r="AE18"/>
  <c r="AC19"/>
  <c r="AS19"/>
  <c r="AM20"/>
  <c r="AG21"/>
  <c r="AW21"/>
  <c r="AU22"/>
  <c r="AK23"/>
  <c r="AO25"/>
  <c r="AE26"/>
  <c r="AC27"/>
  <c r="AS27"/>
  <c r="AM28"/>
  <c r="AG29"/>
  <c r="AW29"/>
  <c r="AU30"/>
  <c r="AK31"/>
  <c r="AO33"/>
  <c r="AE34"/>
  <c r="AC35"/>
  <c r="AS35"/>
  <c r="AM36"/>
  <c r="AG37"/>
  <c r="AW37"/>
  <c r="AU38"/>
  <c r="AK39"/>
  <c r="AO41"/>
  <c r="AE42"/>
  <c r="AC43"/>
  <c r="AS43"/>
  <c r="AM44"/>
  <c r="AG45"/>
  <c r="AW45"/>
  <c r="AU46"/>
  <c r="AK47"/>
  <c r="AO49"/>
  <c r="AE50"/>
  <c r="AC51"/>
  <c r="AS51"/>
  <c r="AM52"/>
  <c r="AG53"/>
  <c r="AW53"/>
  <c r="AU54"/>
  <c r="AK55"/>
  <c r="AO57"/>
  <c r="AE58"/>
  <c r="AC59"/>
  <c r="AS59"/>
  <c r="AM60"/>
  <c r="AG61"/>
  <c r="AW61"/>
  <c r="AU62"/>
  <c r="AK63"/>
  <c r="AP65"/>
  <c r="AD67"/>
  <c r="AT67"/>
  <c r="AP69"/>
  <c r="AE71"/>
  <c r="AG72"/>
  <c r="AL75"/>
  <c r="AP77"/>
  <c r="AU83"/>
  <c r="AS84"/>
  <c r="AG86"/>
  <c r="AP87"/>
  <c r="AH153"/>
  <c r="AC155"/>
  <c r="AS155"/>
  <c r="AM156"/>
  <c r="AD161"/>
  <c r="AO161"/>
  <c r="AC165"/>
  <c r="AL165"/>
  <c r="AW165"/>
  <c r="AN166"/>
  <c r="AG167"/>
  <c r="AW167"/>
  <c r="AK171"/>
  <c r="AC173"/>
  <c r="AS173"/>
  <c r="AK177"/>
  <c r="AC181"/>
  <c r="AS181"/>
  <c r="AS189"/>
  <c r="AL207"/>
  <c r="AD219"/>
  <c r="AL223"/>
  <c r="AD235"/>
  <c r="AO3"/>
  <c r="AC5"/>
  <c r="AS5"/>
  <c r="AM6"/>
  <c r="AG7"/>
  <c r="AW7"/>
  <c r="AU8"/>
  <c r="AK9"/>
  <c r="AO11"/>
  <c r="AC13"/>
  <c r="AS13"/>
  <c r="AM14"/>
  <c r="AG15"/>
  <c r="AW15"/>
  <c r="AU16"/>
  <c r="AK17"/>
  <c r="AO19"/>
  <c r="AC21"/>
  <c r="AS21"/>
  <c r="AM22"/>
  <c r="AG23"/>
  <c r="AW23"/>
  <c r="AU24"/>
  <c r="AK25"/>
  <c r="AO27"/>
  <c r="AC29"/>
  <c r="AS29"/>
  <c r="AM30"/>
  <c r="AG31"/>
  <c r="AW31"/>
  <c r="AU32"/>
  <c r="AK33"/>
  <c r="AO35"/>
  <c r="AC37"/>
  <c r="AS37"/>
  <c r="AM38"/>
  <c r="AG39"/>
  <c r="AW39"/>
  <c r="AU40"/>
  <c r="AO43"/>
  <c r="AC45"/>
  <c r="AS45"/>
  <c r="AM46"/>
  <c r="AG47"/>
  <c r="AW47"/>
  <c r="AU48"/>
  <c r="AK49"/>
  <c r="AO51"/>
  <c r="AC53"/>
  <c r="AS53"/>
  <c r="AM54"/>
  <c r="AG55"/>
  <c r="AW55"/>
  <c r="AU56"/>
  <c r="AK57"/>
  <c r="AO59"/>
  <c r="AC61"/>
  <c r="AS61"/>
  <c r="AM62"/>
  <c r="AG63"/>
  <c r="AL65"/>
  <c r="AP67"/>
  <c r="AV68"/>
  <c r="AL69"/>
  <c r="AD73"/>
  <c r="AT73"/>
  <c r="AH75"/>
  <c r="AL77"/>
  <c r="AF78"/>
  <c r="AU81"/>
  <c r="AM83"/>
  <c r="AK84"/>
  <c r="AC86"/>
  <c r="AW86"/>
  <c r="AL87"/>
  <c r="AU91"/>
  <c r="AS92"/>
  <c r="AC153"/>
  <c r="AO155"/>
  <c r="AE156"/>
  <c r="AC161"/>
  <c r="AL161"/>
  <c r="AW161"/>
  <c r="AK165"/>
  <c r="AT165"/>
  <c r="AI166"/>
  <c r="AC167"/>
  <c r="AS167"/>
  <c r="AG171"/>
  <c r="AW171"/>
  <c r="AO173"/>
  <c r="AG177"/>
  <c r="AW177"/>
  <c r="AO181"/>
  <c r="AG185"/>
  <c r="AW185"/>
  <c r="AO189"/>
  <c r="AT192"/>
  <c r="AT196"/>
  <c r="AT200"/>
  <c r="AT204"/>
  <c r="AD207"/>
  <c r="AD223"/>
  <c r="AT235"/>
  <c r="AU2"/>
  <c r="AO5"/>
  <c r="AE6"/>
  <c r="AC7"/>
  <c r="AG9"/>
  <c r="AW9"/>
  <c r="AU10"/>
  <c r="AO13"/>
  <c r="AE14"/>
  <c r="AC15"/>
  <c r="AG17"/>
  <c r="AW17"/>
  <c r="AU18"/>
  <c r="AO21"/>
  <c r="AE22"/>
  <c r="AC23"/>
  <c r="AG25"/>
  <c r="AW25"/>
  <c r="AU26"/>
  <c r="AO29"/>
  <c r="AE30"/>
  <c r="AC31"/>
  <c r="AG33"/>
  <c r="AW33"/>
  <c r="AU34"/>
  <c r="AO37"/>
  <c r="AE38"/>
  <c r="AC39"/>
  <c r="AG41"/>
  <c r="AW41"/>
  <c r="AU42"/>
  <c r="AO45"/>
  <c r="AE46"/>
  <c r="AC47"/>
  <c r="AG49"/>
  <c r="AW49"/>
  <c r="AU50"/>
  <c r="AO53"/>
  <c r="AE54"/>
  <c r="AC55"/>
  <c r="AG57"/>
  <c r="AW57"/>
  <c r="AU58"/>
  <c r="AO61"/>
  <c r="AE62"/>
  <c r="AC63"/>
  <c r="AF68"/>
  <c r="AU71"/>
  <c r="AP73"/>
  <c r="AD75"/>
  <c r="AT75"/>
  <c r="AM81"/>
  <c r="AE83"/>
  <c r="AC84"/>
  <c r="AH87"/>
  <c r="AM91"/>
  <c r="AK92"/>
  <c r="AK155"/>
  <c r="AK161"/>
  <c r="AG165"/>
  <c r="AO167"/>
  <c r="AI168"/>
  <c r="AC171"/>
  <c r="AS171"/>
  <c r="AN172"/>
  <c r="AK173"/>
  <c r="AC177"/>
  <c r="AK181"/>
  <c r="AC185"/>
  <c r="AK189"/>
  <c r="AY69"/>
  <c r="AY144"/>
  <c r="AY25"/>
  <c r="AY37"/>
  <c r="AY197"/>
  <c r="AY18"/>
  <c r="AY90"/>
  <c r="AY102"/>
  <c r="AY106"/>
  <c r="AY146"/>
  <c r="AY162"/>
  <c r="AY206"/>
  <c r="AS9" i="1"/>
  <c r="AR2"/>
  <c r="AR6"/>
  <c r="AS10"/>
  <c r="AR14"/>
  <c r="AR22"/>
  <c r="AS26"/>
  <c r="AR30"/>
  <c r="AS34"/>
  <c r="AR38"/>
  <c r="AS13"/>
  <c r="AS33"/>
  <c r="AS41"/>
  <c r="AS53"/>
  <c r="AS57"/>
  <c r="AS61"/>
  <c r="AS65"/>
  <c r="AS73"/>
  <c r="AS77"/>
  <c r="AS81"/>
  <c r="AS85"/>
  <c r="AS89"/>
  <c r="AS93"/>
  <c r="AS97"/>
  <c r="AS101"/>
  <c r="AS105"/>
  <c r="AS109"/>
  <c r="AS113"/>
  <c r="AS117"/>
  <c r="AU121"/>
  <c r="AQ125"/>
  <c r="AR129"/>
  <c r="AS133"/>
  <c r="AU137"/>
  <c r="AQ141"/>
  <c r="AR145"/>
  <c r="AS149"/>
  <c r="AO153"/>
  <c r="AS157"/>
  <c r="AO161"/>
  <c r="AS165"/>
  <c r="AO169"/>
  <c r="AS173"/>
  <c r="AO177"/>
  <c r="AS181"/>
  <c r="AO185"/>
  <c r="AS189"/>
  <c r="AO193"/>
  <c r="AO201"/>
  <c r="AS5"/>
  <c r="AS21"/>
  <c r="AS29"/>
  <c r="AS45"/>
  <c r="AS17"/>
  <c r="AS49"/>
  <c r="AS42"/>
  <c r="AR46"/>
  <c r="AS50"/>
  <c r="AR54"/>
  <c r="AS58"/>
  <c r="AR62"/>
  <c r="AR66"/>
  <c r="AS70"/>
  <c r="AR74"/>
  <c r="AS78"/>
  <c r="AR82"/>
  <c r="AS86"/>
  <c r="AR94"/>
  <c r="AS98"/>
  <c r="AR110"/>
  <c r="AS114"/>
  <c r="AR118"/>
  <c r="AQ122"/>
  <c r="AQ126"/>
  <c r="AT130"/>
  <c r="AT134"/>
  <c r="AQ138"/>
  <c r="AQ142"/>
  <c r="AQ150"/>
  <c r="AR154"/>
  <c r="AQ158"/>
  <c r="AQ166"/>
  <c r="AR170"/>
  <c r="AQ174"/>
  <c r="AU178"/>
  <c r="AQ182"/>
  <c r="AR186"/>
  <c r="AQ190"/>
  <c r="AU194"/>
  <c r="AQ198"/>
  <c r="AU202"/>
  <c r="AU210"/>
  <c r="AQ214"/>
  <c r="AU218"/>
  <c r="AQ222"/>
  <c r="AU226"/>
  <c r="AQ230"/>
  <c r="AU234"/>
  <c r="AO217"/>
  <c r="AS237"/>
  <c r="AS205"/>
  <c r="AO209"/>
  <c r="AS213"/>
  <c r="AS221"/>
  <c r="AO225"/>
  <c r="AS229"/>
  <c r="AO233"/>
  <c r="AU4"/>
  <c r="AS24"/>
  <c r="AS32"/>
  <c r="AS40"/>
  <c r="AS48"/>
  <c r="AS60"/>
  <c r="AS68"/>
  <c r="AS76"/>
  <c r="AS84"/>
  <c r="AS96"/>
  <c r="AS104"/>
  <c r="AS112"/>
  <c r="AS120"/>
  <c r="AP128"/>
  <c r="AS136"/>
  <c r="AS152"/>
  <c r="AO164"/>
  <c r="AO172"/>
  <c r="AS176"/>
  <c r="AS184"/>
  <c r="AO188"/>
  <c r="AS192"/>
  <c r="AO196"/>
  <c r="AS200"/>
  <c r="AO204"/>
  <c r="AS208"/>
  <c r="AO212"/>
  <c r="AS216"/>
  <c r="AO220"/>
  <c r="AS224"/>
  <c r="AO228"/>
  <c r="AS232"/>
  <c r="AO236"/>
  <c r="AY92" i="2"/>
  <c r="AY100"/>
  <c r="AY108"/>
  <c r="AY124"/>
  <c r="AU124" i="1"/>
  <c r="AQ124"/>
  <c r="AM124"/>
  <c r="AI124"/>
  <c r="AE124"/>
  <c r="AA124"/>
  <c r="AU132"/>
  <c r="AQ132"/>
  <c r="AM132"/>
  <c r="AI132"/>
  <c r="AE132"/>
  <c r="AA132"/>
  <c r="AY140" i="2"/>
  <c r="AU140" i="1"/>
  <c r="AQ140"/>
  <c r="AM140"/>
  <c r="AI140"/>
  <c r="AE140"/>
  <c r="AA140"/>
  <c r="AR148"/>
  <c r="AN148"/>
  <c r="AJ148"/>
  <c r="AF148"/>
  <c r="AB148"/>
  <c r="AU148"/>
  <c r="AQ148"/>
  <c r="AM148"/>
  <c r="AI148"/>
  <c r="AE148"/>
  <c r="AA148"/>
  <c r="AR156"/>
  <c r="AN156"/>
  <c r="AJ156"/>
  <c r="AF156"/>
  <c r="AB156"/>
  <c r="AU156"/>
  <c r="AQ156"/>
  <c r="AM156"/>
  <c r="AI156"/>
  <c r="AE156"/>
  <c r="AA156"/>
  <c r="AR160"/>
  <c r="AN160"/>
  <c r="AJ160"/>
  <c r="AF160"/>
  <c r="AB160"/>
  <c r="AU160"/>
  <c r="AQ160"/>
  <c r="AM160"/>
  <c r="AI160"/>
  <c r="AE160"/>
  <c r="AA160"/>
  <c r="AR168"/>
  <c r="AN168"/>
  <c r="AJ168"/>
  <c r="AF168"/>
  <c r="AB168"/>
  <c r="AU168"/>
  <c r="AQ168"/>
  <c r="AM168"/>
  <c r="AI168"/>
  <c r="AE168"/>
  <c r="AA168"/>
  <c r="AR180"/>
  <c r="AN180"/>
  <c r="AJ180"/>
  <c r="AF180"/>
  <c r="AB180"/>
  <c r="AU180"/>
  <c r="AQ180"/>
  <c r="AM180"/>
  <c r="AI180"/>
  <c r="AE180"/>
  <c r="AA180"/>
  <c r="AY11" i="2"/>
  <c r="AY27"/>
  <c r="AY39"/>
  <c r="AY43"/>
  <c r="AY55"/>
  <c r="AY59"/>
  <c r="AY71"/>
  <c r="AY75"/>
  <c r="AY87"/>
  <c r="AY123"/>
  <c r="AR123" i="1"/>
  <c r="AN123"/>
  <c r="AJ123"/>
  <c r="AF123"/>
  <c r="AB123"/>
  <c r="AR127"/>
  <c r="AN127"/>
  <c r="AJ127"/>
  <c r="AF127"/>
  <c r="AB127"/>
  <c r="AR131"/>
  <c r="AN131"/>
  <c r="AJ131"/>
  <c r="AF131"/>
  <c r="AB131"/>
  <c r="AR135"/>
  <c r="AN135"/>
  <c r="AJ135"/>
  <c r="AF135"/>
  <c r="AB135"/>
  <c r="AR139"/>
  <c r="AN139"/>
  <c r="AJ139"/>
  <c r="AF139"/>
  <c r="AB139"/>
  <c r="AR143"/>
  <c r="AN143"/>
  <c r="AJ143"/>
  <c r="AF143"/>
  <c r="AB143"/>
  <c r="AS147"/>
  <c r="AO147"/>
  <c r="AR147"/>
  <c r="AN147"/>
  <c r="AJ147"/>
  <c r="AF147"/>
  <c r="AB147"/>
  <c r="AY151" i="2"/>
  <c r="AS151" i="1"/>
  <c r="AO151"/>
  <c r="AK151"/>
  <c r="AG151"/>
  <c r="AC151"/>
  <c r="AR151"/>
  <c r="AN151"/>
  <c r="AJ151"/>
  <c r="AF151"/>
  <c r="AB151"/>
  <c r="AS155"/>
  <c r="AO155"/>
  <c r="AK155"/>
  <c r="AG155"/>
  <c r="AC155"/>
  <c r="AY155" i="2"/>
  <c r="AR155" i="1"/>
  <c r="AN155"/>
  <c r="AJ155"/>
  <c r="AF155"/>
  <c r="AB155"/>
  <c r="AS159"/>
  <c r="AO159"/>
  <c r="AK159"/>
  <c r="AG159"/>
  <c r="AC159"/>
  <c r="AR159"/>
  <c r="AN159"/>
  <c r="AJ159"/>
  <c r="AF159"/>
  <c r="AB159"/>
  <c r="AS163"/>
  <c r="AO163"/>
  <c r="AK163"/>
  <c r="AG163"/>
  <c r="AC163"/>
  <c r="AR163"/>
  <c r="AN163"/>
  <c r="AJ163"/>
  <c r="AF163"/>
  <c r="AB163"/>
  <c r="AY167" i="2"/>
  <c r="AS167" i="1"/>
  <c r="AO167"/>
  <c r="AK167"/>
  <c r="AG167"/>
  <c r="AC167"/>
  <c r="AR167"/>
  <c r="AN167"/>
  <c r="AJ167"/>
  <c r="AF167"/>
  <c r="AB167"/>
  <c r="AS171"/>
  <c r="AO171"/>
  <c r="AK171"/>
  <c r="AG171"/>
  <c r="AC171"/>
  <c r="AR171"/>
  <c r="AN171"/>
  <c r="AJ171"/>
  <c r="AF171"/>
  <c r="AB171"/>
  <c r="AY175" i="2"/>
  <c r="AS175" i="1"/>
  <c r="AO175"/>
  <c r="AK175"/>
  <c r="AG175"/>
  <c r="AC175"/>
  <c r="AR175"/>
  <c r="AN175"/>
  <c r="AJ175"/>
  <c r="AF175"/>
  <c r="AB175"/>
  <c r="AS179"/>
  <c r="AO179"/>
  <c r="AK179"/>
  <c r="AG179"/>
  <c r="AC179"/>
  <c r="AR179"/>
  <c r="AN179"/>
  <c r="AJ179"/>
  <c r="AF179"/>
  <c r="AB179"/>
  <c r="AY183" i="2"/>
  <c r="AS183" i="1"/>
  <c r="AO183"/>
  <c r="AK183"/>
  <c r="AG183"/>
  <c r="AC183"/>
  <c r="AR183"/>
  <c r="AN183"/>
  <c r="AJ183"/>
  <c r="AF183"/>
  <c r="AB183"/>
  <c r="AS187"/>
  <c r="AO187"/>
  <c r="AK187"/>
  <c r="AG187"/>
  <c r="AC187"/>
  <c r="AR187"/>
  <c r="AN187"/>
  <c r="AJ187"/>
  <c r="AF187"/>
  <c r="AB187"/>
  <c r="AY191" i="2"/>
  <c r="AS191" i="1"/>
  <c r="AO191"/>
  <c r="AK191"/>
  <c r="AG191"/>
  <c r="AC191"/>
  <c r="AR191"/>
  <c r="AN191"/>
  <c r="AJ191"/>
  <c r="AF191"/>
  <c r="AB191"/>
  <c r="AS195"/>
  <c r="AO195"/>
  <c r="AK195"/>
  <c r="AG195"/>
  <c r="AC195"/>
  <c r="AR195"/>
  <c r="AN195"/>
  <c r="AJ195"/>
  <c r="AF195"/>
  <c r="AB195"/>
  <c r="AS199"/>
  <c r="AO199"/>
  <c r="AK199"/>
  <c r="AG199"/>
  <c r="AC199"/>
  <c r="AR199"/>
  <c r="AN199"/>
  <c r="AJ199"/>
  <c r="AF199"/>
  <c r="AB199"/>
  <c r="AS203"/>
  <c r="AO203"/>
  <c r="AK203"/>
  <c r="AG203"/>
  <c r="AC203"/>
  <c r="AR203"/>
  <c r="AN203"/>
  <c r="AJ203"/>
  <c r="AF203"/>
  <c r="AB203"/>
  <c r="AS207"/>
  <c r="AO207"/>
  <c r="AK207"/>
  <c r="AG207"/>
  <c r="AC207"/>
  <c r="AR207"/>
  <c r="AN207"/>
  <c r="AJ207"/>
  <c r="AF207"/>
  <c r="AB207"/>
  <c r="AS211"/>
  <c r="AO211"/>
  <c r="AK211"/>
  <c r="AG211"/>
  <c r="AC211"/>
  <c r="AR211"/>
  <c r="AN211"/>
  <c r="AJ211"/>
  <c r="AF211"/>
  <c r="AB211"/>
  <c r="AS215"/>
  <c r="AO215"/>
  <c r="AK215"/>
  <c r="AG215"/>
  <c r="AC215"/>
  <c r="AR215"/>
  <c r="AN215"/>
  <c r="AJ215"/>
  <c r="AF215"/>
  <c r="AB215"/>
  <c r="AS219"/>
  <c r="AO219"/>
  <c r="AK219"/>
  <c r="AG219"/>
  <c r="AC219"/>
  <c r="AR219"/>
  <c r="AN219"/>
  <c r="AJ219"/>
  <c r="AF219"/>
  <c r="AB219"/>
  <c r="AS223"/>
  <c r="AO223"/>
  <c r="AK223"/>
  <c r="AG223"/>
  <c r="AC223"/>
  <c r="AR223"/>
  <c r="AN223"/>
  <c r="AJ223"/>
  <c r="AF223"/>
  <c r="AB223"/>
  <c r="AS227"/>
  <c r="AO227"/>
  <c r="AK227"/>
  <c r="AG227"/>
  <c r="AC227"/>
  <c r="AR227"/>
  <c r="AN227"/>
  <c r="AJ227"/>
  <c r="AF227"/>
  <c r="AB227"/>
  <c r="AS231"/>
  <c r="AO231"/>
  <c r="AK231"/>
  <c r="AG231"/>
  <c r="AC231"/>
  <c r="AR231"/>
  <c r="AN231"/>
  <c r="AJ231"/>
  <c r="AF231"/>
  <c r="AB231"/>
  <c r="AS235"/>
  <c r="AO235"/>
  <c r="AK235"/>
  <c r="AG235"/>
  <c r="AC235"/>
  <c r="AR235"/>
  <c r="AN235"/>
  <c r="AJ235"/>
  <c r="AF235"/>
  <c r="AB235"/>
  <c r="AC2"/>
  <c r="AG2"/>
  <c r="AK2"/>
  <c r="AO2"/>
  <c r="AS2"/>
  <c r="AB3"/>
  <c r="AF3"/>
  <c r="AJ3"/>
  <c r="AN3"/>
  <c r="AR3"/>
  <c r="AA4"/>
  <c r="AE4"/>
  <c r="AI4"/>
  <c r="AM4"/>
  <c r="AQ4"/>
  <c r="AD5"/>
  <c r="AH5"/>
  <c r="AL5"/>
  <c r="AP5"/>
  <c r="AT5"/>
  <c r="AC6"/>
  <c r="AG6"/>
  <c r="AK6"/>
  <c r="AO6"/>
  <c r="AS6"/>
  <c r="AB7"/>
  <c r="AF7"/>
  <c r="AJ7"/>
  <c r="AN7"/>
  <c r="AR7"/>
  <c r="AA8"/>
  <c r="AE8"/>
  <c r="AI8"/>
  <c r="AM8"/>
  <c r="AQ8"/>
  <c r="AU8"/>
  <c r="AD9"/>
  <c r="AH9"/>
  <c r="AL9"/>
  <c r="AP9"/>
  <c r="AT9"/>
  <c r="AC10"/>
  <c r="AG10"/>
  <c r="AK10"/>
  <c r="AO10"/>
  <c r="AB11"/>
  <c r="AF11"/>
  <c r="AJ11"/>
  <c r="AN11"/>
  <c r="AR11"/>
  <c r="AA12"/>
  <c r="AE12"/>
  <c r="AI12"/>
  <c r="AM12"/>
  <c r="AQ12"/>
  <c r="AU12"/>
  <c r="AD13"/>
  <c r="AH13"/>
  <c r="AL13"/>
  <c r="AP13"/>
  <c r="AT13"/>
  <c r="AC14"/>
  <c r="AG14"/>
  <c r="AK14"/>
  <c r="AO14"/>
  <c r="AS14"/>
  <c r="AB15"/>
  <c r="AF15"/>
  <c r="AJ15"/>
  <c r="AN15"/>
  <c r="AR15"/>
  <c r="AA16"/>
  <c r="AE16"/>
  <c r="AI16"/>
  <c r="AM16"/>
  <c r="AQ16"/>
  <c r="AU16"/>
  <c r="AD17"/>
  <c r="AH17"/>
  <c r="AL17"/>
  <c r="AP17"/>
  <c r="AT17"/>
  <c r="AC18"/>
  <c r="AG18"/>
  <c r="AK18"/>
  <c r="AO18"/>
  <c r="AS18"/>
  <c r="AB19"/>
  <c r="AF19"/>
  <c r="AJ19"/>
  <c r="AN19"/>
  <c r="AR19"/>
  <c r="AA20"/>
  <c r="AE20"/>
  <c r="AI20"/>
  <c r="AM20"/>
  <c r="AQ20"/>
  <c r="AU20"/>
  <c r="AD21"/>
  <c r="AH21"/>
  <c r="AL21"/>
  <c r="AP21"/>
  <c r="AT21"/>
  <c r="AC22"/>
  <c r="AG22"/>
  <c r="AK22"/>
  <c r="AO22"/>
  <c r="AS22"/>
  <c r="AB23"/>
  <c r="AF23"/>
  <c r="AJ23"/>
  <c r="AN23"/>
  <c r="AR23"/>
  <c r="AA24"/>
  <c r="AE24"/>
  <c r="AI24"/>
  <c r="AM24"/>
  <c r="AQ24"/>
  <c r="AU24"/>
  <c r="AD25"/>
  <c r="AH25"/>
  <c r="AL25"/>
  <c r="AP25"/>
  <c r="AT25"/>
  <c r="AC26"/>
  <c r="AG26"/>
  <c r="AK26"/>
  <c r="AO26"/>
  <c r="AB27"/>
  <c r="AF27"/>
  <c r="AJ27"/>
  <c r="AN27"/>
  <c r="AR27"/>
  <c r="AA28"/>
  <c r="AE28"/>
  <c r="AI28"/>
  <c r="AM28"/>
  <c r="AQ28"/>
  <c r="AU28"/>
  <c r="AD29"/>
  <c r="AH29"/>
  <c r="AL29"/>
  <c r="AP29"/>
  <c r="AT29"/>
  <c r="AC30"/>
  <c r="AG30"/>
  <c r="AK30"/>
  <c r="AO30"/>
  <c r="AS30"/>
  <c r="AB31"/>
  <c r="AF31"/>
  <c r="AJ31"/>
  <c r="AN31"/>
  <c r="AR31"/>
  <c r="AA32"/>
  <c r="AE32"/>
  <c r="AI32"/>
  <c r="AM32"/>
  <c r="AQ32"/>
  <c r="AU32"/>
  <c r="AD33"/>
  <c r="AH33"/>
  <c r="AL33"/>
  <c r="AP33"/>
  <c r="AT33"/>
  <c r="AC34"/>
  <c r="AG34"/>
  <c r="AK34"/>
  <c r="AO34"/>
  <c r="AB35"/>
  <c r="AF35"/>
  <c r="AJ35"/>
  <c r="AN35"/>
  <c r="AR35"/>
  <c r="AA36"/>
  <c r="AE36"/>
  <c r="AI36"/>
  <c r="AM36"/>
  <c r="AQ36"/>
  <c r="AU36"/>
  <c r="AD37"/>
  <c r="AH37"/>
  <c r="AL37"/>
  <c r="AP37"/>
  <c r="AT37"/>
  <c r="AC38"/>
  <c r="AG38"/>
  <c r="AK38"/>
  <c r="AO38"/>
  <c r="AS38"/>
  <c r="AB39"/>
  <c r="AF39"/>
  <c r="AJ39"/>
  <c r="AN39"/>
  <c r="AR39"/>
  <c r="AA40"/>
  <c r="AE40"/>
  <c r="AI40"/>
  <c r="AM40"/>
  <c r="AQ40"/>
  <c r="AU40"/>
  <c r="AD41"/>
  <c r="AH41"/>
  <c r="AL41"/>
  <c r="AP41"/>
  <c r="AT41"/>
  <c r="AC42"/>
  <c r="AG42"/>
  <c r="AK42"/>
  <c r="AO42"/>
  <c r="AB43"/>
  <c r="AF43"/>
  <c r="AJ43"/>
  <c r="AN43"/>
  <c r="AR43"/>
  <c r="AA44"/>
  <c r="AE44"/>
  <c r="AI44"/>
  <c r="AM44"/>
  <c r="AQ44"/>
  <c r="AU44"/>
  <c r="AD45"/>
  <c r="AH45"/>
  <c r="AL45"/>
  <c r="AP45"/>
  <c r="AT45"/>
  <c r="AC46"/>
  <c r="AG46"/>
  <c r="AK46"/>
  <c r="AO46"/>
  <c r="AS46"/>
  <c r="AB47"/>
  <c r="AF47"/>
  <c r="AJ47"/>
  <c r="AN47"/>
  <c r="AR47"/>
  <c r="AA48"/>
  <c r="AE48"/>
  <c r="AI48"/>
  <c r="AM48"/>
  <c r="AQ48"/>
  <c r="AU48"/>
  <c r="AD49"/>
  <c r="AH49"/>
  <c r="AL49"/>
  <c r="AP49"/>
  <c r="AT49"/>
  <c r="AC50"/>
  <c r="AG50"/>
  <c r="AK50"/>
  <c r="AO50"/>
  <c r="AB51"/>
  <c r="AF51"/>
  <c r="AJ51"/>
  <c r="AN51"/>
  <c r="AR51"/>
  <c r="AA52"/>
  <c r="AE52"/>
  <c r="AI52"/>
  <c r="AM52"/>
  <c r="AQ52"/>
  <c r="AU52"/>
  <c r="AD53"/>
  <c r="AH53"/>
  <c r="AL53"/>
  <c r="AP53"/>
  <c r="AT53"/>
  <c r="AC54"/>
  <c r="AG54"/>
  <c r="AK54"/>
  <c r="AO54"/>
  <c r="AS54"/>
  <c r="AB55"/>
  <c r="AF55"/>
  <c r="AJ55"/>
  <c r="AN55"/>
  <c r="AR55"/>
  <c r="AA56"/>
  <c r="AE56"/>
  <c r="AI56"/>
  <c r="AM56"/>
  <c r="AQ56"/>
  <c r="AU56"/>
  <c r="AD57"/>
  <c r="AH57"/>
  <c r="AL57"/>
  <c r="AP57"/>
  <c r="AT57"/>
  <c r="AC58"/>
  <c r="AG58"/>
  <c r="AK58"/>
  <c r="AO58"/>
  <c r="AB59"/>
  <c r="AF59"/>
  <c r="AJ59"/>
  <c r="AN59"/>
  <c r="AR59"/>
  <c r="AA60"/>
  <c r="AE60"/>
  <c r="AI60"/>
  <c r="AM60"/>
  <c r="AQ60"/>
  <c r="AU60"/>
  <c r="AD61"/>
  <c r="AH61"/>
  <c r="AL61"/>
  <c r="AP61"/>
  <c r="AT61"/>
  <c r="AC62"/>
  <c r="AG62"/>
  <c r="AK62"/>
  <c r="AO62"/>
  <c r="AS62"/>
  <c r="AB63"/>
  <c r="AF63"/>
  <c r="AJ63"/>
  <c r="AN63"/>
  <c r="AR63"/>
  <c r="AA64"/>
  <c r="AE64"/>
  <c r="AI64"/>
  <c r="AM64"/>
  <c r="AQ64"/>
  <c r="AU64"/>
  <c r="AD65"/>
  <c r="AH65"/>
  <c r="AL65"/>
  <c r="AP65"/>
  <c r="AT65"/>
  <c r="AC66"/>
  <c r="AG66"/>
  <c r="AK66"/>
  <c r="AO66"/>
  <c r="AS66"/>
  <c r="AB67"/>
  <c r="AF67"/>
  <c r="AJ67"/>
  <c r="AN67"/>
  <c r="AR67"/>
  <c r="AA68"/>
  <c r="AE68"/>
  <c r="AI68"/>
  <c r="AM68"/>
  <c r="AQ68"/>
  <c r="AU68"/>
  <c r="AD69"/>
  <c r="AH69"/>
  <c r="AL69"/>
  <c r="AP69"/>
  <c r="AT69"/>
  <c r="AC70"/>
  <c r="AG70"/>
  <c r="AK70"/>
  <c r="AO70"/>
  <c r="AB71"/>
  <c r="AF71"/>
  <c r="AJ71"/>
  <c r="AN71"/>
  <c r="AR71"/>
  <c r="AA72"/>
  <c r="AE72"/>
  <c r="AI72"/>
  <c r="AM72"/>
  <c r="AQ72"/>
  <c r="AU72"/>
  <c r="AD73"/>
  <c r="AH73"/>
  <c r="AL73"/>
  <c r="AP73"/>
  <c r="AT73"/>
  <c r="AC74"/>
  <c r="AG74"/>
  <c r="AK74"/>
  <c r="AO74"/>
  <c r="AS74"/>
  <c r="AB75"/>
  <c r="AF75"/>
  <c r="AJ75"/>
  <c r="AN75"/>
  <c r="AR75"/>
  <c r="AA76"/>
  <c r="AE76"/>
  <c r="AI76"/>
  <c r="AM76"/>
  <c r="AQ76"/>
  <c r="AU76"/>
  <c r="AD77"/>
  <c r="AH77"/>
  <c r="AL77"/>
  <c r="AP77"/>
  <c r="AT77"/>
  <c r="AC78"/>
  <c r="AG78"/>
  <c r="AK78"/>
  <c r="AO78"/>
  <c r="AB79"/>
  <c r="AF79"/>
  <c r="AJ79"/>
  <c r="AN79"/>
  <c r="AR79"/>
  <c r="AA80"/>
  <c r="AE80"/>
  <c r="AI80"/>
  <c r="AM80"/>
  <c r="AQ80"/>
  <c r="AU80"/>
  <c r="AD81"/>
  <c r="AH81"/>
  <c r="AL81"/>
  <c r="AP81"/>
  <c r="AT81"/>
  <c r="AC82"/>
  <c r="AG82"/>
  <c r="AK82"/>
  <c r="AO82"/>
  <c r="AS82"/>
  <c r="AB83"/>
  <c r="AF83"/>
  <c r="AJ83"/>
  <c r="AN83"/>
  <c r="AR83"/>
  <c r="AA84"/>
  <c r="AE84"/>
  <c r="AI84"/>
  <c r="AM84"/>
  <c r="AQ84"/>
  <c r="AU84"/>
  <c r="AD85"/>
  <c r="AH85"/>
  <c r="AL85"/>
  <c r="AP85"/>
  <c r="AT85"/>
  <c r="AC86"/>
  <c r="AG86"/>
  <c r="AK86"/>
  <c r="AO86"/>
  <c r="AB87"/>
  <c r="AF87"/>
  <c r="AJ87"/>
  <c r="AN87"/>
  <c r="AR87"/>
  <c r="AA88"/>
  <c r="AE88"/>
  <c r="AI88"/>
  <c r="AM88"/>
  <c r="AQ88"/>
  <c r="AU88"/>
  <c r="AD89"/>
  <c r="AH89"/>
  <c r="AL89"/>
  <c r="AP89"/>
  <c r="AT89"/>
  <c r="AC90"/>
  <c r="AG90"/>
  <c r="AK90"/>
  <c r="AO90"/>
  <c r="AS90"/>
  <c r="AB91"/>
  <c r="AF91"/>
  <c r="AJ91"/>
  <c r="AN91"/>
  <c r="AR91"/>
  <c r="AA92"/>
  <c r="AE92"/>
  <c r="AI92"/>
  <c r="AM92"/>
  <c r="AQ92"/>
  <c r="AU92"/>
  <c r="AD93"/>
  <c r="AH93"/>
  <c r="AL93"/>
  <c r="AP93"/>
  <c r="AT93"/>
  <c r="AC94"/>
  <c r="AG94"/>
  <c r="AK94"/>
  <c r="AO94"/>
  <c r="AS94"/>
  <c r="AB95"/>
  <c r="AF95"/>
  <c r="AJ95"/>
  <c r="AN95"/>
  <c r="AR95"/>
  <c r="AA96"/>
  <c r="AE96"/>
  <c r="AI96"/>
  <c r="AM96"/>
  <c r="AQ96"/>
  <c r="AU96"/>
  <c r="AD97"/>
  <c r="AH97"/>
  <c r="AL97"/>
  <c r="AP97"/>
  <c r="AT97"/>
  <c r="AC98"/>
  <c r="AG98"/>
  <c r="AK98"/>
  <c r="AO98"/>
  <c r="AB99"/>
  <c r="AF99"/>
  <c r="AJ99"/>
  <c r="AN99"/>
  <c r="AR99"/>
  <c r="AA100"/>
  <c r="AE100"/>
  <c r="AI100"/>
  <c r="AM100"/>
  <c r="AQ100"/>
  <c r="AU100"/>
  <c r="AD101"/>
  <c r="AH101"/>
  <c r="AL101"/>
  <c r="AP101"/>
  <c r="AT101"/>
  <c r="AC102"/>
  <c r="AG102"/>
  <c r="AK102"/>
  <c r="AO102"/>
  <c r="AS102"/>
  <c r="AB103"/>
  <c r="AF103"/>
  <c r="AJ103"/>
  <c r="AN103"/>
  <c r="AR103"/>
  <c r="AA104"/>
  <c r="AE104"/>
  <c r="AI104"/>
  <c r="AM104"/>
  <c r="AQ104"/>
  <c r="AU104"/>
  <c r="AD105"/>
  <c r="AH105"/>
  <c r="AL105"/>
  <c r="AP105"/>
  <c r="AT105"/>
  <c r="AC106"/>
  <c r="AG106"/>
  <c r="AK106"/>
  <c r="AO106"/>
  <c r="AS106"/>
  <c r="AB107"/>
  <c r="AF107"/>
  <c r="AJ107"/>
  <c r="AN107"/>
  <c r="AR107"/>
  <c r="AA108"/>
  <c r="AE108"/>
  <c r="AI108"/>
  <c r="AM108"/>
  <c r="AQ108"/>
  <c r="AU108"/>
  <c r="AD109"/>
  <c r="AH109"/>
  <c r="AL109"/>
  <c r="AP109"/>
  <c r="AT109"/>
  <c r="AC110"/>
  <c r="AG110"/>
  <c r="AK110"/>
  <c r="AO110"/>
  <c r="AS110"/>
  <c r="AB111"/>
  <c r="AF111"/>
  <c r="AJ111"/>
  <c r="AN111"/>
  <c r="AR111"/>
  <c r="AA112"/>
  <c r="AE112"/>
  <c r="AI112"/>
  <c r="AM112"/>
  <c r="AQ112"/>
  <c r="AU112"/>
  <c r="AD113"/>
  <c r="AH113"/>
  <c r="AL113"/>
  <c r="AP113"/>
  <c r="AT113"/>
  <c r="AC114"/>
  <c r="AG114"/>
  <c r="AK114"/>
  <c r="AO114"/>
  <c r="AB115"/>
  <c r="AF115"/>
  <c r="AJ115"/>
  <c r="AN115"/>
  <c r="AR115"/>
  <c r="AA116"/>
  <c r="AE116"/>
  <c r="AI116"/>
  <c r="AM116"/>
  <c r="AQ116"/>
  <c r="AU116"/>
  <c r="AD117"/>
  <c r="AH117"/>
  <c r="AL117"/>
  <c r="AP117"/>
  <c r="AT117"/>
  <c r="AC118"/>
  <c r="AG118"/>
  <c r="AK118"/>
  <c r="AO118"/>
  <c r="AS118"/>
  <c r="AB119"/>
  <c r="AF119"/>
  <c r="AJ119"/>
  <c r="AN119"/>
  <c r="AR119"/>
  <c r="AA120"/>
  <c r="AE120"/>
  <c r="AI120"/>
  <c r="AM120"/>
  <c r="AQ120"/>
  <c r="AA121"/>
  <c r="AF121"/>
  <c r="AK121"/>
  <c r="AQ121"/>
  <c r="AA122"/>
  <c r="AF122"/>
  <c r="AL122"/>
  <c r="AA123"/>
  <c r="AG123"/>
  <c r="AL123"/>
  <c r="AQ123"/>
  <c r="AB124"/>
  <c r="AG124"/>
  <c r="AL124"/>
  <c r="AR124"/>
  <c r="AB125"/>
  <c r="AG125"/>
  <c r="AM125"/>
  <c r="AR125"/>
  <c r="AB126"/>
  <c r="AH126"/>
  <c r="AM126"/>
  <c r="AR126"/>
  <c r="AC127"/>
  <c r="AH127"/>
  <c r="AM127"/>
  <c r="AS127"/>
  <c r="AC128"/>
  <c r="AH128"/>
  <c r="AN128"/>
  <c r="AS128"/>
  <c r="AC129"/>
  <c r="AI129"/>
  <c r="AN129"/>
  <c r="AS129"/>
  <c r="AD130"/>
  <c r="AI130"/>
  <c r="AN130"/>
  <c r="AD131"/>
  <c r="AI131"/>
  <c r="AO131"/>
  <c r="AT131"/>
  <c r="AD132"/>
  <c r="AJ132"/>
  <c r="AO132"/>
  <c r="AT132"/>
  <c r="AE133"/>
  <c r="AJ133"/>
  <c r="AO133"/>
  <c r="AU133"/>
  <c r="AE134"/>
  <c r="AJ134"/>
  <c r="AP134"/>
  <c r="AU134"/>
  <c r="AE135"/>
  <c r="AK135"/>
  <c r="AP135"/>
  <c r="AU135"/>
  <c r="AF136"/>
  <c r="AK136"/>
  <c r="AP136"/>
  <c r="AA137"/>
  <c r="AF137"/>
  <c r="AK137"/>
  <c r="AQ137"/>
  <c r="AA138"/>
  <c r="AF138"/>
  <c r="AL138"/>
  <c r="AA139"/>
  <c r="AG139"/>
  <c r="AL139"/>
  <c r="AQ139"/>
  <c r="AB140"/>
  <c r="AG140"/>
  <c r="AL140"/>
  <c r="AR140"/>
  <c r="AB141"/>
  <c r="AG141"/>
  <c r="AM141"/>
  <c r="AR141"/>
  <c r="AB142"/>
  <c r="AH142"/>
  <c r="AM142"/>
  <c r="AR142"/>
  <c r="AC143"/>
  <c r="AH143"/>
  <c r="AM143"/>
  <c r="AS143"/>
  <c r="AC144"/>
  <c r="AH144"/>
  <c r="AN144"/>
  <c r="AS144"/>
  <c r="AC145"/>
  <c r="AI145"/>
  <c r="AN145"/>
  <c r="AS145"/>
  <c r="AD146"/>
  <c r="AI146"/>
  <c r="AN146"/>
  <c r="AT146"/>
  <c r="AD147"/>
  <c r="AI147"/>
  <c r="AP147"/>
  <c r="AC148"/>
  <c r="AK148"/>
  <c r="AS148"/>
  <c r="AF149"/>
  <c r="AN149"/>
  <c r="AA150"/>
  <c r="AI150"/>
  <c r="AD151"/>
  <c r="AL151"/>
  <c r="AT151"/>
  <c r="AG152"/>
  <c r="AO152"/>
  <c r="AB153"/>
  <c r="AJ153"/>
  <c r="AR153"/>
  <c r="AE154"/>
  <c r="AM154"/>
  <c r="AU154"/>
  <c r="AH155"/>
  <c r="AP155"/>
  <c r="AC156"/>
  <c r="AK156"/>
  <c r="AS156"/>
  <c r="AF157"/>
  <c r="AN157"/>
  <c r="AA158"/>
  <c r="AI158"/>
  <c r="AD159"/>
  <c r="AL159"/>
  <c r="AT159"/>
  <c r="AG160"/>
  <c r="AO160"/>
  <c r="AB161"/>
  <c r="AJ161"/>
  <c r="AR161"/>
  <c r="AE162"/>
  <c r="AM162"/>
  <c r="AU162"/>
  <c r="AH163"/>
  <c r="AP163"/>
  <c r="AC164"/>
  <c r="AK164"/>
  <c r="AS164"/>
  <c r="AF165"/>
  <c r="AN165"/>
  <c r="AA166"/>
  <c r="AI166"/>
  <c r="AD167"/>
  <c r="AL167"/>
  <c r="AT167"/>
  <c r="AG168"/>
  <c r="AO168"/>
  <c r="AB169"/>
  <c r="AJ169"/>
  <c r="AR169"/>
  <c r="AE170"/>
  <c r="AM170"/>
  <c r="AU170"/>
  <c r="AH171"/>
  <c r="AP171"/>
  <c r="AC172"/>
  <c r="AK172"/>
  <c r="AS172"/>
  <c r="AF173"/>
  <c r="AN173"/>
  <c r="AA174"/>
  <c r="AI174"/>
  <c r="AD175"/>
  <c r="AL175"/>
  <c r="AT175"/>
  <c r="AG176"/>
  <c r="AO176"/>
  <c r="AB177"/>
  <c r="AJ177"/>
  <c r="AR177"/>
  <c r="AE178"/>
  <c r="AM178"/>
  <c r="AH179"/>
  <c r="AP179"/>
  <c r="AC180"/>
  <c r="AK180"/>
  <c r="AS180"/>
  <c r="AF181"/>
  <c r="AN181"/>
  <c r="AA182"/>
  <c r="AI182"/>
  <c r="AD183"/>
  <c r="AL183"/>
  <c r="AT183"/>
  <c r="AG184"/>
  <c r="AO184"/>
  <c r="AB185"/>
  <c r="AJ185"/>
  <c r="AR185"/>
  <c r="AE186"/>
  <c r="AM186"/>
  <c r="AU186"/>
  <c r="AH187"/>
  <c r="AP187"/>
  <c r="AC188"/>
  <c r="AK188"/>
  <c r="AS188"/>
  <c r="AF189"/>
  <c r="AN189"/>
  <c r="AA190"/>
  <c r="AI190"/>
  <c r="AD191"/>
  <c r="AL191"/>
  <c r="AT191"/>
  <c r="AG192"/>
  <c r="AO192"/>
  <c r="AB193"/>
  <c r="AJ193"/>
  <c r="AR193"/>
  <c r="AE194"/>
  <c r="AM194"/>
  <c r="AH195"/>
  <c r="AP195"/>
  <c r="AC196"/>
  <c r="AK196"/>
  <c r="AS196"/>
  <c r="AF197"/>
  <c r="AN197"/>
  <c r="AA198"/>
  <c r="AI198"/>
  <c r="AD199"/>
  <c r="AL199"/>
  <c r="AT199"/>
  <c r="AG200"/>
  <c r="AO200"/>
  <c r="AB201"/>
  <c r="AJ201"/>
  <c r="AR201"/>
  <c r="AE202"/>
  <c r="AM202"/>
  <c r="AH203"/>
  <c r="AP203"/>
  <c r="AC204"/>
  <c r="AK204"/>
  <c r="AS204"/>
  <c r="AF205"/>
  <c r="AN205"/>
  <c r="AA206"/>
  <c r="AI206"/>
  <c r="AQ206"/>
  <c r="AD207"/>
  <c r="AL207"/>
  <c r="AT207"/>
  <c r="AG208"/>
  <c r="AO208"/>
  <c r="AB209"/>
  <c r="AJ209"/>
  <c r="AR209"/>
  <c r="AE210"/>
  <c r="AM210"/>
  <c r="AH211"/>
  <c r="AP211"/>
  <c r="AC212"/>
  <c r="AK212"/>
  <c r="AS212"/>
  <c r="AF213"/>
  <c r="AN213"/>
  <c r="AA214"/>
  <c r="AI214"/>
  <c r="AD215"/>
  <c r="AL215"/>
  <c r="AT215"/>
  <c r="AG216"/>
  <c r="AO216"/>
  <c r="AB217"/>
  <c r="AJ217"/>
  <c r="AR217"/>
  <c r="AE218"/>
  <c r="AM218"/>
  <c r="AH219"/>
  <c r="AP219"/>
  <c r="AC220"/>
  <c r="AK220"/>
  <c r="AS220"/>
  <c r="AF221"/>
  <c r="AN221"/>
  <c r="AA222"/>
  <c r="AI222"/>
  <c r="AD223"/>
  <c r="AL223"/>
  <c r="AT223"/>
  <c r="AG224"/>
  <c r="AO224"/>
  <c r="AB225"/>
  <c r="AJ225"/>
  <c r="AR225"/>
  <c r="AE226"/>
  <c r="AM226"/>
  <c r="AH227"/>
  <c r="AP227"/>
  <c r="AC228"/>
  <c r="AK228"/>
  <c r="AS228"/>
  <c r="AF229"/>
  <c r="AN229"/>
  <c r="AA230"/>
  <c r="AI230"/>
  <c r="AD231"/>
  <c r="AL231"/>
  <c r="AT231"/>
  <c r="AG232"/>
  <c r="AO232"/>
  <c r="AB233"/>
  <c r="AJ233"/>
  <c r="AR233"/>
  <c r="AE234"/>
  <c r="AM234"/>
  <c r="AH235"/>
  <c r="AP235"/>
  <c r="AC236"/>
  <c r="AK236"/>
  <c r="AS236"/>
  <c r="AF237"/>
  <c r="AN237"/>
  <c r="AY30" i="2"/>
  <c r="AY41"/>
  <c r="AY51"/>
  <c r="AY62"/>
  <c r="AY73"/>
  <c r="AY83"/>
  <c r="AY96"/>
  <c r="AY116"/>
  <c r="AY125"/>
  <c r="AY136"/>
  <c r="AY153"/>
  <c r="AY170"/>
  <c r="AY186"/>
  <c r="AY26"/>
  <c r="AY34"/>
  <c r="AY50"/>
  <c r="AY70"/>
  <c r="AY86"/>
  <c r="AY98"/>
  <c r="AY114"/>
  <c r="AS122" i="1"/>
  <c r="AO122"/>
  <c r="AK122"/>
  <c r="AG122"/>
  <c r="AC122"/>
  <c r="AS130"/>
  <c r="AO130"/>
  <c r="AK130"/>
  <c r="AG130"/>
  <c r="AC130"/>
  <c r="AS138"/>
  <c r="AO138"/>
  <c r="AK138"/>
  <c r="AG138"/>
  <c r="AC138"/>
  <c r="AT150"/>
  <c r="AP150"/>
  <c r="AL150"/>
  <c r="AH150"/>
  <c r="AD150"/>
  <c r="AY150" i="2"/>
  <c r="AS150" i="1"/>
  <c r="AO150"/>
  <c r="AK150"/>
  <c r="AG150"/>
  <c r="AC150"/>
  <c r="AY158" i="2"/>
  <c r="AT158" i="1"/>
  <c r="AP158"/>
  <c r="AL158"/>
  <c r="AH158"/>
  <c r="AD158"/>
  <c r="AS158"/>
  <c r="AO158"/>
  <c r="AK158"/>
  <c r="AG158"/>
  <c r="AC158"/>
  <c r="AT166"/>
  <c r="AP166"/>
  <c r="AL166"/>
  <c r="AH166"/>
  <c r="AD166"/>
  <c r="AY166" i="2"/>
  <c r="AS166" i="1"/>
  <c r="AO166"/>
  <c r="AK166"/>
  <c r="AG166"/>
  <c r="AC166"/>
  <c r="AT174"/>
  <c r="AP174"/>
  <c r="AL174"/>
  <c r="AH174"/>
  <c r="AD174"/>
  <c r="AY174" i="2"/>
  <c r="AS174" i="1"/>
  <c r="AO174"/>
  <c r="AK174"/>
  <c r="AG174"/>
  <c r="AC174"/>
  <c r="AT178"/>
  <c r="AP178"/>
  <c r="AL178"/>
  <c r="AH178"/>
  <c r="AD178"/>
  <c r="AS178"/>
  <c r="AO178"/>
  <c r="AK178"/>
  <c r="AG178"/>
  <c r="AC178"/>
  <c r="AT182"/>
  <c r="AP182"/>
  <c r="AL182"/>
  <c r="AH182"/>
  <c r="AD182"/>
  <c r="AY182" i="2"/>
  <c r="AS182" i="1"/>
  <c r="AO182"/>
  <c r="AK182"/>
  <c r="AG182"/>
  <c r="AC182"/>
  <c r="AT190"/>
  <c r="AP190"/>
  <c r="AL190"/>
  <c r="AH190"/>
  <c r="AD190"/>
  <c r="AY190" i="2"/>
  <c r="AS190" i="1"/>
  <c r="AO190"/>
  <c r="AK190"/>
  <c r="AG190"/>
  <c r="AC190"/>
  <c r="AT194"/>
  <c r="AP194"/>
  <c r="AL194"/>
  <c r="AH194"/>
  <c r="AD194"/>
  <c r="AS194"/>
  <c r="AO194"/>
  <c r="AK194"/>
  <c r="AG194"/>
  <c r="AC194"/>
  <c r="AT198"/>
  <c r="AP198"/>
  <c r="AL198"/>
  <c r="AH198"/>
  <c r="AD198"/>
  <c r="AY198" i="2"/>
  <c r="AS198" i="1"/>
  <c r="AO198"/>
  <c r="AK198"/>
  <c r="AG198"/>
  <c r="AC198"/>
  <c r="AY202" i="2"/>
  <c r="AT202" i="1"/>
  <c r="AP202"/>
  <c r="AL202"/>
  <c r="AH202"/>
  <c r="AD202"/>
  <c r="AS202"/>
  <c r="AO202"/>
  <c r="AK202"/>
  <c r="AG202"/>
  <c r="AC202"/>
  <c r="AT206"/>
  <c r="AP206"/>
  <c r="AL206"/>
  <c r="AH206"/>
  <c r="AD206"/>
  <c r="AS206"/>
  <c r="AO206"/>
  <c r="AK206"/>
  <c r="AG206"/>
  <c r="AC206"/>
  <c r="AT210"/>
  <c r="AP210"/>
  <c r="AL210"/>
  <c r="AH210"/>
  <c r="AD210"/>
  <c r="AS210"/>
  <c r="AO210"/>
  <c r="AK210"/>
  <c r="AG210"/>
  <c r="AC210"/>
  <c r="AT214"/>
  <c r="AP214"/>
  <c r="AL214"/>
  <c r="AH214"/>
  <c r="AD214"/>
  <c r="AY214" i="2"/>
  <c r="AS214" i="1"/>
  <c r="AO214"/>
  <c r="AK214"/>
  <c r="AG214"/>
  <c r="AC214"/>
  <c r="AY218" i="2"/>
  <c r="AT218" i="1"/>
  <c r="AP218"/>
  <c r="AL218"/>
  <c r="AH218"/>
  <c r="AD218"/>
  <c r="AS218"/>
  <c r="AO218"/>
  <c r="AK218"/>
  <c r="AG218"/>
  <c r="AC218"/>
  <c r="AT222"/>
  <c r="AP222"/>
  <c r="AL222"/>
  <c r="AH222"/>
  <c r="AD222"/>
  <c r="AY222" i="2"/>
  <c r="AS222" i="1"/>
  <c r="AO222"/>
  <c r="AK222"/>
  <c r="AG222"/>
  <c r="AC222"/>
  <c r="AT226"/>
  <c r="AP226"/>
  <c r="AL226"/>
  <c r="AH226"/>
  <c r="AD226"/>
  <c r="AY226" i="2"/>
  <c r="AS226" i="1"/>
  <c r="AO226"/>
  <c r="AK226"/>
  <c r="AG226"/>
  <c r="AC226"/>
  <c r="AT230"/>
  <c r="AP230"/>
  <c r="AL230"/>
  <c r="AH230"/>
  <c r="AD230"/>
  <c r="AY230" i="2"/>
  <c r="AS230" i="1"/>
  <c r="AO230"/>
  <c r="AK230"/>
  <c r="AG230"/>
  <c r="AC230"/>
  <c r="AY234" i="2"/>
  <c r="AT234" i="1"/>
  <c r="AP234"/>
  <c r="AL234"/>
  <c r="AH234"/>
  <c r="AD234"/>
  <c r="AS234"/>
  <c r="AO234"/>
  <c r="AK234"/>
  <c r="AG234"/>
  <c r="AC234"/>
  <c r="AA2"/>
  <c r="AB2"/>
  <c r="AF2"/>
  <c r="AJ2"/>
  <c r="AN2"/>
  <c r="AA3"/>
  <c r="AE3"/>
  <c r="AI3"/>
  <c r="AM3"/>
  <c r="AQ3"/>
  <c r="AU3"/>
  <c r="AD4"/>
  <c r="AH4"/>
  <c r="AL4"/>
  <c r="AP4"/>
  <c r="AT4"/>
  <c r="AC5"/>
  <c r="AG5"/>
  <c r="AK5"/>
  <c r="AO5"/>
  <c r="AB6"/>
  <c r="AF6"/>
  <c r="AJ6"/>
  <c r="AN6"/>
  <c r="AA7"/>
  <c r="AE7"/>
  <c r="AI7"/>
  <c r="AM7"/>
  <c r="AQ7"/>
  <c r="AU7"/>
  <c r="AD8"/>
  <c r="AH8"/>
  <c r="AL8"/>
  <c r="AP8"/>
  <c r="AT8"/>
  <c r="AC9"/>
  <c r="AG9"/>
  <c r="AK9"/>
  <c r="AO9"/>
  <c r="AB10"/>
  <c r="AF10"/>
  <c r="AJ10"/>
  <c r="AN10"/>
  <c r="AR10"/>
  <c r="AA11"/>
  <c r="AE11"/>
  <c r="AI11"/>
  <c r="AM11"/>
  <c r="AQ11"/>
  <c r="AU11"/>
  <c r="AD12"/>
  <c r="AH12"/>
  <c r="AL12"/>
  <c r="AP12"/>
  <c r="AT12"/>
  <c r="AC13"/>
  <c r="AG13"/>
  <c r="AK13"/>
  <c r="AO13"/>
  <c r="AB14"/>
  <c r="AF14"/>
  <c r="AJ14"/>
  <c r="AN14"/>
  <c r="AA15"/>
  <c r="AE15"/>
  <c r="AI15"/>
  <c r="AM15"/>
  <c r="AQ15"/>
  <c r="AU15"/>
  <c r="AD16"/>
  <c r="AH16"/>
  <c r="AL16"/>
  <c r="AP16"/>
  <c r="AT16"/>
  <c r="AC17"/>
  <c r="AG17"/>
  <c r="AK17"/>
  <c r="AO17"/>
  <c r="AB18"/>
  <c r="AF18"/>
  <c r="AJ18"/>
  <c r="AN18"/>
  <c r="AR18"/>
  <c r="AA19"/>
  <c r="AE19"/>
  <c r="AI19"/>
  <c r="AM19"/>
  <c r="AQ19"/>
  <c r="AU19"/>
  <c r="AD20"/>
  <c r="AH20"/>
  <c r="AL20"/>
  <c r="AP20"/>
  <c r="AT20"/>
  <c r="AC21"/>
  <c r="AG21"/>
  <c r="AK21"/>
  <c r="AO21"/>
  <c r="AB22"/>
  <c r="AF22"/>
  <c r="AJ22"/>
  <c r="AN22"/>
  <c r="AA23"/>
  <c r="AE23"/>
  <c r="AI23"/>
  <c r="AM23"/>
  <c r="AQ23"/>
  <c r="AU23"/>
  <c r="AD24"/>
  <c r="AH24"/>
  <c r="AL24"/>
  <c r="AP24"/>
  <c r="AT24"/>
  <c r="AC25"/>
  <c r="AG25"/>
  <c r="AK25"/>
  <c r="AO25"/>
  <c r="AS25"/>
  <c r="AB26"/>
  <c r="AF26"/>
  <c r="AJ26"/>
  <c r="AN26"/>
  <c r="AR26"/>
  <c r="AA27"/>
  <c r="AE27"/>
  <c r="AI27"/>
  <c r="AM27"/>
  <c r="AQ27"/>
  <c r="AU27"/>
  <c r="AD28"/>
  <c r="AH28"/>
  <c r="AL28"/>
  <c r="AP28"/>
  <c r="AT28"/>
  <c r="AC29"/>
  <c r="AG29"/>
  <c r="AK29"/>
  <c r="AO29"/>
  <c r="AB30"/>
  <c r="AF30"/>
  <c r="AJ30"/>
  <c r="AN30"/>
  <c r="AA31"/>
  <c r="AE31"/>
  <c r="AI31"/>
  <c r="AM31"/>
  <c r="AQ31"/>
  <c r="AU31"/>
  <c r="AD32"/>
  <c r="AH32"/>
  <c r="AL32"/>
  <c r="AP32"/>
  <c r="AT32"/>
  <c r="AC33"/>
  <c r="AG33"/>
  <c r="AK33"/>
  <c r="AO33"/>
  <c r="AB34"/>
  <c r="AF34"/>
  <c r="AJ34"/>
  <c r="AN34"/>
  <c r="AR34"/>
  <c r="AA35"/>
  <c r="AE35"/>
  <c r="AI35"/>
  <c r="AM35"/>
  <c r="AQ35"/>
  <c r="AU35"/>
  <c r="AD36"/>
  <c r="AH36"/>
  <c r="AL36"/>
  <c r="AP36"/>
  <c r="AT36"/>
  <c r="AC37"/>
  <c r="AG37"/>
  <c r="AK37"/>
  <c r="AO37"/>
  <c r="AS37"/>
  <c r="AB38"/>
  <c r="AF38"/>
  <c r="AJ38"/>
  <c r="AN38"/>
  <c r="AA39"/>
  <c r="AE39"/>
  <c r="AI39"/>
  <c r="AM39"/>
  <c r="AQ39"/>
  <c r="AU39"/>
  <c r="AD40"/>
  <c r="AH40"/>
  <c r="AL40"/>
  <c r="AP40"/>
  <c r="AT40"/>
  <c r="AC41"/>
  <c r="AG41"/>
  <c r="AK41"/>
  <c r="AO41"/>
  <c r="AB42"/>
  <c r="AF42"/>
  <c r="AJ42"/>
  <c r="AN42"/>
  <c r="AR42"/>
  <c r="AA43"/>
  <c r="AE43"/>
  <c r="AI43"/>
  <c r="AM43"/>
  <c r="AQ43"/>
  <c r="AU43"/>
  <c r="AD44"/>
  <c r="AH44"/>
  <c r="AL44"/>
  <c r="AP44"/>
  <c r="AT44"/>
  <c r="AC45"/>
  <c r="AG45"/>
  <c r="AK45"/>
  <c r="AO45"/>
  <c r="AB46"/>
  <c r="AF46"/>
  <c r="AJ46"/>
  <c r="AN46"/>
  <c r="AA47"/>
  <c r="AE47"/>
  <c r="AI47"/>
  <c r="AM47"/>
  <c r="AQ47"/>
  <c r="AU47"/>
  <c r="AD48"/>
  <c r="AH48"/>
  <c r="AL48"/>
  <c r="AP48"/>
  <c r="AT48"/>
  <c r="AC49"/>
  <c r="AG49"/>
  <c r="AK49"/>
  <c r="AO49"/>
  <c r="AB50"/>
  <c r="AF50"/>
  <c r="AJ50"/>
  <c r="AN50"/>
  <c r="AR50"/>
  <c r="AA51"/>
  <c r="AE51"/>
  <c r="AI51"/>
  <c r="AM51"/>
  <c r="AQ51"/>
  <c r="AU51"/>
  <c r="AD52"/>
  <c r="AH52"/>
  <c r="AL52"/>
  <c r="AP52"/>
  <c r="AT52"/>
  <c r="AC53"/>
  <c r="AG53"/>
  <c r="AK53"/>
  <c r="AO53"/>
  <c r="AB54"/>
  <c r="AF54"/>
  <c r="AJ54"/>
  <c r="AN54"/>
  <c r="AA55"/>
  <c r="AE55"/>
  <c r="AI55"/>
  <c r="AM55"/>
  <c r="AQ55"/>
  <c r="AU55"/>
  <c r="AD56"/>
  <c r="AH56"/>
  <c r="AL56"/>
  <c r="AP56"/>
  <c r="AT56"/>
  <c r="AC57"/>
  <c r="AG57"/>
  <c r="AK57"/>
  <c r="AO57"/>
  <c r="AB58"/>
  <c r="AF58"/>
  <c r="AJ58"/>
  <c r="AN58"/>
  <c r="AR58"/>
  <c r="AA59"/>
  <c r="AE59"/>
  <c r="AI59"/>
  <c r="AM59"/>
  <c r="AQ59"/>
  <c r="AU59"/>
  <c r="AD60"/>
  <c r="AH60"/>
  <c r="AL60"/>
  <c r="AP60"/>
  <c r="AT60"/>
  <c r="AC61"/>
  <c r="AG61"/>
  <c r="AK61"/>
  <c r="AO61"/>
  <c r="AB62"/>
  <c r="AF62"/>
  <c r="AJ62"/>
  <c r="AN62"/>
  <c r="AA63"/>
  <c r="AE63"/>
  <c r="AI63"/>
  <c r="AM63"/>
  <c r="AQ63"/>
  <c r="AU63"/>
  <c r="AD64"/>
  <c r="AH64"/>
  <c r="AL64"/>
  <c r="AP64"/>
  <c r="AT64"/>
  <c r="AC65"/>
  <c r="AG65"/>
  <c r="AK65"/>
  <c r="AO65"/>
  <c r="AB66"/>
  <c r="AF66"/>
  <c r="AJ66"/>
  <c r="AN66"/>
  <c r="AA67"/>
  <c r="AE67"/>
  <c r="AI67"/>
  <c r="AM67"/>
  <c r="AQ67"/>
  <c r="AU67"/>
  <c r="AD68"/>
  <c r="AH68"/>
  <c r="AL68"/>
  <c r="AP68"/>
  <c r="AT68"/>
  <c r="AC69"/>
  <c r="AG69"/>
  <c r="AK69"/>
  <c r="AO69"/>
  <c r="AS69"/>
  <c r="AB70"/>
  <c r="AF70"/>
  <c r="AJ70"/>
  <c r="AN70"/>
  <c r="AR70"/>
  <c r="AA71"/>
  <c r="AE71"/>
  <c r="AI71"/>
  <c r="AM71"/>
  <c r="AQ71"/>
  <c r="AU71"/>
  <c r="AD72"/>
  <c r="AH72"/>
  <c r="AL72"/>
  <c r="AP72"/>
  <c r="AT72"/>
  <c r="AC73"/>
  <c r="AG73"/>
  <c r="AK73"/>
  <c r="AO73"/>
  <c r="AB74"/>
  <c r="AF74"/>
  <c r="AJ74"/>
  <c r="AN74"/>
  <c r="AA75"/>
  <c r="AE75"/>
  <c r="AI75"/>
  <c r="AM75"/>
  <c r="AQ75"/>
  <c r="AU75"/>
  <c r="AD76"/>
  <c r="AH76"/>
  <c r="AL76"/>
  <c r="AP76"/>
  <c r="AT76"/>
  <c r="AC77"/>
  <c r="AG77"/>
  <c r="AK77"/>
  <c r="AO77"/>
  <c r="AB78"/>
  <c r="AF78"/>
  <c r="AJ78"/>
  <c r="AN78"/>
  <c r="AR78"/>
  <c r="AA79"/>
  <c r="AE79"/>
  <c r="AI79"/>
  <c r="AM79"/>
  <c r="AQ79"/>
  <c r="AU79"/>
  <c r="AD80"/>
  <c r="AH80"/>
  <c r="AL80"/>
  <c r="AP80"/>
  <c r="AT80"/>
  <c r="AC81"/>
  <c r="AG81"/>
  <c r="AK81"/>
  <c r="AO81"/>
  <c r="AB82"/>
  <c r="AF82"/>
  <c r="AJ82"/>
  <c r="AN82"/>
  <c r="AA83"/>
  <c r="AE83"/>
  <c r="AI83"/>
  <c r="AM83"/>
  <c r="AQ83"/>
  <c r="AU83"/>
  <c r="AD84"/>
  <c r="AH84"/>
  <c r="AL84"/>
  <c r="AP84"/>
  <c r="AT84"/>
  <c r="AC85"/>
  <c r="AG85"/>
  <c r="AK85"/>
  <c r="AO85"/>
  <c r="AB86"/>
  <c r="AF86"/>
  <c r="AJ86"/>
  <c r="AN86"/>
  <c r="AR86"/>
  <c r="AA87"/>
  <c r="AE87"/>
  <c r="AI87"/>
  <c r="AM87"/>
  <c r="AQ87"/>
  <c r="AU87"/>
  <c r="AD88"/>
  <c r="AH88"/>
  <c r="AL88"/>
  <c r="AP88"/>
  <c r="AT88"/>
  <c r="AC89"/>
  <c r="AG89"/>
  <c r="AK89"/>
  <c r="AO89"/>
  <c r="AB90"/>
  <c r="AF90"/>
  <c r="AJ90"/>
  <c r="AN90"/>
  <c r="AR90"/>
  <c r="AA91"/>
  <c r="AE91"/>
  <c r="AI91"/>
  <c r="AM91"/>
  <c r="AQ91"/>
  <c r="AU91"/>
  <c r="AD92"/>
  <c r="AH92"/>
  <c r="AL92"/>
  <c r="AP92"/>
  <c r="AT92"/>
  <c r="AC93"/>
  <c r="AG93"/>
  <c r="AK93"/>
  <c r="AO93"/>
  <c r="AB94"/>
  <c r="AF94"/>
  <c r="AJ94"/>
  <c r="AN94"/>
  <c r="AA95"/>
  <c r="AE95"/>
  <c r="AI95"/>
  <c r="AM95"/>
  <c r="AQ95"/>
  <c r="AU95"/>
  <c r="AD96"/>
  <c r="AH96"/>
  <c r="AL96"/>
  <c r="AP96"/>
  <c r="AT96"/>
  <c r="AC97"/>
  <c r="AG97"/>
  <c r="AK97"/>
  <c r="AO97"/>
  <c r="AB98"/>
  <c r="AF98"/>
  <c r="AJ98"/>
  <c r="AN98"/>
  <c r="AR98"/>
  <c r="AA99"/>
  <c r="AE99"/>
  <c r="AI99"/>
  <c r="AM99"/>
  <c r="AQ99"/>
  <c r="AU99"/>
  <c r="AD100"/>
  <c r="AH100"/>
  <c r="AL100"/>
  <c r="AP100"/>
  <c r="AT100"/>
  <c r="AC101"/>
  <c r="AG101"/>
  <c r="AK101"/>
  <c r="AO101"/>
  <c r="AB102"/>
  <c r="AF102"/>
  <c r="AJ102"/>
  <c r="AN102"/>
  <c r="AR102"/>
  <c r="AA103"/>
  <c r="AE103"/>
  <c r="AI103"/>
  <c r="AM103"/>
  <c r="AQ103"/>
  <c r="AU103"/>
  <c r="AD104"/>
  <c r="AH104"/>
  <c r="AL104"/>
  <c r="AP104"/>
  <c r="AT104"/>
  <c r="AC105"/>
  <c r="AG105"/>
  <c r="AK105"/>
  <c r="AO105"/>
  <c r="AB106"/>
  <c r="AF106"/>
  <c r="AJ106"/>
  <c r="AN106"/>
  <c r="AR106"/>
  <c r="AA107"/>
  <c r="AE107"/>
  <c r="AI107"/>
  <c r="AM107"/>
  <c r="AQ107"/>
  <c r="AU107"/>
  <c r="AD108"/>
  <c r="AH108"/>
  <c r="AL108"/>
  <c r="AP108"/>
  <c r="AT108"/>
  <c r="AC109"/>
  <c r="AG109"/>
  <c r="AK109"/>
  <c r="AO109"/>
  <c r="AB110"/>
  <c r="AF110"/>
  <c r="AJ110"/>
  <c r="AN110"/>
  <c r="AA111"/>
  <c r="AE111"/>
  <c r="AI111"/>
  <c r="AM111"/>
  <c r="AQ111"/>
  <c r="AU111"/>
  <c r="AD112"/>
  <c r="AH112"/>
  <c r="AL112"/>
  <c r="AP112"/>
  <c r="AT112"/>
  <c r="AC113"/>
  <c r="AG113"/>
  <c r="AK113"/>
  <c r="AO113"/>
  <c r="AB114"/>
  <c r="AF114"/>
  <c r="AJ114"/>
  <c r="AN114"/>
  <c r="AR114"/>
  <c r="AA115"/>
  <c r="AE115"/>
  <c r="AI115"/>
  <c r="AM115"/>
  <c r="AQ115"/>
  <c r="AU115"/>
  <c r="AD116"/>
  <c r="AH116"/>
  <c r="AL116"/>
  <c r="AP116"/>
  <c r="AT116"/>
  <c r="AC117"/>
  <c r="AG117"/>
  <c r="AK117"/>
  <c r="AO117"/>
  <c r="AB118"/>
  <c r="AF118"/>
  <c r="AJ118"/>
  <c r="AN118"/>
  <c r="AA119"/>
  <c r="AE119"/>
  <c r="AI119"/>
  <c r="AM119"/>
  <c r="AQ119"/>
  <c r="AU119"/>
  <c r="AD120"/>
  <c r="AH120"/>
  <c r="AL120"/>
  <c r="AP120"/>
  <c r="AT120"/>
  <c r="AE121"/>
  <c r="AJ121"/>
  <c r="AO121"/>
  <c r="AE122"/>
  <c r="AJ122"/>
  <c r="AP122"/>
  <c r="AU122"/>
  <c r="AE123"/>
  <c r="AK123"/>
  <c r="AP123"/>
  <c r="AU123"/>
  <c r="AF124"/>
  <c r="AK124"/>
  <c r="AP124"/>
  <c r="AA125"/>
  <c r="AF125"/>
  <c r="AK125"/>
  <c r="AA126"/>
  <c r="AF126"/>
  <c r="AL126"/>
  <c r="AA127"/>
  <c r="AG127"/>
  <c r="AL127"/>
  <c r="AQ127"/>
  <c r="AB128"/>
  <c r="AG128"/>
  <c r="AL128"/>
  <c r="AR128"/>
  <c r="AB129"/>
  <c r="AG129"/>
  <c r="AM129"/>
  <c r="AB130"/>
  <c r="AH130"/>
  <c r="AM130"/>
  <c r="AR130"/>
  <c r="AC131"/>
  <c r="AH131"/>
  <c r="AM131"/>
  <c r="AS131"/>
  <c r="AC132"/>
  <c r="AH132"/>
  <c r="AN132"/>
  <c r="AS132"/>
  <c r="AC133"/>
  <c r="AI133"/>
  <c r="AN133"/>
  <c r="AD134"/>
  <c r="AI134"/>
  <c r="AN134"/>
  <c r="AD135"/>
  <c r="AI135"/>
  <c r="AO135"/>
  <c r="AT135"/>
  <c r="AD136"/>
  <c r="AJ136"/>
  <c r="AO136"/>
  <c r="AT136"/>
  <c r="AE137"/>
  <c r="AJ137"/>
  <c r="AO137"/>
  <c r="AE138"/>
  <c r="AJ138"/>
  <c r="AP138"/>
  <c r="AU138"/>
  <c r="AE139"/>
  <c r="AK139"/>
  <c r="AP139"/>
  <c r="AU139"/>
  <c r="AF140"/>
  <c r="AK140"/>
  <c r="AP140"/>
  <c r="AA141"/>
  <c r="AF141"/>
  <c r="AK141"/>
  <c r="AA142"/>
  <c r="AF142"/>
  <c r="AL142"/>
  <c r="AA143"/>
  <c r="AG143"/>
  <c r="AL143"/>
  <c r="AQ143"/>
  <c r="AB144"/>
  <c r="AG144"/>
  <c r="AL144"/>
  <c r="AR144"/>
  <c r="AB145"/>
  <c r="AG145"/>
  <c r="AM145"/>
  <c r="AB146"/>
  <c r="AH146"/>
  <c r="AM146"/>
  <c r="AR146"/>
  <c r="AC147"/>
  <c r="AH147"/>
  <c r="AM147"/>
  <c r="AU147"/>
  <c r="AH148"/>
  <c r="AP148"/>
  <c r="AC149"/>
  <c r="AK149"/>
  <c r="AF150"/>
  <c r="AN150"/>
  <c r="AA151"/>
  <c r="AI151"/>
  <c r="AQ151"/>
  <c r="AD152"/>
  <c r="AL152"/>
  <c r="AT152"/>
  <c r="AG153"/>
  <c r="AB154"/>
  <c r="AJ154"/>
  <c r="AE155"/>
  <c r="AM155"/>
  <c r="AU155"/>
  <c r="AH156"/>
  <c r="AP156"/>
  <c r="AC157"/>
  <c r="AK157"/>
  <c r="AF158"/>
  <c r="AN158"/>
  <c r="AA159"/>
  <c r="AI159"/>
  <c r="AQ159"/>
  <c r="AD160"/>
  <c r="AL160"/>
  <c r="AT160"/>
  <c r="AG161"/>
  <c r="AB162"/>
  <c r="AJ162"/>
  <c r="AR162"/>
  <c r="AE163"/>
  <c r="AM163"/>
  <c r="AU163"/>
  <c r="AH164"/>
  <c r="AP164"/>
  <c r="AC165"/>
  <c r="AK165"/>
  <c r="AF166"/>
  <c r="AN166"/>
  <c r="AA167"/>
  <c r="AI167"/>
  <c r="AQ167"/>
  <c r="AD168"/>
  <c r="AL168"/>
  <c r="AT168"/>
  <c r="AG169"/>
  <c r="AB170"/>
  <c r="AJ170"/>
  <c r="AE171"/>
  <c r="AM171"/>
  <c r="AU171"/>
  <c r="AH172"/>
  <c r="AP172"/>
  <c r="AC173"/>
  <c r="AK173"/>
  <c r="AF174"/>
  <c r="AN174"/>
  <c r="AA175"/>
  <c r="AI175"/>
  <c r="AQ175"/>
  <c r="AD176"/>
  <c r="AL176"/>
  <c r="AT176"/>
  <c r="AG177"/>
  <c r="AB178"/>
  <c r="AJ178"/>
  <c r="AR178"/>
  <c r="AE179"/>
  <c r="AM179"/>
  <c r="AU179"/>
  <c r="AH180"/>
  <c r="AP180"/>
  <c r="AC181"/>
  <c r="AK181"/>
  <c r="AF182"/>
  <c r="AN182"/>
  <c r="AA183"/>
  <c r="AI183"/>
  <c r="AQ183"/>
  <c r="AD184"/>
  <c r="AL184"/>
  <c r="AT184"/>
  <c r="AG185"/>
  <c r="AB186"/>
  <c r="AJ186"/>
  <c r="AE187"/>
  <c r="AM187"/>
  <c r="AU187"/>
  <c r="AH188"/>
  <c r="AP188"/>
  <c r="AC189"/>
  <c r="AK189"/>
  <c r="AF190"/>
  <c r="AN190"/>
  <c r="AA191"/>
  <c r="AI191"/>
  <c r="AQ191"/>
  <c r="AD192"/>
  <c r="AL192"/>
  <c r="AT192"/>
  <c r="AG193"/>
  <c r="AB194"/>
  <c r="AJ194"/>
  <c r="AR194"/>
  <c r="AE195"/>
  <c r="AM195"/>
  <c r="AU195"/>
  <c r="AH196"/>
  <c r="AP196"/>
  <c r="AC197"/>
  <c r="AK197"/>
  <c r="AS197"/>
  <c r="AF198"/>
  <c r="AN198"/>
  <c r="AA199"/>
  <c r="AI199"/>
  <c r="AQ199"/>
  <c r="AD200"/>
  <c r="AL200"/>
  <c r="AT200"/>
  <c r="AG201"/>
  <c r="AB202"/>
  <c r="AJ202"/>
  <c r="AR202"/>
  <c r="AE203"/>
  <c r="AM203"/>
  <c r="AU203"/>
  <c r="AH204"/>
  <c r="AP204"/>
  <c r="AC205"/>
  <c r="AK205"/>
  <c r="AF206"/>
  <c r="AN206"/>
  <c r="AA207"/>
  <c r="AI207"/>
  <c r="AQ207"/>
  <c r="AD208"/>
  <c r="AL208"/>
  <c r="AT208"/>
  <c r="AG209"/>
  <c r="AB210"/>
  <c r="AJ210"/>
  <c r="AR210"/>
  <c r="AE211"/>
  <c r="AM211"/>
  <c r="AU211"/>
  <c r="AH212"/>
  <c r="AP212"/>
  <c r="AC213"/>
  <c r="AK213"/>
  <c r="AF214"/>
  <c r="AN214"/>
  <c r="AA215"/>
  <c r="AI215"/>
  <c r="AQ215"/>
  <c r="AD216"/>
  <c r="AL216"/>
  <c r="AT216"/>
  <c r="AG217"/>
  <c r="AB218"/>
  <c r="AJ218"/>
  <c r="AR218"/>
  <c r="AE219"/>
  <c r="AM219"/>
  <c r="AU219"/>
  <c r="AH220"/>
  <c r="AP220"/>
  <c r="AC221"/>
  <c r="AK221"/>
  <c r="AF222"/>
  <c r="AN222"/>
  <c r="AA223"/>
  <c r="AI223"/>
  <c r="AQ223"/>
  <c r="AD224"/>
  <c r="AL224"/>
  <c r="AT224"/>
  <c r="AG225"/>
  <c r="AB226"/>
  <c r="AJ226"/>
  <c r="AR226"/>
  <c r="AE227"/>
  <c r="AM227"/>
  <c r="AU227"/>
  <c r="AH228"/>
  <c r="AP228"/>
  <c r="AC229"/>
  <c r="AK229"/>
  <c r="AF230"/>
  <c r="AN230"/>
  <c r="AA231"/>
  <c r="AI231"/>
  <c r="AQ231"/>
  <c r="AD232"/>
  <c r="AL232"/>
  <c r="AT232"/>
  <c r="AG233"/>
  <c r="AB234"/>
  <c r="AJ234"/>
  <c r="AR234"/>
  <c r="AE235"/>
  <c r="AM235"/>
  <c r="AU235"/>
  <c r="AH236"/>
  <c r="AP236"/>
  <c r="AC237"/>
  <c r="AK237"/>
  <c r="AY3" i="2"/>
  <c r="AY47"/>
  <c r="AY58"/>
  <c r="AY79"/>
  <c r="AY112"/>
  <c r="AY122"/>
  <c r="AY132"/>
  <c r="AY179"/>
  <c r="AY14"/>
  <c r="AY22"/>
  <c r="AY38"/>
  <c r="AY54"/>
  <c r="AY66"/>
  <c r="AY82"/>
  <c r="AY94"/>
  <c r="AY118"/>
  <c r="AS126" i="1"/>
  <c r="AO126"/>
  <c r="AK126"/>
  <c r="AG126"/>
  <c r="AC126"/>
  <c r="AY134" i="2"/>
  <c r="AS134" i="1"/>
  <c r="AO134"/>
  <c r="AK134"/>
  <c r="AG134"/>
  <c r="AC134"/>
  <c r="AY142" i="2"/>
  <c r="AS142" i="1"/>
  <c r="AO142"/>
  <c r="AK142"/>
  <c r="AG142"/>
  <c r="AC142"/>
  <c r="AS146"/>
  <c r="AO146"/>
  <c r="AK146"/>
  <c r="AG146"/>
  <c r="AC146"/>
  <c r="AT154"/>
  <c r="AP154"/>
  <c r="AL154"/>
  <c r="AH154"/>
  <c r="AD154"/>
  <c r="AS154"/>
  <c r="AO154"/>
  <c r="AK154"/>
  <c r="AG154"/>
  <c r="AC154"/>
  <c r="AT162"/>
  <c r="AP162"/>
  <c r="AL162"/>
  <c r="AH162"/>
  <c r="AD162"/>
  <c r="AS162"/>
  <c r="AO162"/>
  <c r="AK162"/>
  <c r="AG162"/>
  <c r="AC162"/>
  <c r="AT170"/>
  <c r="AP170"/>
  <c r="AL170"/>
  <c r="AH170"/>
  <c r="AD170"/>
  <c r="AS170"/>
  <c r="AO170"/>
  <c r="AK170"/>
  <c r="AG170"/>
  <c r="AC170"/>
  <c r="AT186"/>
  <c r="AP186"/>
  <c r="AL186"/>
  <c r="AH186"/>
  <c r="AD186"/>
  <c r="AS186"/>
  <c r="AO186"/>
  <c r="AK186"/>
  <c r="AG186"/>
  <c r="AC186"/>
  <c r="AY21" i="2"/>
  <c r="AY33"/>
  <c r="AY45"/>
  <c r="AY49"/>
  <c r="AY61"/>
  <c r="AY65"/>
  <c r="AY77"/>
  <c r="AY81"/>
  <c r="AY105"/>
  <c r="AY109"/>
  <c r="AY113"/>
  <c r="AT121" i="1"/>
  <c r="AP121"/>
  <c r="AL121"/>
  <c r="AH121"/>
  <c r="AD121"/>
  <c r="AT125"/>
  <c r="AP125"/>
  <c r="AL125"/>
  <c r="AH125"/>
  <c r="AD125"/>
  <c r="AY129" i="2"/>
  <c r="AT129" i="1"/>
  <c r="AP129"/>
  <c r="AL129"/>
  <c r="AH129"/>
  <c r="AD129"/>
  <c r="AY133" i="2"/>
  <c r="AT133" i="1"/>
  <c r="AP133"/>
  <c r="AL133"/>
  <c r="AH133"/>
  <c r="AD133"/>
  <c r="AT137"/>
  <c r="AP137"/>
  <c r="AL137"/>
  <c r="AH137"/>
  <c r="AD137"/>
  <c r="AT141"/>
  <c r="AP141"/>
  <c r="AL141"/>
  <c r="AH141"/>
  <c r="AD141"/>
  <c r="AT145"/>
  <c r="AP145"/>
  <c r="AL145"/>
  <c r="AH145"/>
  <c r="AD145"/>
  <c r="AU149"/>
  <c r="AQ149"/>
  <c r="AM149"/>
  <c r="AI149"/>
  <c r="AE149"/>
  <c r="AA149"/>
  <c r="AT149"/>
  <c r="AP149"/>
  <c r="AL149"/>
  <c r="AH149"/>
  <c r="AD149"/>
  <c r="AU153"/>
  <c r="AQ153"/>
  <c r="AM153"/>
  <c r="AI153"/>
  <c r="AE153"/>
  <c r="AA153"/>
  <c r="AT153"/>
  <c r="AP153"/>
  <c r="AL153"/>
  <c r="AH153"/>
  <c r="AD153"/>
  <c r="AU157"/>
  <c r="AQ157"/>
  <c r="AM157"/>
  <c r="AI157"/>
  <c r="AE157"/>
  <c r="AA157"/>
  <c r="AT157"/>
  <c r="AP157"/>
  <c r="AL157"/>
  <c r="AH157"/>
  <c r="AD157"/>
  <c r="AU161"/>
  <c r="AQ161"/>
  <c r="AM161"/>
  <c r="AI161"/>
  <c r="AE161"/>
  <c r="AA161"/>
  <c r="AT161"/>
  <c r="AP161"/>
  <c r="AL161"/>
  <c r="AH161"/>
  <c r="AD161"/>
  <c r="AU165"/>
  <c r="AQ165"/>
  <c r="AM165"/>
  <c r="AI165"/>
  <c r="AE165"/>
  <c r="AA165"/>
  <c r="AT165"/>
  <c r="AP165"/>
  <c r="AL165"/>
  <c r="AH165"/>
  <c r="AD165"/>
  <c r="AU169"/>
  <c r="AQ169"/>
  <c r="AM169"/>
  <c r="AI169"/>
  <c r="AE169"/>
  <c r="AA169"/>
  <c r="AT169"/>
  <c r="AP169"/>
  <c r="AL169"/>
  <c r="AH169"/>
  <c r="AD169"/>
  <c r="AU173"/>
  <c r="AQ173"/>
  <c r="AM173"/>
  <c r="AI173"/>
  <c r="AE173"/>
  <c r="AA173"/>
  <c r="AT173"/>
  <c r="AP173"/>
  <c r="AL173"/>
  <c r="AH173"/>
  <c r="AD173"/>
  <c r="AU177"/>
  <c r="AQ177"/>
  <c r="AM177"/>
  <c r="AI177"/>
  <c r="AE177"/>
  <c r="AA177"/>
  <c r="AT177"/>
  <c r="AP177"/>
  <c r="AL177"/>
  <c r="AH177"/>
  <c r="AD177"/>
  <c r="AU181"/>
  <c r="AQ181"/>
  <c r="AM181"/>
  <c r="AI181"/>
  <c r="AE181"/>
  <c r="AA181"/>
  <c r="AT181"/>
  <c r="AP181"/>
  <c r="AL181"/>
  <c r="AH181"/>
  <c r="AD181"/>
  <c r="AU185"/>
  <c r="AQ185"/>
  <c r="AM185"/>
  <c r="AI185"/>
  <c r="AE185"/>
  <c r="AA185"/>
  <c r="AT185"/>
  <c r="AP185"/>
  <c r="AL185"/>
  <c r="AH185"/>
  <c r="AD185"/>
  <c r="AU189"/>
  <c r="AQ189"/>
  <c r="AM189"/>
  <c r="AI189"/>
  <c r="AE189"/>
  <c r="AA189"/>
  <c r="AT189"/>
  <c r="AP189"/>
  <c r="AL189"/>
  <c r="AH189"/>
  <c r="AD189"/>
  <c r="AU193"/>
  <c r="AQ193"/>
  <c r="AM193"/>
  <c r="AI193"/>
  <c r="AE193"/>
  <c r="AA193"/>
  <c r="AT193"/>
  <c r="AP193"/>
  <c r="AL193"/>
  <c r="AH193"/>
  <c r="AD193"/>
  <c r="AU197"/>
  <c r="AQ197"/>
  <c r="AM197"/>
  <c r="AI197"/>
  <c r="AE197"/>
  <c r="AA197"/>
  <c r="AT197"/>
  <c r="AP197"/>
  <c r="AL197"/>
  <c r="AH197"/>
  <c r="AD197"/>
  <c r="AU201"/>
  <c r="AQ201"/>
  <c r="AM201"/>
  <c r="AI201"/>
  <c r="AE201"/>
  <c r="AA201"/>
  <c r="AT201"/>
  <c r="AP201"/>
  <c r="AL201"/>
  <c r="AH201"/>
  <c r="AD201"/>
  <c r="AU205"/>
  <c r="AQ205"/>
  <c r="AM205"/>
  <c r="AI205"/>
  <c r="AE205"/>
  <c r="AA205"/>
  <c r="AT205"/>
  <c r="AP205"/>
  <c r="AL205"/>
  <c r="AH205"/>
  <c r="AD205"/>
  <c r="AU209"/>
  <c r="AQ209"/>
  <c r="AM209"/>
  <c r="AI209"/>
  <c r="AE209"/>
  <c r="AA209"/>
  <c r="AT209"/>
  <c r="AP209"/>
  <c r="AL209"/>
  <c r="AH209"/>
  <c r="AD209"/>
  <c r="AU213"/>
  <c r="AQ213"/>
  <c r="AM213"/>
  <c r="AI213"/>
  <c r="AE213"/>
  <c r="AA213"/>
  <c r="AT213"/>
  <c r="AP213"/>
  <c r="AL213"/>
  <c r="AH213"/>
  <c r="AD213"/>
  <c r="AU217"/>
  <c r="AQ217"/>
  <c r="AM217"/>
  <c r="AI217"/>
  <c r="AE217"/>
  <c r="AA217"/>
  <c r="AT217"/>
  <c r="AP217"/>
  <c r="AL217"/>
  <c r="AH217"/>
  <c r="AD217"/>
  <c r="AU221"/>
  <c r="AQ221"/>
  <c r="AM221"/>
  <c r="AI221"/>
  <c r="AE221"/>
  <c r="AA221"/>
  <c r="AT221"/>
  <c r="AP221"/>
  <c r="AL221"/>
  <c r="AH221"/>
  <c r="AD221"/>
  <c r="AU225"/>
  <c r="AQ225"/>
  <c r="AM225"/>
  <c r="AI225"/>
  <c r="AE225"/>
  <c r="AA225"/>
  <c r="AT225"/>
  <c r="AP225"/>
  <c r="AL225"/>
  <c r="AH225"/>
  <c r="AD225"/>
  <c r="AU229"/>
  <c r="AQ229"/>
  <c r="AM229"/>
  <c r="AI229"/>
  <c r="AE229"/>
  <c r="AA229"/>
  <c r="AT229"/>
  <c r="AP229"/>
  <c r="AL229"/>
  <c r="AH229"/>
  <c r="AD229"/>
  <c r="AU233"/>
  <c r="AQ233"/>
  <c r="AM233"/>
  <c r="AI233"/>
  <c r="AE233"/>
  <c r="AA233"/>
  <c r="AT233"/>
  <c r="AP233"/>
  <c r="AL233"/>
  <c r="AH233"/>
  <c r="AD233"/>
  <c r="AU237"/>
  <c r="AQ237"/>
  <c r="AM237"/>
  <c r="AI237"/>
  <c r="AE237"/>
  <c r="AA237"/>
  <c r="AT237"/>
  <c r="AP237"/>
  <c r="AL237"/>
  <c r="AH237"/>
  <c r="AD237"/>
  <c r="AE2"/>
  <c r="AI2"/>
  <c r="AM2"/>
  <c r="AQ2"/>
  <c r="AU2"/>
  <c r="AD3"/>
  <c r="AH3"/>
  <c r="AL3"/>
  <c r="AP3"/>
  <c r="AT3"/>
  <c r="AC4"/>
  <c r="AG4"/>
  <c r="AK4"/>
  <c r="AO4"/>
  <c r="AS4"/>
  <c r="AB5"/>
  <c r="AF5"/>
  <c r="AJ5"/>
  <c r="AN5"/>
  <c r="AR5"/>
  <c r="AA6"/>
  <c r="AE6"/>
  <c r="AI6"/>
  <c r="AM6"/>
  <c r="AQ6"/>
  <c r="AU6"/>
  <c r="AD7"/>
  <c r="AH7"/>
  <c r="AL7"/>
  <c r="AP7"/>
  <c r="AT7"/>
  <c r="AC8"/>
  <c r="AG8"/>
  <c r="AK8"/>
  <c r="AO8"/>
  <c r="AS8"/>
  <c r="AB9"/>
  <c r="AF9"/>
  <c r="AJ9"/>
  <c r="AN9"/>
  <c r="AR9"/>
  <c r="AA10"/>
  <c r="AE10"/>
  <c r="AI10"/>
  <c r="AM10"/>
  <c r="AQ10"/>
  <c r="AU10"/>
  <c r="AD11"/>
  <c r="AH11"/>
  <c r="AL11"/>
  <c r="AP11"/>
  <c r="AT11"/>
  <c r="AC12"/>
  <c r="AG12"/>
  <c r="AK12"/>
  <c r="AO12"/>
  <c r="AS12"/>
  <c r="AB13"/>
  <c r="AF13"/>
  <c r="AJ13"/>
  <c r="AN13"/>
  <c r="AR13"/>
  <c r="AA14"/>
  <c r="AE14"/>
  <c r="AI14"/>
  <c r="AM14"/>
  <c r="AQ14"/>
  <c r="AU14"/>
  <c r="AD15"/>
  <c r="AH15"/>
  <c r="AL15"/>
  <c r="AP15"/>
  <c r="AT15"/>
  <c r="AC16"/>
  <c r="AG16"/>
  <c r="AK16"/>
  <c r="AO16"/>
  <c r="AS16"/>
  <c r="AB17"/>
  <c r="AF17"/>
  <c r="AJ17"/>
  <c r="AN17"/>
  <c r="AR17"/>
  <c r="AA18"/>
  <c r="AE18"/>
  <c r="AI18"/>
  <c r="AM18"/>
  <c r="AQ18"/>
  <c r="AU18"/>
  <c r="AD19"/>
  <c r="AH19"/>
  <c r="AL19"/>
  <c r="AP19"/>
  <c r="AT19"/>
  <c r="AC20"/>
  <c r="AG20"/>
  <c r="AK20"/>
  <c r="AO20"/>
  <c r="AS20"/>
  <c r="AB21"/>
  <c r="AF21"/>
  <c r="AJ21"/>
  <c r="AN21"/>
  <c r="AR21"/>
  <c r="AA22"/>
  <c r="AE22"/>
  <c r="AI22"/>
  <c r="AM22"/>
  <c r="AQ22"/>
  <c r="AU22"/>
  <c r="AD23"/>
  <c r="AH23"/>
  <c r="AL23"/>
  <c r="AP23"/>
  <c r="AT23"/>
  <c r="AC24"/>
  <c r="AG24"/>
  <c r="AK24"/>
  <c r="AO24"/>
  <c r="AB25"/>
  <c r="AF25"/>
  <c r="AJ25"/>
  <c r="AN25"/>
  <c r="AR25"/>
  <c r="AA26"/>
  <c r="AE26"/>
  <c r="AI26"/>
  <c r="AM26"/>
  <c r="AQ26"/>
  <c r="AU26"/>
  <c r="AD27"/>
  <c r="AH27"/>
  <c r="AL27"/>
  <c r="AP27"/>
  <c r="AT27"/>
  <c r="AC28"/>
  <c r="AG28"/>
  <c r="AK28"/>
  <c r="AO28"/>
  <c r="AS28"/>
  <c r="AB29"/>
  <c r="AF29"/>
  <c r="AJ29"/>
  <c r="AN29"/>
  <c r="AR29"/>
  <c r="AA30"/>
  <c r="AE30"/>
  <c r="AI30"/>
  <c r="AM30"/>
  <c r="AQ30"/>
  <c r="AU30"/>
  <c r="AD31"/>
  <c r="AH31"/>
  <c r="AL31"/>
  <c r="AP31"/>
  <c r="AT31"/>
  <c r="AC32"/>
  <c r="AG32"/>
  <c r="AK32"/>
  <c r="AO32"/>
  <c r="AB33"/>
  <c r="AF33"/>
  <c r="AJ33"/>
  <c r="AN33"/>
  <c r="AR33"/>
  <c r="AA34"/>
  <c r="AE34"/>
  <c r="AI34"/>
  <c r="AM34"/>
  <c r="AQ34"/>
  <c r="AU34"/>
  <c r="AD35"/>
  <c r="AH35"/>
  <c r="AL35"/>
  <c r="AP35"/>
  <c r="AT35"/>
  <c r="AC36"/>
  <c r="AG36"/>
  <c r="AK36"/>
  <c r="AO36"/>
  <c r="AS36"/>
  <c r="AB37"/>
  <c r="AF37"/>
  <c r="AJ37"/>
  <c r="AN37"/>
  <c r="AR37"/>
  <c r="AA38"/>
  <c r="AE38"/>
  <c r="AI38"/>
  <c r="AM38"/>
  <c r="AQ38"/>
  <c r="AU38"/>
  <c r="AD39"/>
  <c r="AH39"/>
  <c r="AL39"/>
  <c r="AP39"/>
  <c r="AT39"/>
  <c r="AC40"/>
  <c r="AG40"/>
  <c r="AK40"/>
  <c r="AO40"/>
  <c r="AB41"/>
  <c r="AF41"/>
  <c r="AJ41"/>
  <c r="AN41"/>
  <c r="AR41"/>
  <c r="AA42"/>
  <c r="AE42"/>
  <c r="AI42"/>
  <c r="AM42"/>
  <c r="AQ42"/>
  <c r="AU42"/>
  <c r="AD43"/>
  <c r="AH43"/>
  <c r="AL43"/>
  <c r="AP43"/>
  <c r="AT43"/>
  <c r="AC44"/>
  <c r="AG44"/>
  <c r="AK44"/>
  <c r="AO44"/>
  <c r="AS44"/>
  <c r="AB45"/>
  <c r="AF45"/>
  <c r="AJ45"/>
  <c r="AN45"/>
  <c r="AR45"/>
  <c r="AA46"/>
  <c r="AE46"/>
  <c r="AI46"/>
  <c r="AM46"/>
  <c r="AQ46"/>
  <c r="AU46"/>
  <c r="AD47"/>
  <c r="AH47"/>
  <c r="AL47"/>
  <c r="AP47"/>
  <c r="AT47"/>
  <c r="AC48"/>
  <c r="AG48"/>
  <c r="AK48"/>
  <c r="AO48"/>
  <c r="AB49"/>
  <c r="AF49"/>
  <c r="AJ49"/>
  <c r="AN49"/>
  <c r="AR49"/>
  <c r="AA50"/>
  <c r="AE50"/>
  <c r="AI50"/>
  <c r="AM50"/>
  <c r="AQ50"/>
  <c r="AU50"/>
  <c r="AD51"/>
  <c r="AH51"/>
  <c r="AL51"/>
  <c r="AP51"/>
  <c r="AT51"/>
  <c r="AC52"/>
  <c r="AG52"/>
  <c r="AK52"/>
  <c r="AO52"/>
  <c r="AS52"/>
  <c r="AB53"/>
  <c r="AF53"/>
  <c r="AJ53"/>
  <c r="AN53"/>
  <c r="AR53"/>
  <c r="AA54"/>
  <c r="AE54"/>
  <c r="AI54"/>
  <c r="AM54"/>
  <c r="AQ54"/>
  <c r="AU54"/>
  <c r="AD55"/>
  <c r="AH55"/>
  <c r="AL55"/>
  <c r="AP55"/>
  <c r="AT55"/>
  <c r="AC56"/>
  <c r="AG56"/>
  <c r="AK56"/>
  <c r="AO56"/>
  <c r="AS56"/>
  <c r="AB57"/>
  <c r="AF57"/>
  <c r="AJ57"/>
  <c r="AN57"/>
  <c r="AR57"/>
  <c r="AA58"/>
  <c r="AE58"/>
  <c r="AI58"/>
  <c r="AM58"/>
  <c r="AQ58"/>
  <c r="AU58"/>
  <c r="AD59"/>
  <c r="AH59"/>
  <c r="AL59"/>
  <c r="AP59"/>
  <c r="AT59"/>
  <c r="AC60"/>
  <c r="AG60"/>
  <c r="AK60"/>
  <c r="AO60"/>
  <c r="AB61"/>
  <c r="AF61"/>
  <c r="AJ61"/>
  <c r="AN61"/>
  <c r="AR61"/>
  <c r="AA62"/>
  <c r="AE62"/>
  <c r="AI62"/>
  <c r="AM62"/>
  <c r="AQ62"/>
  <c r="AU62"/>
  <c r="AD63"/>
  <c r="AH63"/>
  <c r="AL63"/>
  <c r="AP63"/>
  <c r="AT63"/>
  <c r="AC64"/>
  <c r="AG64"/>
  <c r="AK64"/>
  <c r="AO64"/>
  <c r="AS64"/>
  <c r="AB65"/>
  <c r="AF65"/>
  <c r="AJ65"/>
  <c r="AN65"/>
  <c r="AR65"/>
  <c r="AA66"/>
  <c r="AE66"/>
  <c r="AI66"/>
  <c r="AM66"/>
  <c r="AQ66"/>
  <c r="AU66"/>
  <c r="AD67"/>
  <c r="AH67"/>
  <c r="AL67"/>
  <c r="AP67"/>
  <c r="AT67"/>
  <c r="AC68"/>
  <c r="AG68"/>
  <c r="AK68"/>
  <c r="AO68"/>
  <c r="AB69"/>
  <c r="AF69"/>
  <c r="AJ69"/>
  <c r="AN69"/>
  <c r="AR69"/>
  <c r="AA70"/>
  <c r="AE70"/>
  <c r="AI70"/>
  <c r="AM70"/>
  <c r="AQ70"/>
  <c r="AU70"/>
  <c r="AD71"/>
  <c r="AH71"/>
  <c r="AL71"/>
  <c r="AP71"/>
  <c r="AT71"/>
  <c r="AC72"/>
  <c r="AG72"/>
  <c r="AK72"/>
  <c r="AO72"/>
  <c r="AS72"/>
  <c r="AB73"/>
  <c r="AF73"/>
  <c r="AJ73"/>
  <c r="AN73"/>
  <c r="AR73"/>
  <c r="AA74"/>
  <c r="AE74"/>
  <c r="AI74"/>
  <c r="AM74"/>
  <c r="AQ74"/>
  <c r="AU74"/>
  <c r="AD75"/>
  <c r="AH75"/>
  <c r="AL75"/>
  <c r="AP75"/>
  <c r="AT75"/>
  <c r="AC76"/>
  <c r="AG76"/>
  <c r="AK76"/>
  <c r="AO76"/>
  <c r="AB77"/>
  <c r="AF77"/>
  <c r="AJ77"/>
  <c r="AN77"/>
  <c r="AR77"/>
  <c r="AA78"/>
  <c r="AE78"/>
  <c r="AI78"/>
  <c r="AM78"/>
  <c r="AQ78"/>
  <c r="AU78"/>
  <c r="AD79"/>
  <c r="AH79"/>
  <c r="AL79"/>
  <c r="AP79"/>
  <c r="AT79"/>
  <c r="AC80"/>
  <c r="AG80"/>
  <c r="AK80"/>
  <c r="AO80"/>
  <c r="AS80"/>
  <c r="AB81"/>
  <c r="AF81"/>
  <c r="AJ81"/>
  <c r="AN81"/>
  <c r="AR81"/>
  <c r="AA82"/>
  <c r="AE82"/>
  <c r="AI82"/>
  <c r="AM82"/>
  <c r="AQ82"/>
  <c r="AU82"/>
  <c r="AD83"/>
  <c r="AH83"/>
  <c r="AL83"/>
  <c r="AP83"/>
  <c r="AT83"/>
  <c r="AC84"/>
  <c r="AG84"/>
  <c r="AK84"/>
  <c r="AO84"/>
  <c r="AB85"/>
  <c r="AF85"/>
  <c r="AJ85"/>
  <c r="AN85"/>
  <c r="AR85"/>
  <c r="AA86"/>
  <c r="AE86"/>
  <c r="AI86"/>
  <c r="AM86"/>
  <c r="AQ86"/>
  <c r="AU86"/>
  <c r="AD87"/>
  <c r="AH87"/>
  <c r="AL87"/>
  <c r="AP87"/>
  <c r="AT87"/>
  <c r="AC88"/>
  <c r="AG88"/>
  <c r="AK88"/>
  <c r="AO88"/>
  <c r="AS88"/>
  <c r="AB89"/>
  <c r="AF89"/>
  <c r="AJ89"/>
  <c r="AN89"/>
  <c r="AR89"/>
  <c r="AA90"/>
  <c r="AE90"/>
  <c r="AI90"/>
  <c r="AM90"/>
  <c r="AQ90"/>
  <c r="AU90"/>
  <c r="AD91"/>
  <c r="AH91"/>
  <c r="AL91"/>
  <c r="AP91"/>
  <c r="AT91"/>
  <c r="AC92"/>
  <c r="AG92"/>
  <c r="AK92"/>
  <c r="AO92"/>
  <c r="AS92"/>
  <c r="AB93"/>
  <c r="AF93"/>
  <c r="AJ93"/>
  <c r="AN93"/>
  <c r="AR93"/>
  <c r="AA94"/>
  <c r="AE94"/>
  <c r="AI94"/>
  <c r="AM94"/>
  <c r="AQ94"/>
  <c r="AU94"/>
  <c r="AD95"/>
  <c r="AH95"/>
  <c r="AL95"/>
  <c r="AP95"/>
  <c r="AT95"/>
  <c r="AC96"/>
  <c r="AG96"/>
  <c r="AK96"/>
  <c r="AO96"/>
  <c r="AB97"/>
  <c r="AF97"/>
  <c r="AJ97"/>
  <c r="AN97"/>
  <c r="AR97"/>
  <c r="AA98"/>
  <c r="AE98"/>
  <c r="AI98"/>
  <c r="AM98"/>
  <c r="AQ98"/>
  <c r="AU98"/>
  <c r="AD99"/>
  <c r="AH99"/>
  <c r="AL99"/>
  <c r="AP99"/>
  <c r="AT99"/>
  <c r="AC100"/>
  <c r="AG100"/>
  <c r="AK100"/>
  <c r="AO100"/>
  <c r="AS100"/>
  <c r="AB101"/>
  <c r="AF101"/>
  <c r="AJ101"/>
  <c r="AN101"/>
  <c r="AR101"/>
  <c r="AA102"/>
  <c r="AE102"/>
  <c r="AI102"/>
  <c r="AM102"/>
  <c r="AQ102"/>
  <c r="AU102"/>
  <c r="AD103"/>
  <c r="AH103"/>
  <c r="AL103"/>
  <c r="AP103"/>
  <c r="AT103"/>
  <c r="AC104"/>
  <c r="AG104"/>
  <c r="AK104"/>
  <c r="AO104"/>
  <c r="AB105"/>
  <c r="AF105"/>
  <c r="AJ105"/>
  <c r="AN105"/>
  <c r="AR105"/>
  <c r="AA106"/>
  <c r="AE106"/>
  <c r="AI106"/>
  <c r="AM106"/>
  <c r="AQ106"/>
  <c r="AU106"/>
  <c r="AD107"/>
  <c r="AH107"/>
  <c r="AL107"/>
  <c r="AP107"/>
  <c r="AT107"/>
  <c r="AC108"/>
  <c r="AG108"/>
  <c r="AK108"/>
  <c r="AO108"/>
  <c r="AS108"/>
  <c r="AB109"/>
  <c r="AF109"/>
  <c r="AJ109"/>
  <c r="AN109"/>
  <c r="AR109"/>
  <c r="AA110"/>
  <c r="AE110"/>
  <c r="AI110"/>
  <c r="AM110"/>
  <c r="AQ110"/>
  <c r="AU110"/>
  <c r="AD111"/>
  <c r="AH111"/>
  <c r="AL111"/>
  <c r="AP111"/>
  <c r="AT111"/>
  <c r="AC112"/>
  <c r="AG112"/>
  <c r="AK112"/>
  <c r="AO112"/>
  <c r="AB113"/>
  <c r="AF113"/>
  <c r="AJ113"/>
  <c r="AN113"/>
  <c r="AR113"/>
  <c r="AA114"/>
  <c r="AE114"/>
  <c r="AI114"/>
  <c r="AM114"/>
  <c r="AQ114"/>
  <c r="AU114"/>
  <c r="AD115"/>
  <c r="AH115"/>
  <c r="AL115"/>
  <c r="AP115"/>
  <c r="AT115"/>
  <c r="AC116"/>
  <c r="AG116"/>
  <c r="AK116"/>
  <c r="AO116"/>
  <c r="AS116"/>
  <c r="AB117"/>
  <c r="AF117"/>
  <c r="AJ117"/>
  <c r="AN117"/>
  <c r="AR117"/>
  <c r="AA118"/>
  <c r="AE118"/>
  <c r="AI118"/>
  <c r="AM118"/>
  <c r="AQ118"/>
  <c r="AU118"/>
  <c r="AD119"/>
  <c r="AH119"/>
  <c r="AL119"/>
  <c r="AP119"/>
  <c r="AT119"/>
  <c r="AC120"/>
  <c r="AG120"/>
  <c r="AK120"/>
  <c r="AO120"/>
  <c r="AC121"/>
  <c r="AI121"/>
  <c r="AN121"/>
  <c r="AS121"/>
  <c r="AD122"/>
  <c r="AI122"/>
  <c r="AN122"/>
  <c r="AT122"/>
  <c r="AD123"/>
  <c r="AI123"/>
  <c r="AO123"/>
  <c r="AT123"/>
  <c r="AD124"/>
  <c r="AJ124"/>
  <c r="AO124"/>
  <c r="AT124"/>
  <c r="AE125"/>
  <c r="AJ125"/>
  <c r="AO125"/>
  <c r="AU125"/>
  <c r="AE126"/>
  <c r="AJ126"/>
  <c r="AP126"/>
  <c r="AU126"/>
  <c r="AE127"/>
  <c r="AK127"/>
  <c r="AP127"/>
  <c r="AU127"/>
  <c r="AF128"/>
  <c r="AK128"/>
  <c r="AA129"/>
  <c r="AF129"/>
  <c r="AK129"/>
  <c r="AQ129"/>
  <c r="AA130"/>
  <c r="AF130"/>
  <c r="AL130"/>
  <c r="AQ130"/>
  <c r="AA131"/>
  <c r="AG131"/>
  <c r="AL131"/>
  <c r="AQ131"/>
  <c r="AB132"/>
  <c r="AG132"/>
  <c r="AL132"/>
  <c r="AR132"/>
  <c r="AB133"/>
  <c r="AG133"/>
  <c r="AM133"/>
  <c r="AR133"/>
  <c r="AB134"/>
  <c r="AH134"/>
  <c r="AM134"/>
  <c r="AR134"/>
  <c r="AC135"/>
  <c r="AH135"/>
  <c r="AM135"/>
  <c r="AS135"/>
  <c r="AC136"/>
  <c r="AH136"/>
  <c r="AN136"/>
  <c r="AC137"/>
  <c r="AI137"/>
  <c r="AN137"/>
  <c r="AS137"/>
  <c r="AD138"/>
  <c r="AI138"/>
  <c r="AN138"/>
  <c r="AT138"/>
  <c r="AD139"/>
  <c r="AI139"/>
  <c r="AO139"/>
  <c r="AT139"/>
  <c r="AD140"/>
  <c r="AJ140"/>
  <c r="AO140"/>
  <c r="AT140"/>
  <c r="AE141"/>
  <c r="AJ141"/>
  <c r="AO141"/>
  <c r="AU141"/>
  <c r="AE142"/>
  <c r="AJ142"/>
  <c r="AP142"/>
  <c r="AU142"/>
  <c r="AE143"/>
  <c r="AK143"/>
  <c r="AP143"/>
  <c r="AU143"/>
  <c r="AF144"/>
  <c r="AK144"/>
  <c r="AP144"/>
  <c r="AA145"/>
  <c r="AF145"/>
  <c r="AK145"/>
  <c r="AQ145"/>
  <c r="AA146"/>
  <c r="AF146"/>
  <c r="AL146"/>
  <c r="AQ146"/>
  <c r="AA147"/>
  <c r="AG147"/>
  <c r="AL147"/>
  <c r="AT147"/>
  <c r="AG148"/>
  <c r="AO148"/>
  <c r="AB149"/>
  <c r="AJ149"/>
  <c r="AR149"/>
  <c r="AE150"/>
  <c r="AM150"/>
  <c r="AU150"/>
  <c r="AH151"/>
  <c r="AP151"/>
  <c r="AC152"/>
  <c r="AK152"/>
  <c r="AF153"/>
  <c r="AN153"/>
  <c r="AA154"/>
  <c r="AI154"/>
  <c r="AQ154"/>
  <c r="AD155"/>
  <c r="AL155"/>
  <c r="AT155"/>
  <c r="AG156"/>
  <c r="AO156"/>
  <c r="AB157"/>
  <c r="AJ157"/>
  <c r="AR157"/>
  <c r="AE158"/>
  <c r="AM158"/>
  <c r="AU158"/>
  <c r="AH159"/>
  <c r="AP159"/>
  <c r="AC160"/>
  <c r="AK160"/>
  <c r="AS160"/>
  <c r="AF161"/>
  <c r="AN161"/>
  <c r="AA162"/>
  <c r="AI162"/>
  <c r="AQ162"/>
  <c r="AD163"/>
  <c r="AL163"/>
  <c r="AT163"/>
  <c r="AG164"/>
  <c r="AB165"/>
  <c r="AJ165"/>
  <c r="AR165"/>
  <c r="AE166"/>
  <c r="AM166"/>
  <c r="AU166"/>
  <c r="AH167"/>
  <c r="AP167"/>
  <c r="AC168"/>
  <c r="AK168"/>
  <c r="AS168"/>
  <c r="AF169"/>
  <c r="AN169"/>
  <c r="AA170"/>
  <c r="AI170"/>
  <c r="AQ170"/>
  <c r="AD171"/>
  <c r="AL171"/>
  <c r="AT171"/>
  <c r="AG172"/>
  <c r="AB173"/>
  <c r="AJ173"/>
  <c r="AR173"/>
  <c r="AE174"/>
  <c r="AM174"/>
  <c r="AU174"/>
  <c r="AH175"/>
  <c r="AP175"/>
  <c r="AC176"/>
  <c r="AK176"/>
  <c r="AF177"/>
  <c r="AN177"/>
  <c r="AA178"/>
  <c r="AI178"/>
  <c r="AQ178"/>
  <c r="AD179"/>
  <c r="AL179"/>
  <c r="AT179"/>
  <c r="AG180"/>
  <c r="AO180"/>
  <c r="AB181"/>
  <c r="AJ181"/>
  <c r="AR181"/>
  <c r="AE182"/>
  <c r="AM182"/>
  <c r="AU182"/>
  <c r="AH183"/>
  <c r="AP183"/>
  <c r="AC184"/>
  <c r="AK184"/>
  <c r="AF185"/>
  <c r="AN185"/>
  <c r="AA186"/>
  <c r="AI186"/>
  <c r="AQ186"/>
  <c r="AD187"/>
  <c r="AL187"/>
  <c r="AT187"/>
  <c r="AG188"/>
  <c r="AB189"/>
  <c r="AJ189"/>
  <c r="AR189"/>
  <c r="AE190"/>
  <c r="AM190"/>
  <c r="AU190"/>
  <c r="AH191"/>
  <c r="AP191"/>
  <c r="AC192"/>
  <c r="AK192"/>
  <c r="AF193"/>
  <c r="AN193"/>
  <c r="AA194"/>
  <c r="AI194"/>
  <c r="AQ194"/>
  <c r="AD195"/>
  <c r="AL195"/>
  <c r="AT195"/>
  <c r="AG196"/>
  <c r="AB197"/>
  <c r="AJ197"/>
  <c r="AR197"/>
  <c r="AE198"/>
  <c r="AM198"/>
  <c r="AU198"/>
  <c r="AH199"/>
  <c r="AP199"/>
  <c r="AC200"/>
  <c r="AK200"/>
  <c r="AF201"/>
  <c r="AN201"/>
  <c r="AA202"/>
  <c r="AI202"/>
  <c r="AQ202"/>
  <c r="AD203"/>
  <c r="AL203"/>
  <c r="AT203"/>
  <c r="AG204"/>
  <c r="AB205"/>
  <c r="AJ205"/>
  <c r="AR205"/>
  <c r="AE206"/>
  <c r="AM206"/>
  <c r="AU206"/>
  <c r="AH207"/>
  <c r="AP207"/>
  <c r="AC208"/>
  <c r="AK208"/>
  <c r="AF209"/>
  <c r="AN209"/>
  <c r="AA210"/>
  <c r="AI210"/>
  <c r="AQ210"/>
  <c r="AD211"/>
  <c r="AL211"/>
  <c r="AT211"/>
  <c r="AG212"/>
  <c r="AB213"/>
  <c r="AJ213"/>
  <c r="AR213"/>
  <c r="AE214"/>
  <c r="AM214"/>
  <c r="AU214"/>
  <c r="AH215"/>
  <c r="AP215"/>
  <c r="AC216"/>
  <c r="AK216"/>
  <c r="AF217"/>
  <c r="AN217"/>
  <c r="AA218"/>
  <c r="AI218"/>
  <c r="AQ218"/>
  <c r="AD219"/>
  <c r="AL219"/>
  <c r="AT219"/>
  <c r="AG220"/>
  <c r="AB221"/>
  <c r="AJ221"/>
  <c r="AR221"/>
  <c r="AE222"/>
  <c r="AM222"/>
  <c r="AU222"/>
  <c r="AH223"/>
  <c r="AP223"/>
  <c r="AC224"/>
  <c r="AK224"/>
  <c r="AF225"/>
  <c r="AN225"/>
  <c r="AA226"/>
  <c r="AI226"/>
  <c r="AQ226"/>
  <c r="AD227"/>
  <c r="AL227"/>
  <c r="AT227"/>
  <c r="AG228"/>
  <c r="AB229"/>
  <c r="AJ229"/>
  <c r="AR229"/>
  <c r="AE230"/>
  <c r="AM230"/>
  <c r="AU230"/>
  <c r="AH231"/>
  <c r="AP231"/>
  <c r="AC232"/>
  <c r="AK232"/>
  <c r="AF233"/>
  <c r="AN233"/>
  <c r="AA234"/>
  <c r="AI234"/>
  <c r="AQ234"/>
  <c r="AD235"/>
  <c r="AL235"/>
  <c r="AT235"/>
  <c r="AG236"/>
  <c r="AB237"/>
  <c r="AJ237"/>
  <c r="AR237"/>
  <c r="AY2" i="2"/>
  <c r="AY23"/>
  <c r="AY35"/>
  <c r="AY46"/>
  <c r="AY57"/>
  <c r="AY67"/>
  <c r="AY78"/>
  <c r="AY89"/>
  <c r="AY101"/>
  <c r="AY110"/>
  <c r="AY121"/>
  <c r="AY130"/>
  <c r="AY160"/>
  <c r="AY178"/>
  <c r="AY194"/>
  <c r="AY104"/>
  <c r="AY120"/>
  <c r="AU120" i="1"/>
  <c r="AY128" i="2"/>
  <c r="AU128" i="1"/>
  <c r="AQ128"/>
  <c r="AM128"/>
  <c r="AI128"/>
  <c r="AE128"/>
  <c r="AA128"/>
  <c r="AU136"/>
  <c r="AQ136"/>
  <c r="AM136"/>
  <c r="AI136"/>
  <c r="AE136"/>
  <c r="AA136"/>
  <c r="AU144"/>
  <c r="AQ144"/>
  <c r="AM144"/>
  <c r="AI144"/>
  <c r="AE144"/>
  <c r="AA144"/>
  <c r="AR152"/>
  <c r="AN152"/>
  <c r="AJ152"/>
  <c r="AF152"/>
  <c r="AB152"/>
  <c r="AU152"/>
  <c r="AQ152"/>
  <c r="AM152"/>
  <c r="AI152"/>
  <c r="AE152"/>
  <c r="AA152"/>
  <c r="AR164"/>
  <c r="AN164"/>
  <c r="AJ164"/>
  <c r="AF164"/>
  <c r="AB164"/>
  <c r="AU164"/>
  <c r="AQ164"/>
  <c r="AM164"/>
  <c r="AI164"/>
  <c r="AE164"/>
  <c r="AA164"/>
  <c r="AR172"/>
  <c r="AN172"/>
  <c r="AJ172"/>
  <c r="AF172"/>
  <c r="AB172"/>
  <c r="AU172"/>
  <c r="AQ172"/>
  <c r="AM172"/>
  <c r="AI172"/>
  <c r="AE172"/>
  <c r="AA172"/>
  <c r="AR176"/>
  <c r="AN176"/>
  <c r="AJ176"/>
  <c r="AF176"/>
  <c r="AB176"/>
  <c r="AU176"/>
  <c r="AQ176"/>
  <c r="AM176"/>
  <c r="AI176"/>
  <c r="AE176"/>
  <c r="AA176"/>
  <c r="AR184"/>
  <c r="AN184"/>
  <c r="AJ184"/>
  <c r="AF184"/>
  <c r="AB184"/>
  <c r="AU184"/>
  <c r="AQ184"/>
  <c r="AM184"/>
  <c r="AI184"/>
  <c r="AE184"/>
  <c r="AA184"/>
  <c r="AR188"/>
  <c r="AN188"/>
  <c r="AJ188"/>
  <c r="AF188"/>
  <c r="AB188"/>
  <c r="AU188"/>
  <c r="AQ188"/>
  <c r="AM188"/>
  <c r="AI188"/>
  <c r="AE188"/>
  <c r="AA188"/>
  <c r="AR192"/>
  <c r="AN192"/>
  <c r="AJ192"/>
  <c r="AF192"/>
  <c r="AB192"/>
  <c r="AU192"/>
  <c r="AQ192"/>
  <c r="AM192"/>
  <c r="AI192"/>
  <c r="AE192"/>
  <c r="AA192"/>
  <c r="AR196"/>
  <c r="AN196"/>
  <c r="AJ196"/>
  <c r="AF196"/>
  <c r="AB196"/>
  <c r="AU196"/>
  <c r="AQ196"/>
  <c r="AM196"/>
  <c r="AI196"/>
  <c r="AE196"/>
  <c r="AA196"/>
  <c r="AR200"/>
  <c r="AN200"/>
  <c r="AJ200"/>
  <c r="AF200"/>
  <c r="AB200"/>
  <c r="AU200"/>
  <c r="AQ200"/>
  <c r="AM200"/>
  <c r="AI200"/>
  <c r="AE200"/>
  <c r="AA200"/>
  <c r="AR204"/>
  <c r="AN204"/>
  <c r="AJ204"/>
  <c r="AF204"/>
  <c r="AB204"/>
  <c r="AU204"/>
  <c r="AQ204"/>
  <c r="AM204"/>
  <c r="AI204"/>
  <c r="AE204"/>
  <c r="AA204"/>
  <c r="AR208"/>
  <c r="AN208"/>
  <c r="AJ208"/>
  <c r="AF208"/>
  <c r="AB208"/>
  <c r="AU208"/>
  <c r="AQ208"/>
  <c r="AM208"/>
  <c r="AI208"/>
  <c r="AE208"/>
  <c r="AA208"/>
  <c r="AR212"/>
  <c r="AN212"/>
  <c r="AJ212"/>
  <c r="AF212"/>
  <c r="AB212"/>
  <c r="AU212"/>
  <c r="AQ212"/>
  <c r="AM212"/>
  <c r="AI212"/>
  <c r="AE212"/>
  <c r="AA212"/>
  <c r="AR216"/>
  <c r="AN216"/>
  <c r="AJ216"/>
  <c r="AF216"/>
  <c r="AB216"/>
  <c r="AU216"/>
  <c r="AQ216"/>
  <c r="AM216"/>
  <c r="AI216"/>
  <c r="AE216"/>
  <c r="AA216"/>
  <c r="AR220"/>
  <c r="AN220"/>
  <c r="AJ220"/>
  <c r="AF220"/>
  <c r="AB220"/>
  <c r="AU220"/>
  <c r="AQ220"/>
  <c r="AM220"/>
  <c r="AI220"/>
  <c r="AE220"/>
  <c r="AA220"/>
  <c r="AR224"/>
  <c r="AN224"/>
  <c r="AJ224"/>
  <c r="AF224"/>
  <c r="AB224"/>
  <c r="AU224"/>
  <c r="AQ224"/>
  <c r="AM224"/>
  <c r="AI224"/>
  <c r="AE224"/>
  <c r="AA224"/>
  <c r="AR228"/>
  <c r="AN228"/>
  <c r="AJ228"/>
  <c r="AF228"/>
  <c r="AB228"/>
  <c r="AU228"/>
  <c r="AQ228"/>
  <c r="AM228"/>
  <c r="AI228"/>
  <c r="AE228"/>
  <c r="AA228"/>
  <c r="AR232"/>
  <c r="AN232"/>
  <c r="AJ232"/>
  <c r="AF232"/>
  <c r="AB232"/>
  <c r="AU232"/>
  <c r="AQ232"/>
  <c r="AM232"/>
  <c r="AI232"/>
  <c r="AE232"/>
  <c r="AA232"/>
  <c r="AR236"/>
  <c r="AN236"/>
  <c r="AJ236"/>
  <c r="AF236"/>
  <c r="AB236"/>
  <c r="AU236"/>
  <c r="AQ236"/>
  <c r="AM236"/>
  <c r="AI236"/>
  <c r="AE236"/>
  <c r="AA236"/>
  <c r="AD2"/>
  <c r="AH2"/>
  <c r="AL2"/>
  <c r="AP2"/>
  <c r="AT2"/>
  <c r="AC3"/>
  <c r="AG3"/>
  <c r="AK3"/>
  <c r="AO3"/>
  <c r="AS3"/>
  <c r="AB4"/>
  <c r="AF4"/>
  <c r="AJ4"/>
  <c r="AN4"/>
  <c r="AR4"/>
  <c r="AA5"/>
  <c r="AE5"/>
  <c r="AI5"/>
  <c r="AM5"/>
  <c r="AQ5"/>
  <c r="AU5"/>
  <c r="AD6"/>
  <c r="AH6"/>
  <c r="AL6"/>
  <c r="AP6"/>
  <c r="AT6"/>
  <c r="AC7"/>
  <c r="AG7"/>
  <c r="AK7"/>
  <c r="AO7"/>
  <c r="AS7"/>
  <c r="AB8"/>
  <c r="AF8"/>
  <c r="AJ8"/>
  <c r="AN8"/>
  <c r="AR8"/>
  <c r="AA9"/>
  <c r="AE9"/>
  <c r="AI9"/>
  <c r="AM9"/>
  <c r="AQ9"/>
  <c r="AU9"/>
  <c r="AD10"/>
  <c r="AH10"/>
  <c r="AL10"/>
  <c r="AP10"/>
  <c r="AT10"/>
  <c r="AC11"/>
  <c r="AG11"/>
  <c r="AK11"/>
  <c r="AO11"/>
  <c r="AS11"/>
  <c r="AB12"/>
  <c r="AF12"/>
  <c r="AJ12"/>
  <c r="AN12"/>
  <c r="AR12"/>
  <c r="AA13"/>
  <c r="AE13"/>
  <c r="AI13"/>
  <c r="AM13"/>
  <c r="AQ13"/>
  <c r="AU13"/>
  <c r="AD14"/>
  <c r="AH14"/>
  <c r="AL14"/>
  <c r="AP14"/>
  <c r="AT14"/>
  <c r="AC15"/>
  <c r="AG15"/>
  <c r="AK15"/>
  <c r="AO15"/>
  <c r="AS15"/>
  <c r="AB16"/>
  <c r="AF16"/>
  <c r="AJ16"/>
  <c r="AN16"/>
  <c r="AR16"/>
  <c r="AA17"/>
  <c r="AE17"/>
  <c r="AI17"/>
  <c r="AM17"/>
  <c r="AQ17"/>
  <c r="AU17"/>
  <c r="AD18"/>
  <c r="AH18"/>
  <c r="AL18"/>
  <c r="AP18"/>
  <c r="AT18"/>
  <c r="AC19"/>
  <c r="AG19"/>
  <c r="AK19"/>
  <c r="AO19"/>
  <c r="AS19"/>
  <c r="AB20"/>
  <c r="AF20"/>
  <c r="AJ20"/>
  <c r="AN20"/>
  <c r="AR20"/>
  <c r="AA21"/>
  <c r="AE21"/>
  <c r="AI21"/>
  <c r="AM21"/>
  <c r="AQ21"/>
  <c r="AU21"/>
  <c r="AD22"/>
  <c r="AH22"/>
  <c r="AL22"/>
  <c r="AP22"/>
  <c r="AT22"/>
  <c r="AC23"/>
  <c r="AG23"/>
  <c r="AK23"/>
  <c r="AO23"/>
  <c r="AS23"/>
  <c r="AB24"/>
  <c r="AF24"/>
  <c r="AJ24"/>
  <c r="AN24"/>
  <c r="AR24"/>
  <c r="AA25"/>
  <c r="AE25"/>
  <c r="AI25"/>
  <c r="AM25"/>
  <c r="AQ25"/>
  <c r="AU25"/>
  <c r="AD26"/>
  <c r="AH26"/>
  <c r="AL26"/>
  <c r="AP26"/>
  <c r="AT26"/>
  <c r="AC27"/>
  <c r="AG27"/>
  <c r="AK27"/>
  <c r="AO27"/>
  <c r="AS27"/>
  <c r="AB28"/>
  <c r="AF28"/>
  <c r="AJ28"/>
  <c r="AN28"/>
  <c r="AR28"/>
  <c r="AA29"/>
  <c r="AE29"/>
  <c r="AI29"/>
  <c r="AM29"/>
  <c r="AQ29"/>
  <c r="AU29"/>
  <c r="AD30"/>
  <c r="AH30"/>
  <c r="AL30"/>
  <c r="AP30"/>
  <c r="AT30"/>
  <c r="AC31"/>
  <c r="AG31"/>
  <c r="AK31"/>
  <c r="AO31"/>
  <c r="AS31"/>
  <c r="AB32"/>
  <c r="AF32"/>
  <c r="AJ32"/>
  <c r="AN32"/>
  <c r="AR32"/>
  <c r="AA33"/>
  <c r="AE33"/>
  <c r="AI33"/>
  <c r="AM33"/>
  <c r="AQ33"/>
  <c r="AU33"/>
  <c r="AD34"/>
  <c r="AH34"/>
  <c r="AL34"/>
  <c r="AP34"/>
  <c r="AT34"/>
  <c r="AC35"/>
  <c r="AG35"/>
  <c r="AK35"/>
  <c r="AO35"/>
  <c r="AS35"/>
  <c r="AB36"/>
  <c r="AF36"/>
  <c r="AJ36"/>
  <c r="AN36"/>
  <c r="AR36"/>
  <c r="AA37"/>
  <c r="AE37"/>
  <c r="AI37"/>
  <c r="AM37"/>
  <c r="AQ37"/>
  <c r="AU37"/>
  <c r="AD38"/>
  <c r="AH38"/>
  <c r="AL38"/>
  <c r="AP38"/>
  <c r="AT38"/>
  <c r="AC39"/>
  <c r="AG39"/>
  <c r="AK39"/>
  <c r="AO39"/>
  <c r="AS39"/>
  <c r="AB40"/>
  <c r="AF40"/>
  <c r="AJ40"/>
  <c r="AN40"/>
  <c r="AR40"/>
  <c r="AA41"/>
  <c r="AE41"/>
  <c r="AI41"/>
  <c r="AM41"/>
  <c r="AQ41"/>
  <c r="AU41"/>
  <c r="AD42"/>
  <c r="AH42"/>
  <c r="AL42"/>
  <c r="AP42"/>
  <c r="AT42"/>
  <c r="AC43"/>
  <c r="AG43"/>
  <c r="AK43"/>
  <c r="AO43"/>
  <c r="AS43"/>
  <c r="AB44"/>
  <c r="AF44"/>
  <c r="AJ44"/>
  <c r="AN44"/>
  <c r="AR44"/>
  <c r="AA45"/>
  <c r="AE45"/>
  <c r="AI45"/>
  <c r="AM45"/>
  <c r="AQ45"/>
  <c r="AU45"/>
  <c r="AD46"/>
  <c r="AH46"/>
  <c r="AL46"/>
  <c r="AP46"/>
  <c r="AT46"/>
  <c r="AC47"/>
  <c r="AG47"/>
  <c r="AK47"/>
  <c r="AO47"/>
  <c r="AS47"/>
  <c r="AB48"/>
  <c r="AF48"/>
  <c r="AJ48"/>
  <c r="AN48"/>
  <c r="AR48"/>
  <c r="AA49"/>
  <c r="AE49"/>
  <c r="AI49"/>
  <c r="AM49"/>
  <c r="AQ49"/>
  <c r="AU49"/>
  <c r="AD50"/>
  <c r="AH50"/>
  <c r="AL50"/>
  <c r="AP50"/>
  <c r="AT50"/>
  <c r="AC51"/>
  <c r="AG51"/>
  <c r="AK51"/>
  <c r="AO51"/>
  <c r="AS51"/>
  <c r="AB52"/>
  <c r="AF52"/>
  <c r="AJ52"/>
  <c r="AN52"/>
  <c r="AR52"/>
  <c r="AA53"/>
  <c r="AE53"/>
  <c r="AI53"/>
  <c r="AM53"/>
  <c r="AQ53"/>
  <c r="AU53"/>
  <c r="AD54"/>
  <c r="AH54"/>
  <c r="AL54"/>
  <c r="AP54"/>
  <c r="AT54"/>
  <c r="AC55"/>
  <c r="AG55"/>
  <c r="AK55"/>
  <c r="AO55"/>
  <c r="AS55"/>
  <c r="AB56"/>
  <c r="AF56"/>
  <c r="AJ56"/>
  <c r="AN56"/>
  <c r="AR56"/>
  <c r="AA57"/>
  <c r="AE57"/>
  <c r="AI57"/>
  <c r="AM57"/>
  <c r="AQ57"/>
  <c r="AU57"/>
  <c r="AD58"/>
  <c r="AH58"/>
  <c r="AL58"/>
  <c r="AP58"/>
  <c r="AT58"/>
  <c r="AC59"/>
  <c r="AG59"/>
  <c r="AK59"/>
  <c r="AO59"/>
  <c r="AS59"/>
  <c r="AB60"/>
  <c r="AF60"/>
  <c r="AJ60"/>
  <c r="AN60"/>
  <c r="AR60"/>
  <c r="AA61"/>
  <c r="AE61"/>
  <c r="AI61"/>
  <c r="AM61"/>
  <c r="AQ61"/>
  <c r="AU61"/>
  <c r="AD62"/>
  <c r="AH62"/>
  <c r="AL62"/>
  <c r="AP62"/>
  <c r="AT62"/>
  <c r="AC63"/>
  <c r="AG63"/>
  <c r="AK63"/>
  <c r="AO63"/>
  <c r="AS63"/>
  <c r="AB64"/>
  <c r="AF64"/>
  <c r="AJ64"/>
  <c r="AN64"/>
  <c r="AR64"/>
  <c r="AA65"/>
  <c r="AE65"/>
  <c r="AI65"/>
  <c r="AM65"/>
  <c r="AQ65"/>
  <c r="AU65"/>
  <c r="AD66"/>
  <c r="AH66"/>
  <c r="AL66"/>
  <c r="AP66"/>
  <c r="AT66"/>
  <c r="AC67"/>
  <c r="AG67"/>
  <c r="AK67"/>
  <c r="AO67"/>
  <c r="AS67"/>
  <c r="AB68"/>
  <c r="AF68"/>
  <c r="AJ68"/>
  <c r="AN68"/>
  <c r="AR68"/>
  <c r="AA69"/>
  <c r="AE69"/>
  <c r="AI69"/>
  <c r="AM69"/>
  <c r="AQ69"/>
  <c r="AU69"/>
  <c r="AD70"/>
  <c r="AH70"/>
  <c r="AL70"/>
  <c r="AP70"/>
  <c r="AT70"/>
  <c r="AC71"/>
  <c r="AG71"/>
  <c r="AK71"/>
  <c r="AO71"/>
  <c r="AS71"/>
  <c r="AB72"/>
  <c r="AF72"/>
  <c r="AJ72"/>
  <c r="AN72"/>
  <c r="AR72"/>
  <c r="AA73"/>
  <c r="AE73"/>
  <c r="AI73"/>
  <c r="AM73"/>
  <c r="AQ73"/>
  <c r="AU73"/>
  <c r="AD74"/>
  <c r="AH74"/>
  <c r="AL74"/>
  <c r="AP74"/>
  <c r="AT74"/>
  <c r="AC75"/>
  <c r="AG75"/>
  <c r="AK75"/>
  <c r="AO75"/>
  <c r="AS75"/>
  <c r="AB76"/>
  <c r="AF76"/>
  <c r="AJ76"/>
  <c r="AN76"/>
  <c r="AR76"/>
  <c r="AA77"/>
  <c r="AE77"/>
  <c r="AI77"/>
  <c r="AM77"/>
  <c r="AQ77"/>
  <c r="AU77"/>
  <c r="AD78"/>
  <c r="AH78"/>
  <c r="AL78"/>
  <c r="AP78"/>
  <c r="AT78"/>
  <c r="AC79"/>
  <c r="AG79"/>
  <c r="AK79"/>
  <c r="AO79"/>
  <c r="AS79"/>
  <c r="AB80"/>
  <c r="AF80"/>
  <c r="AJ80"/>
  <c r="AN80"/>
  <c r="AR80"/>
  <c r="AA81"/>
  <c r="AE81"/>
  <c r="AI81"/>
  <c r="AM81"/>
  <c r="AQ81"/>
  <c r="AU81"/>
  <c r="AD82"/>
  <c r="AH82"/>
  <c r="AL82"/>
  <c r="AP82"/>
  <c r="AT82"/>
  <c r="AC83"/>
  <c r="AG83"/>
  <c r="AK83"/>
  <c r="AO83"/>
  <c r="AS83"/>
  <c r="AB84"/>
  <c r="AF84"/>
  <c r="AJ84"/>
  <c r="AN84"/>
  <c r="AR84"/>
  <c r="AA85"/>
  <c r="AE85"/>
  <c r="AI85"/>
  <c r="AM85"/>
  <c r="AQ85"/>
  <c r="AU85"/>
  <c r="AD86"/>
  <c r="AH86"/>
  <c r="AL86"/>
  <c r="AP86"/>
  <c r="AT86"/>
  <c r="AC87"/>
  <c r="AG87"/>
  <c r="AK87"/>
  <c r="AO87"/>
  <c r="AS87"/>
  <c r="AB88"/>
  <c r="AF88"/>
  <c r="AJ88"/>
  <c r="AN88"/>
  <c r="AR88"/>
  <c r="AA89"/>
  <c r="AE89"/>
  <c r="AI89"/>
  <c r="AM89"/>
  <c r="AQ89"/>
  <c r="AU89"/>
  <c r="AD90"/>
  <c r="AH90"/>
  <c r="AL90"/>
  <c r="AP90"/>
  <c r="AT90"/>
  <c r="AC91"/>
  <c r="AG91"/>
  <c r="AK91"/>
  <c r="AO91"/>
  <c r="AS91"/>
  <c r="AB92"/>
  <c r="AF92"/>
  <c r="AJ92"/>
  <c r="AN92"/>
  <c r="AR92"/>
  <c r="AA93"/>
  <c r="AE93"/>
  <c r="AI93"/>
  <c r="AM93"/>
  <c r="AQ93"/>
  <c r="AU93"/>
  <c r="AD94"/>
  <c r="AH94"/>
  <c r="AL94"/>
  <c r="AP94"/>
  <c r="AT94"/>
  <c r="AC95"/>
  <c r="AG95"/>
  <c r="AK95"/>
  <c r="AO95"/>
  <c r="AS95"/>
  <c r="AB96"/>
  <c r="AF96"/>
  <c r="AJ96"/>
  <c r="AN96"/>
  <c r="AR96"/>
  <c r="AA97"/>
  <c r="AE97"/>
  <c r="AI97"/>
  <c r="AM97"/>
  <c r="AQ97"/>
  <c r="AU97"/>
  <c r="AD98"/>
  <c r="AH98"/>
  <c r="AL98"/>
  <c r="AP98"/>
  <c r="AT98"/>
  <c r="AC99"/>
  <c r="AG99"/>
  <c r="AK99"/>
  <c r="AO99"/>
  <c r="AS99"/>
  <c r="AB100"/>
  <c r="AF100"/>
  <c r="AJ100"/>
  <c r="AN100"/>
  <c r="AR100"/>
  <c r="AA101"/>
  <c r="AE101"/>
  <c r="AI101"/>
  <c r="AM101"/>
  <c r="AQ101"/>
  <c r="AU101"/>
  <c r="AD102"/>
  <c r="AH102"/>
  <c r="AL102"/>
  <c r="AP102"/>
  <c r="AT102"/>
  <c r="AC103"/>
  <c r="AG103"/>
  <c r="AK103"/>
  <c r="AO103"/>
  <c r="AS103"/>
  <c r="AB104"/>
  <c r="AF104"/>
  <c r="AJ104"/>
  <c r="AN104"/>
  <c r="AR104"/>
  <c r="AA105"/>
  <c r="AE105"/>
  <c r="AI105"/>
  <c r="AM105"/>
  <c r="AQ105"/>
  <c r="AU105"/>
  <c r="AD106"/>
  <c r="AH106"/>
  <c r="AL106"/>
  <c r="AP106"/>
  <c r="AT106"/>
  <c r="AC107"/>
  <c r="AG107"/>
  <c r="AK107"/>
  <c r="AO107"/>
  <c r="AS107"/>
  <c r="AB108"/>
  <c r="AF108"/>
  <c r="AJ108"/>
  <c r="AN108"/>
  <c r="AR108"/>
  <c r="AA109"/>
  <c r="AE109"/>
  <c r="AI109"/>
  <c r="AM109"/>
  <c r="AQ109"/>
  <c r="AU109"/>
  <c r="AD110"/>
  <c r="AH110"/>
  <c r="AL110"/>
  <c r="AP110"/>
  <c r="AT110"/>
  <c r="AC111"/>
  <c r="AG111"/>
  <c r="AK111"/>
  <c r="AO111"/>
  <c r="AS111"/>
  <c r="AB112"/>
  <c r="AF112"/>
  <c r="AJ112"/>
  <c r="AN112"/>
  <c r="AR112"/>
  <c r="AA113"/>
  <c r="AE113"/>
  <c r="AI113"/>
  <c r="AM113"/>
  <c r="AQ113"/>
  <c r="AU113"/>
  <c r="AD114"/>
  <c r="AH114"/>
  <c r="AL114"/>
  <c r="AP114"/>
  <c r="AT114"/>
  <c r="AC115"/>
  <c r="AG115"/>
  <c r="AK115"/>
  <c r="AO115"/>
  <c r="AS115"/>
  <c r="AB116"/>
  <c r="AF116"/>
  <c r="AJ116"/>
  <c r="AN116"/>
  <c r="AR116"/>
  <c r="AA117"/>
  <c r="AE117"/>
  <c r="AI117"/>
  <c r="AM117"/>
  <c r="AQ117"/>
  <c r="AU117"/>
  <c r="AD118"/>
  <c r="AH118"/>
  <c r="AL118"/>
  <c r="AP118"/>
  <c r="AT118"/>
  <c r="AC119"/>
  <c r="AG119"/>
  <c r="AK119"/>
  <c r="AO119"/>
  <c r="AS119"/>
  <c r="AB120"/>
  <c r="AF120"/>
  <c r="AJ120"/>
  <c r="AN120"/>
  <c r="AR120"/>
  <c r="AB121"/>
  <c r="AG121"/>
  <c r="AM121"/>
  <c r="AR121"/>
  <c r="AB122"/>
  <c r="AH122"/>
  <c r="AM122"/>
  <c r="AR122"/>
  <c r="AC123"/>
  <c r="AH123"/>
  <c r="AM123"/>
  <c r="AS123"/>
  <c r="AC124"/>
  <c r="AH124"/>
  <c r="AN124"/>
  <c r="AS124"/>
  <c r="AC125"/>
  <c r="AI125"/>
  <c r="AN125"/>
  <c r="AS125"/>
  <c r="AD126"/>
  <c r="AI126"/>
  <c r="AN126"/>
  <c r="AT126"/>
  <c r="AD127"/>
  <c r="AI127"/>
  <c r="AO127"/>
  <c r="AT127"/>
  <c r="AD128"/>
  <c r="AJ128"/>
  <c r="AO128"/>
  <c r="AT128"/>
  <c r="AE129"/>
  <c r="AJ129"/>
  <c r="AO129"/>
  <c r="AU129"/>
  <c r="AE130"/>
  <c r="AJ130"/>
  <c r="AP130"/>
  <c r="AU130"/>
  <c r="AE131"/>
  <c r="AK131"/>
  <c r="AP131"/>
  <c r="AU131"/>
  <c r="AF132"/>
  <c r="AK132"/>
  <c r="AP132"/>
  <c r="AA133"/>
  <c r="AF133"/>
  <c r="AK133"/>
  <c r="AQ133"/>
  <c r="AA134"/>
  <c r="AF134"/>
  <c r="AL134"/>
  <c r="AQ134"/>
  <c r="AA135"/>
  <c r="AG135"/>
  <c r="AL135"/>
  <c r="AQ135"/>
  <c r="AB136"/>
  <c r="AG136"/>
  <c r="AL136"/>
  <c r="AR136"/>
  <c r="AB137"/>
  <c r="AG137"/>
  <c r="AM137"/>
  <c r="AR137"/>
  <c r="AB138"/>
  <c r="AH138"/>
  <c r="AM138"/>
  <c r="AR138"/>
  <c r="AC139"/>
  <c r="AH139"/>
  <c r="AM139"/>
  <c r="AS139"/>
  <c r="AC140"/>
  <c r="AH140"/>
  <c r="AN140"/>
  <c r="AS140"/>
  <c r="AC141"/>
  <c r="AI141"/>
  <c r="AN141"/>
  <c r="AS141"/>
  <c r="AD142"/>
  <c r="AI142"/>
  <c r="AN142"/>
  <c r="AT142"/>
  <c r="AD143"/>
  <c r="AI143"/>
  <c r="AO143"/>
  <c r="AT143"/>
  <c r="AD144"/>
  <c r="AJ144"/>
  <c r="AO144"/>
  <c r="AT144"/>
  <c r="AE145"/>
  <c r="AJ145"/>
  <c r="AO145"/>
  <c r="AU145"/>
  <c r="AE146"/>
  <c r="AJ146"/>
  <c r="AP146"/>
  <c r="AU146"/>
  <c r="AE147"/>
  <c r="AK147"/>
  <c r="AQ147"/>
  <c r="AD148"/>
  <c r="AL148"/>
  <c r="AT148"/>
  <c r="AG149"/>
  <c r="AO149"/>
  <c r="AB150"/>
  <c r="AJ150"/>
  <c r="AR150"/>
  <c r="AE151"/>
  <c r="AM151"/>
  <c r="AU151"/>
  <c r="AH152"/>
  <c r="AP152"/>
  <c r="AC153"/>
  <c r="AK153"/>
  <c r="AS153"/>
  <c r="AF154"/>
  <c r="AN154"/>
  <c r="AA155"/>
  <c r="AI155"/>
  <c r="AQ155"/>
  <c r="AD156"/>
  <c r="AL156"/>
  <c r="AT156"/>
  <c r="AG157"/>
  <c r="AO157"/>
  <c r="AB158"/>
  <c r="AJ158"/>
  <c r="AR158"/>
  <c r="AE159"/>
  <c r="AM159"/>
  <c r="AU159"/>
  <c r="AH160"/>
  <c r="AP160"/>
  <c r="AC161"/>
  <c r="AK161"/>
  <c r="AS161"/>
  <c r="AF162"/>
  <c r="AN162"/>
  <c r="AA163"/>
  <c r="AI163"/>
  <c r="AQ163"/>
  <c r="AD164"/>
  <c r="AL164"/>
  <c r="AT164"/>
  <c r="AG165"/>
  <c r="AO165"/>
  <c r="AB166"/>
  <c r="AJ166"/>
  <c r="AR166"/>
  <c r="AE167"/>
  <c r="AM167"/>
  <c r="AU167"/>
  <c r="AH168"/>
  <c r="AP168"/>
  <c r="AC169"/>
  <c r="AK169"/>
  <c r="AS169"/>
  <c r="AF170"/>
  <c r="AN170"/>
  <c r="AA171"/>
  <c r="AI171"/>
  <c r="AQ171"/>
  <c r="AD172"/>
  <c r="AL172"/>
  <c r="AT172"/>
  <c r="AG173"/>
  <c r="AO173"/>
  <c r="AB174"/>
  <c r="AJ174"/>
  <c r="AR174"/>
  <c r="AE175"/>
  <c r="AM175"/>
  <c r="AU175"/>
  <c r="AH176"/>
  <c r="AP176"/>
  <c r="AC177"/>
  <c r="AK177"/>
  <c r="AS177"/>
  <c r="AF178"/>
  <c r="AN178"/>
  <c r="AA179"/>
  <c r="AI179"/>
  <c r="AQ179"/>
  <c r="AD180"/>
  <c r="AL180"/>
  <c r="AT180"/>
  <c r="AG181"/>
  <c r="AO181"/>
  <c r="AB182"/>
  <c r="AJ182"/>
  <c r="AR182"/>
  <c r="AE183"/>
  <c r="AM183"/>
  <c r="AU183"/>
  <c r="AH184"/>
  <c r="AP184"/>
  <c r="AC185"/>
  <c r="AK185"/>
  <c r="AS185"/>
  <c r="AF186"/>
  <c r="AN186"/>
  <c r="AA187"/>
  <c r="AI187"/>
  <c r="AQ187"/>
  <c r="AD188"/>
  <c r="AL188"/>
  <c r="AT188"/>
  <c r="AG189"/>
  <c r="AO189"/>
  <c r="AB190"/>
  <c r="AJ190"/>
  <c r="AR190"/>
  <c r="AE191"/>
  <c r="AM191"/>
  <c r="AU191"/>
  <c r="AH192"/>
  <c r="AP192"/>
  <c r="AC193"/>
  <c r="AK193"/>
  <c r="AS193"/>
  <c r="AF194"/>
  <c r="AN194"/>
  <c r="AA195"/>
  <c r="AI195"/>
  <c r="AQ195"/>
  <c r="AD196"/>
  <c r="AL196"/>
  <c r="AT196"/>
  <c r="AG197"/>
  <c r="AO197"/>
  <c r="AB198"/>
  <c r="AJ198"/>
  <c r="AR198"/>
  <c r="AE199"/>
  <c r="AM199"/>
  <c r="AU199"/>
  <c r="AH200"/>
  <c r="AP200"/>
  <c r="AC201"/>
  <c r="AK201"/>
  <c r="AS201"/>
  <c r="AF202"/>
  <c r="AN202"/>
  <c r="AA203"/>
  <c r="AI203"/>
  <c r="AQ203"/>
  <c r="AD204"/>
  <c r="AL204"/>
  <c r="AT204"/>
  <c r="AG205"/>
  <c r="AO205"/>
  <c r="AB206"/>
  <c r="AJ206"/>
  <c r="AR206"/>
  <c r="AE207"/>
  <c r="AM207"/>
  <c r="AU207"/>
  <c r="AH208"/>
  <c r="AP208"/>
  <c r="AC209"/>
  <c r="AK209"/>
  <c r="AS209"/>
  <c r="AF210"/>
  <c r="AN210"/>
  <c r="AA211"/>
  <c r="AI211"/>
  <c r="AQ211"/>
  <c r="AD212"/>
  <c r="AL212"/>
  <c r="AT212"/>
  <c r="AG213"/>
  <c r="AO213"/>
  <c r="AB214"/>
  <c r="AJ214"/>
  <c r="AR214"/>
  <c r="AE215"/>
  <c r="AM215"/>
  <c r="AU215"/>
  <c r="AH216"/>
  <c r="AP216"/>
  <c r="AC217"/>
  <c r="AK217"/>
  <c r="AS217"/>
  <c r="AF218"/>
  <c r="AN218"/>
  <c r="AA219"/>
  <c r="AI219"/>
  <c r="AQ219"/>
  <c r="AD220"/>
  <c r="AL220"/>
  <c r="AT220"/>
  <c r="AG221"/>
  <c r="AO221"/>
  <c r="AB222"/>
  <c r="AJ222"/>
  <c r="AR222"/>
  <c r="AE223"/>
  <c r="AM223"/>
  <c r="AU223"/>
  <c r="AH224"/>
  <c r="AP224"/>
  <c r="AC225"/>
  <c r="AK225"/>
  <c r="AS225"/>
  <c r="AF226"/>
  <c r="AN226"/>
  <c r="AA227"/>
  <c r="AI227"/>
  <c r="AQ227"/>
  <c r="AD228"/>
  <c r="AL228"/>
  <c r="AT228"/>
  <c r="AG229"/>
  <c r="AO229"/>
  <c r="AB230"/>
  <c r="AJ230"/>
  <c r="AR230"/>
  <c r="AE231"/>
  <c r="AM231"/>
  <c r="AU231"/>
  <c r="AH232"/>
  <c r="AP232"/>
  <c r="AC233"/>
  <c r="AK233"/>
  <c r="AS233"/>
  <c r="AF234"/>
  <c r="AN234"/>
  <c r="AA235"/>
  <c r="AI235"/>
  <c r="AQ235"/>
  <c r="AD236"/>
  <c r="AL236"/>
  <c r="AT236"/>
  <c r="AG237"/>
  <c r="AO237"/>
  <c r="AY19" i="2"/>
  <c r="AY31"/>
  <c r="AY42"/>
  <c r="AY53"/>
  <c r="AY63"/>
  <c r="AY74"/>
  <c r="AY85"/>
  <c r="AY97"/>
  <c r="AY107"/>
  <c r="AY117"/>
  <c r="AY126"/>
  <c r="AY138"/>
  <c r="AY154"/>
  <c r="AY171"/>
  <c r="AY187"/>
  <c r="AY210"/>
  <c r="AU3"/>
  <c r="AV4"/>
  <c r="AU7"/>
  <c r="AV8"/>
  <c r="AU11"/>
  <c r="AV12"/>
  <c r="AU15"/>
  <c r="AV16"/>
  <c r="AU19"/>
  <c r="AV20"/>
  <c r="AU23"/>
  <c r="AV24"/>
  <c r="AU27"/>
  <c r="AV28"/>
  <c r="AU31"/>
  <c r="AV32"/>
  <c r="AU35"/>
  <c r="AV36"/>
  <c r="AU39"/>
  <c r="AV40"/>
  <c r="AU43"/>
  <c r="AV44"/>
  <c r="AU47"/>
  <c r="AV48"/>
  <c r="AU51"/>
  <c r="AV52"/>
  <c r="AU55"/>
  <c r="AV56"/>
  <c r="AU59"/>
  <c r="AV60"/>
  <c r="AW63"/>
  <c r="AV65"/>
  <c r="AV67"/>
  <c r="AV77"/>
  <c r="AS80"/>
  <c r="AV96"/>
  <c r="AV98"/>
  <c r="AV100"/>
  <c r="AV102"/>
  <c r="AV104"/>
  <c r="AV106"/>
  <c r="AV108"/>
  <c r="AV110"/>
  <c r="AV112"/>
  <c r="AV114"/>
  <c r="AV116"/>
  <c r="AV118"/>
  <c r="AV120"/>
  <c r="AV122"/>
  <c r="AV124"/>
  <c r="AV126"/>
  <c r="AV128"/>
  <c r="AV130"/>
  <c r="AV132"/>
  <c r="AV134"/>
  <c r="AV136"/>
  <c r="AV138"/>
  <c r="AV140"/>
  <c r="AV142"/>
  <c r="AV144"/>
  <c r="AV146"/>
  <c r="AV148"/>
  <c r="AV150"/>
  <c r="AU161"/>
  <c r="AU162"/>
  <c r="AU165"/>
  <c r="AU166"/>
  <c r="AU177"/>
  <c r="AU178"/>
  <c r="AU185"/>
  <c r="AU186"/>
  <c r="AT194"/>
  <c r="AT198"/>
  <c r="AT202"/>
  <c r="AV208"/>
  <c r="AU211"/>
  <c r="AV216"/>
  <c r="AU219"/>
  <c r="AV224"/>
  <c r="AU227"/>
  <c r="AV232"/>
  <c r="AU235"/>
  <c r="AH3"/>
  <c r="AP3"/>
  <c r="AQ4"/>
  <c r="AD5"/>
  <c r="AL5"/>
  <c r="AH7"/>
  <c r="AP7"/>
  <c r="AQ8"/>
  <c r="AD9"/>
  <c r="AL9"/>
  <c r="AH11"/>
  <c r="AP11"/>
  <c r="AQ12"/>
  <c r="AD13"/>
  <c r="AL13"/>
  <c r="AH15"/>
  <c r="AP15"/>
  <c r="AQ16"/>
  <c r="AD17"/>
  <c r="AL17"/>
  <c r="AH19"/>
  <c r="AP19"/>
  <c r="AQ20"/>
  <c r="AD21"/>
  <c r="AL21"/>
  <c r="AH23"/>
  <c r="AP23"/>
  <c r="AQ24"/>
  <c r="AD25"/>
  <c r="AL25"/>
  <c r="AH27"/>
  <c r="AP27"/>
  <c r="AQ28"/>
  <c r="AD29"/>
  <c r="AL29"/>
  <c r="AH31"/>
  <c r="AP31"/>
  <c r="AQ32"/>
  <c r="AD33"/>
  <c r="AL33"/>
  <c r="AH35"/>
  <c r="AP35"/>
  <c r="AQ36"/>
  <c r="AD37"/>
  <c r="AL37"/>
  <c r="AH39"/>
  <c r="AP39"/>
  <c r="AQ40"/>
  <c r="AD41"/>
  <c r="AL41"/>
  <c r="AH43"/>
  <c r="AP43"/>
  <c r="AQ44"/>
  <c r="AD45"/>
  <c r="AL45"/>
  <c r="AH47"/>
  <c r="AP47"/>
  <c r="AQ48"/>
  <c r="AD49"/>
  <c r="AL49"/>
  <c r="AH51"/>
  <c r="AP51"/>
  <c r="AQ52"/>
  <c r="AD53"/>
  <c r="AL53"/>
  <c r="AH55"/>
  <c r="AP55"/>
  <c r="AQ56"/>
  <c r="AD57"/>
  <c r="AL57"/>
  <c r="AH59"/>
  <c r="AP59"/>
  <c r="AQ60"/>
  <c r="AD61"/>
  <c r="AL61"/>
  <c r="AH63"/>
  <c r="AP63"/>
  <c r="AI65"/>
  <c r="AQ65"/>
  <c r="AI67"/>
  <c r="AQ67"/>
  <c r="AC68"/>
  <c r="AE69"/>
  <c r="AM69"/>
  <c r="AG70"/>
  <c r="AS70"/>
  <c r="AD71"/>
  <c r="AL71"/>
  <c r="AE73"/>
  <c r="AM73"/>
  <c r="AE75"/>
  <c r="AM75"/>
  <c r="AK76"/>
  <c r="AI77"/>
  <c r="AQ77"/>
  <c r="AC78"/>
  <c r="AN78"/>
  <c r="AH79"/>
  <c r="AP79"/>
  <c r="AD81"/>
  <c r="AL81"/>
  <c r="AD83"/>
  <c r="AL83"/>
  <c r="AF84"/>
  <c r="AH85"/>
  <c r="AP85"/>
  <c r="AK86"/>
  <c r="AV86"/>
  <c r="AE87"/>
  <c r="AM87"/>
  <c r="AD89"/>
  <c r="AL89"/>
  <c r="AD91"/>
  <c r="AL91"/>
  <c r="AF92"/>
  <c r="AH93"/>
  <c r="AP93"/>
  <c r="AV94"/>
  <c r="AH95"/>
  <c r="AP95"/>
  <c r="AH97"/>
  <c r="AP97"/>
  <c r="AH99"/>
  <c r="AP99"/>
  <c r="AH101"/>
  <c r="AP101"/>
  <c r="AH103"/>
  <c r="AP103"/>
  <c r="AH105"/>
  <c r="AP105"/>
  <c r="AH107"/>
  <c r="AP107"/>
  <c r="AH109"/>
  <c r="AP109"/>
  <c r="AH111"/>
  <c r="AP111"/>
  <c r="AH113"/>
  <c r="AP113"/>
  <c r="AH115"/>
  <c r="AP115"/>
  <c r="AH117"/>
  <c r="AP117"/>
  <c r="AH119"/>
  <c r="AP119"/>
  <c r="AH121"/>
  <c r="AP121"/>
  <c r="AH123"/>
  <c r="AP123"/>
  <c r="AH125"/>
  <c r="AP125"/>
  <c r="AH127"/>
  <c r="AP127"/>
  <c r="AH129"/>
  <c r="AP129"/>
  <c r="AH131"/>
  <c r="AP131"/>
  <c r="AH133"/>
  <c r="AP133"/>
  <c r="AH135"/>
  <c r="AP135"/>
  <c r="AH137"/>
  <c r="AP137"/>
  <c r="AH139"/>
  <c r="AP139"/>
  <c r="AH141"/>
  <c r="AP141"/>
  <c r="AH143"/>
  <c r="AP143"/>
  <c r="AH145"/>
  <c r="AP145"/>
  <c r="AH147"/>
  <c r="AP147"/>
  <c r="AH149"/>
  <c r="AP149"/>
  <c r="AE151"/>
  <c r="AM151"/>
  <c r="AV151"/>
  <c r="AI152"/>
  <c r="AT152"/>
  <c r="AD153"/>
  <c r="AD155"/>
  <c r="AL155"/>
  <c r="AF156"/>
  <c r="AG157"/>
  <c r="AO157"/>
  <c r="AW157"/>
  <c r="AN158"/>
  <c r="AC159"/>
  <c r="AK159"/>
  <c r="AH161"/>
  <c r="AP161"/>
  <c r="AG163"/>
  <c r="AO163"/>
  <c r="AW163"/>
  <c r="AM164"/>
  <c r="AH165"/>
  <c r="AP165"/>
  <c r="AQ166"/>
  <c r="AD167"/>
  <c r="AL167"/>
  <c r="AG169"/>
  <c r="AO169"/>
  <c r="AW169"/>
  <c r="AD171"/>
  <c r="AL171"/>
  <c r="AD173"/>
  <c r="AL173"/>
  <c r="AC175"/>
  <c r="AK175"/>
  <c r="AH177"/>
  <c r="AP177"/>
  <c r="AG179"/>
  <c r="AO179"/>
  <c r="AW179"/>
  <c r="AD181"/>
  <c r="AL181"/>
  <c r="AC183"/>
  <c r="AK183"/>
  <c r="AH185"/>
  <c r="AP185"/>
  <c r="AG187"/>
  <c r="AO187"/>
  <c r="AW187"/>
  <c r="AD189"/>
  <c r="AL189"/>
  <c r="AC191"/>
  <c r="AN192"/>
  <c r="AD193"/>
  <c r="AN196"/>
  <c r="AD197"/>
  <c r="AN200"/>
  <c r="AD201"/>
  <c r="AN204"/>
  <c r="AD205"/>
  <c r="AL209"/>
  <c r="AP211"/>
  <c r="AD213"/>
  <c r="AL217"/>
  <c r="AP219"/>
  <c r="AD221"/>
  <c r="AL225"/>
  <c r="AP227"/>
  <c r="AD229"/>
  <c r="AL233"/>
  <c r="AP235"/>
  <c r="AD237"/>
  <c r="AR64"/>
  <c r="AS66"/>
  <c r="AV71"/>
  <c r="AV81"/>
  <c r="AV83"/>
  <c r="AV89"/>
  <c r="AV91"/>
  <c r="AU159"/>
  <c r="AU160"/>
  <c r="AU175"/>
  <c r="AU176"/>
  <c r="AU183"/>
  <c r="AU184"/>
  <c r="AT195"/>
  <c r="AT199"/>
  <c r="AT203"/>
  <c r="AU205"/>
  <c r="AV210"/>
  <c r="AU213"/>
  <c r="AV218"/>
  <c r="AU221"/>
  <c r="AV226"/>
  <c r="AU229"/>
  <c r="AV234"/>
  <c r="AU237"/>
  <c r="AN68"/>
  <c r="AF70"/>
  <c r="AO70"/>
  <c r="AI71"/>
  <c r="AQ71"/>
  <c r="AF76"/>
  <c r="AV76"/>
  <c r="AK78"/>
  <c r="AV78"/>
  <c r="AE79"/>
  <c r="AM79"/>
  <c r="AU79"/>
  <c r="AI81"/>
  <c r="AQ81"/>
  <c r="AI83"/>
  <c r="AQ83"/>
  <c r="AE85"/>
  <c r="AM85"/>
  <c r="AU85"/>
  <c r="AI89"/>
  <c r="AQ89"/>
  <c r="AI91"/>
  <c r="AQ91"/>
  <c r="AE93"/>
  <c r="AM93"/>
  <c r="AU93"/>
  <c r="AE95"/>
  <c r="AM95"/>
  <c r="AU95"/>
  <c r="AE97"/>
  <c r="AM97"/>
  <c r="AU97"/>
  <c r="AE99"/>
  <c r="AM99"/>
  <c r="AU99"/>
  <c r="AE101"/>
  <c r="AM101"/>
  <c r="AU101"/>
  <c r="AE103"/>
  <c r="AM103"/>
  <c r="AU103"/>
  <c r="AE105"/>
  <c r="AM105"/>
  <c r="AU105"/>
  <c r="AE107"/>
  <c r="AM107"/>
  <c r="AU107"/>
  <c r="AE109"/>
  <c r="AM109"/>
  <c r="AU109"/>
  <c r="AE111"/>
  <c r="AM111"/>
  <c r="AU111"/>
  <c r="AE113"/>
  <c r="AM113"/>
  <c r="AU113"/>
  <c r="AE115"/>
  <c r="AM115"/>
  <c r="AU115"/>
  <c r="AE117"/>
  <c r="AM117"/>
  <c r="AU117"/>
  <c r="AE119"/>
  <c r="AM119"/>
  <c r="AU119"/>
  <c r="AE121"/>
  <c r="AM121"/>
  <c r="AU121"/>
  <c r="AE123"/>
  <c r="AM123"/>
  <c r="AU123"/>
  <c r="AE125"/>
  <c r="AM125"/>
  <c r="AU125"/>
  <c r="AE127"/>
  <c r="AM127"/>
  <c r="AU127"/>
  <c r="AE129"/>
  <c r="AM129"/>
  <c r="AU129"/>
  <c r="AE131"/>
  <c r="AM131"/>
  <c r="AU131"/>
  <c r="AE133"/>
  <c r="AM133"/>
  <c r="AU133"/>
  <c r="AE135"/>
  <c r="AM135"/>
  <c r="AU135"/>
  <c r="AE137"/>
  <c r="AM137"/>
  <c r="AU137"/>
  <c r="AE139"/>
  <c r="AM139"/>
  <c r="AU139"/>
  <c r="AE141"/>
  <c r="AM141"/>
  <c r="AU141"/>
  <c r="AE143"/>
  <c r="AM143"/>
  <c r="AU143"/>
  <c r="AE145"/>
  <c r="AM145"/>
  <c r="AU145"/>
  <c r="AE147"/>
  <c r="AM147"/>
  <c r="AU147"/>
  <c r="AE149"/>
  <c r="AM149"/>
  <c r="AU149"/>
  <c r="AD151"/>
  <c r="AL151"/>
  <c r="AT151"/>
  <c r="AE152"/>
  <c r="AP152"/>
  <c r="AD157"/>
  <c r="AL157"/>
  <c r="AT157"/>
  <c r="AI158"/>
  <c r="AH159"/>
  <c r="AP159"/>
  <c r="AD163"/>
  <c r="AL163"/>
  <c r="AT163"/>
  <c r="AF164"/>
  <c r="AV164"/>
  <c r="AD169"/>
  <c r="AL169"/>
  <c r="AT169"/>
  <c r="AH175"/>
  <c r="AP175"/>
  <c r="AD179"/>
  <c r="AL179"/>
  <c r="AT179"/>
  <c r="AH183"/>
  <c r="AP183"/>
  <c r="AD187"/>
  <c r="AL187"/>
  <c r="AT187"/>
  <c r="AH191"/>
  <c r="AT191"/>
  <c r="AL193"/>
  <c r="AV193"/>
  <c r="AL197"/>
  <c r="AV197"/>
  <c r="AL201"/>
  <c r="AV201"/>
  <c r="AP205"/>
  <c r="AH209"/>
  <c r="AP213"/>
  <c r="AH217"/>
  <c r="AP221"/>
  <c r="AH225"/>
  <c r="AP229"/>
  <c r="AH233"/>
  <c r="AP237"/>
  <c r="AV2"/>
  <c r="AU5"/>
  <c r="AV6"/>
  <c r="AU9"/>
  <c r="AV10"/>
  <c r="AU13"/>
  <c r="AV14"/>
  <c r="AU17"/>
  <c r="AV18"/>
  <c r="AU21"/>
  <c r="AV22"/>
  <c r="AU25"/>
  <c r="AV26"/>
  <c r="AU29"/>
  <c r="AV30"/>
  <c r="AU33"/>
  <c r="AV34"/>
  <c r="AU37"/>
  <c r="AV38"/>
  <c r="AU41"/>
  <c r="AV42"/>
  <c r="AU45"/>
  <c r="AV46"/>
  <c r="AU49"/>
  <c r="AV50"/>
  <c r="AU53"/>
  <c r="AV54"/>
  <c r="AU57"/>
  <c r="AV58"/>
  <c r="AU61"/>
  <c r="AV62"/>
  <c r="AV69"/>
  <c r="AS72"/>
  <c r="AV73"/>
  <c r="AV75"/>
  <c r="AS82"/>
  <c r="AV87"/>
  <c r="AS90"/>
  <c r="AU155"/>
  <c r="AU167"/>
  <c r="AU168"/>
  <c r="AU171"/>
  <c r="AU173"/>
  <c r="AU174"/>
  <c r="AU181"/>
  <c r="AU182"/>
  <c r="AU189"/>
  <c r="AU190"/>
  <c r="AU207"/>
  <c r="AV212"/>
  <c r="AU215"/>
  <c r="AV220"/>
  <c r="AU223"/>
  <c r="AV228"/>
  <c r="AU231"/>
  <c r="AV236"/>
  <c r="AQ2"/>
  <c r="AD3"/>
  <c r="AL3"/>
  <c r="AT3"/>
  <c r="AI4"/>
  <c r="AH5"/>
  <c r="AP5"/>
  <c r="AQ6"/>
  <c r="AD7"/>
  <c r="AL7"/>
  <c r="AT7"/>
  <c r="AI8"/>
  <c r="AH9"/>
  <c r="AP9"/>
  <c r="AQ10"/>
  <c r="AD11"/>
  <c r="AL11"/>
  <c r="AT11"/>
  <c r="AI12"/>
  <c r="AH13"/>
  <c r="AP13"/>
  <c r="AQ14"/>
  <c r="AD15"/>
  <c r="AL15"/>
  <c r="AT15"/>
  <c r="AI16"/>
  <c r="AH17"/>
  <c r="AP17"/>
  <c r="AQ18"/>
  <c r="AD19"/>
  <c r="AL19"/>
  <c r="AT19"/>
  <c r="AI20"/>
  <c r="AH21"/>
  <c r="AP21"/>
  <c r="AQ22"/>
  <c r="AD23"/>
  <c r="AL23"/>
  <c r="AT23"/>
  <c r="AI24"/>
  <c r="AH25"/>
  <c r="AP25"/>
  <c r="AQ26"/>
  <c r="AD27"/>
  <c r="AL27"/>
  <c r="AT27"/>
  <c r="AI28"/>
  <c r="AH29"/>
  <c r="AP29"/>
  <c r="AQ30"/>
  <c r="AD31"/>
  <c r="AL31"/>
  <c r="AT31"/>
  <c r="AI32"/>
  <c r="AH33"/>
  <c r="AP33"/>
  <c r="AQ34"/>
  <c r="AD35"/>
  <c r="AL35"/>
  <c r="AT35"/>
  <c r="AI36"/>
  <c r="AH37"/>
  <c r="AP37"/>
  <c r="AQ38"/>
  <c r="AD39"/>
  <c r="AL39"/>
  <c r="AT39"/>
  <c r="AI40"/>
  <c r="AH41"/>
  <c r="AP41"/>
  <c r="AQ42"/>
  <c r="AD43"/>
  <c r="AL43"/>
  <c r="AT43"/>
  <c r="AI44"/>
  <c r="AH45"/>
  <c r="AP45"/>
  <c r="AQ46"/>
  <c r="AD47"/>
  <c r="AL47"/>
  <c r="AT47"/>
  <c r="AI48"/>
  <c r="AH49"/>
  <c r="AP49"/>
  <c r="AQ50"/>
  <c r="AD51"/>
  <c r="AL51"/>
  <c r="AT51"/>
  <c r="AI52"/>
  <c r="AH53"/>
  <c r="AP53"/>
  <c r="AQ54"/>
  <c r="AD55"/>
  <c r="AL55"/>
  <c r="AT55"/>
  <c r="AI56"/>
  <c r="AH57"/>
  <c r="AP57"/>
  <c r="AQ58"/>
  <c r="AD59"/>
  <c r="AL59"/>
  <c r="AT59"/>
  <c r="AI60"/>
  <c r="AH61"/>
  <c r="AP61"/>
  <c r="AQ62"/>
  <c r="AD63"/>
  <c r="AL63"/>
  <c r="AT63"/>
  <c r="AE65"/>
  <c r="AM65"/>
  <c r="AU65"/>
  <c r="AE67"/>
  <c r="AM67"/>
  <c r="AU67"/>
  <c r="AK68"/>
  <c r="AI69"/>
  <c r="AQ69"/>
  <c r="AC70"/>
  <c r="AN70"/>
  <c r="AH71"/>
  <c r="AP71"/>
  <c r="AI73"/>
  <c r="AQ73"/>
  <c r="AI75"/>
  <c r="AQ75"/>
  <c r="AC76"/>
  <c r="AE77"/>
  <c r="AM77"/>
  <c r="AU77"/>
  <c r="AG78"/>
  <c r="AS78"/>
  <c r="AD79"/>
  <c r="AL79"/>
  <c r="AO80"/>
  <c r="AH81"/>
  <c r="AP81"/>
  <c r="AH83"/>
  <c r="AP83"/>
  <c r="AN84"/>
  <c r="AD85"/>
  <c r="AL85"/>
  <c r="AF86"/>
  <c r="AO86"/>
  <c r="AI87"/>
  <c r="AQ87"/>
  <c r="AH89"/>
  <c r="AP89"/>
  <c r="AH91"/>
  <c r="AP91"/>
  <c r="AN92"/>
  <c r="AD93"/>
  <c r="AL93"/>
  <c r="AJ94"/>
  <c r="AD95"/>
  <c r="AL95"/>
  <c r="AD97"/>
  <c r="AL97"/>
  <c r="AD99"/>
  <c r="AL99"/>
  <c r="AD101"/>
  <c r="AL101"/>
  <c r="AD103"/>
  <c r="AL103"/>
  <c r="AD105"/>
  <c r="AL105"/>
  <c r="AD107"/>
  <c r="AL107"/>
  <c r="AD109"/>
  <c r="AL109"/>
  <c r="AD111"/>
  <c r="AL111"/>
  <c r="AD113"/>
  <c r="AL113"/>
  <c r="AD115"/>
  <c r="AL115"/>
  <c r="AD117"/>
  <c r="AL117"/>
  <c r="AD119"/>
  <c r="AL119"/>
  <c r="AD121"/>
  <c r="AL121"/>
  <c r="AD123"/>
  <c r="AL123"/>
  <c r="AD125"/>
  <c r="AL125"/>
  <c r="AD127"/>
  <c r="AL127"/>
  <c r="AD129"/>
  <c r="AL129"/>
  <c r="AD131"/>
  <c r="AL131"/>
  <c r="AD133"/>
  <c r="AL133"/>
  <c r="AD135"/>
  <c r="AL135"/>
  <c r="AD137"/>
  <c r="AL137"/>
  <c r="AD139"/>
  <c r="AL139"/>
  <c r="AD141"/>
  <c r="AL141"/>
  <c r="AD143"/>
  <c r="AL143"/>
  <c r="AD145"/>
  <c r="AL145"/>
  <c r="AD147"/>
  <c r="AL147"/>
  <c r="AD149"/>
  <c r="AL149"/>
  <c r="AC151"/>
  <c r="AI151"/>
  <c r="AD152"/>
  <c r="AK153"/>
  <c r="AH155"/>
  <c r="AP155"/>
  <c r="AN156"/>
  <c r="AC157"/>
  <c r="AK157"/>
  <c r="AF158"/>
  <c r="AG159"/>
  <c r="AO159"/>
  <c r="AW159"/>
  <c r="AC163"/>
  <c r="AK163"/>
  <c r="AE164"/>
  <c r="AH167"/>
  <c r="AP167"/>
  <c r="AC169"/>
  <c r="AK169"/>
  <c r="AH171"/>
  <c r="AP171"/>
  <c r="AH173"/>
  <c r="AP173"/>
  <c r="AG175"/>
  <c r="AO175"/>
  <c r="AW175"/>
  <c r="AD177"/>
  <c r="AL177"/>
  <c r="AT177"/>
  <c r="AC179"/>
  <c r="AK179"/>
  <c r="AH181"/>
  <c r="AP181"/>
  <c r="AG183"/>
  <c r="AO183"/>
  <c r="AW183"/>
  <c r="AD185"/>
  <c r="AL185"/>
  <c r="AT185"/>
  <c r="AC187"/>
  <c r="AK187"/>
  <c r="AH189"/>
  <c r="AP189"/>
  <c r="AG191"/>
  <c r="AR191"/>
  <c r="AF192"/>
  <c r="AV192"/>
  <c r="AH193"/>
  <c r="AT193"/>
  <c r="AP194"/>
  <c r="AF196"/>
  <c r="AV196"/>
  <c r="AH197"/>
  <c r="AT197"/>
  <c r="AP198"/>
  <c r="AF200"/>
  <c r="AV200"/>
  <c r="AH201"/>
  <c r="AT201"/>
  <c r="AP202"/>
  <c r="AF204"/>
  <c r="AV204"/>
  <c r="AL205"/>
  <c r="AP207"/>
  <c r="AD209"/>
  <c r="AH211"/>
  <c r="AL213"/>
  <c r="AP215"/>
  <c r="AD217"/>
  <c r="AH219"/>
  <c r="AL221"/>
  <c r="AP223"/>
  <c r="AD225"/>
  <c r="AH227"/>
  <c r="AL229"/>
  <c r="AP231"/>
  <c r="AD233"/>
  <c r="AL237"/>
  <c r="AS74"/>
  <c r="AV79"/>
  <c r="AV85"/>
  <c r="AS88"/>
  <c r="AV93"/>
  <c r="AV95"/>
  <c r="AV97"/>
  <c r="AV99"/>
  <c r="AV101"/>
  <c r="AV103"/>
  <c r="AV105"/>
  <c r="AV107"/>
  <c r="AV109"/>
  <c r="AV111"/>
  <c r="AV113"/>
  <c r="AV115"/>
  <c r="AV117"/>
  <c r="AV119"/>
  <c r="AV121"/>
  <c r="AV123"/>
  <c r="AV125"/>
  <c r="AV127"/>
  <c r="AV129"/>
  <c r="AV131"/>
  <c r="AV133"/>
  <c r="AV135"/>
  <c r="AV137"/>
  <c r="AV139"/>
  <c r="AV141"/>
  <c r="AV143"/>
  <c r="AV145"/>
  <c r="AV147"/>
  <c r="AV149"/>
  <c r="AU151"/>
  <c r="AU154"/>
  <c r="AU157"/>
  <c r="AU158"/>
  <c r="AU163"/>
  <c r="AU169"/>
  <c r="AU170"/>
  <c r="AU179"/>
  <c r="AU180"/>
  <c r="AU187"/>
  <c r="AU188"/>
  <c r="AV206"/>
  <c r="AU209"/>
  <c r="AV214"/>
  <c r="AU217"/>
  <c r="AV222"/>
  <c r="AU225"/>
  <c r="AV230"/>
  <c r="AU233"/>
  <c r="AK70"/>
  <c r="AV70"/>
  <c r="AN76"/>
  <c r="AI79"/>
  <c r="AQ79"/>
  <c r="AI85"/>
  <c r="AQ85"/>
  <c r="AI93"/>
  <c r="AQ93"/>
  <c r="AI95"/>
  <c r="AQ95"/>
  <c r="AI97"/>
  <c r="AQ97"/>
  <c r="AI99"/>
  <c r="AQ99"/>
  <c r="AI101"/>
  <c r="AQ101"/>
  <c r="AI103"/>
  <c r="AQ103"/>
  <c r="AI105"/>
  <c r="AQ105"/>
  <c r="AI107"/>
  <c r="AQ107"/>
  <c r="AI109"/>
  <c r="AQ109"/>
  <c r="AI111"/>
  <c r="AQ111"/>
  <c r="AI113"/>
  <c r="AQ113"/>
  <c r="AI115"/>
  <c r="AQ115"/>
  <c r="AI117"/>
  <c r="AQ117"/>
  <c r="AI119"/>
  <c r="AQ119"/>
  <c r="AI121"/>
  <c r="AQ121"/>
  <c r="AI123"/>
  <c r="AQ123"/>
  <c r="AI125"/>
  <c r="AQ125"/>
  <c r="AI127"/>
  <c r="AQ127"/>
  <c r="AI129"/>
  <c r="AQ129"/>
  <c r="AI131"/>
  <c r="AQ131"/>
  <c r="AI133"/>
  <c r="AQ133"/>
  <c r="AI135"/>
  <c r="AQ135"/>
  <c r="AI137"/>
  <c r="AQ137"/>
  <c r="AI139"/>
  <c r="AQ139"/>
  <c r="AI141"/>
  <c r="AQ141"/>
  <c r="AI143"/>
  <c r="AQ143"/>
  <c r="AI145"/>
  <c r="AQ145"/>
  <c r="AI147"/>
  <c r="AQ147"/>
  <c r="AI149"/>
  <c r="AQ149"/>
  <c r="AH151"/>
  <c r="AP151"/>
  <c r="AJ152"/>
  <c r="AU152"/>
  <c r="AH157"/>
  <c r="AP157"/>
  <c r="AQ158"/>
  <c r="AD159"/>
  <c r="AL159"/>
  <c r="AT159"/>
  <c r="AH163"/>
  <c r="AP163"/>
  <c r="AN164"/>
  <c r="AH169"/>
  <c r="AP169"/>
  <c r="AD175"/>
  <c r="AL175"/>
  <c r="AT175"/>
  <c r="AH179"/>
  <c r="AP179"/>
  <c r="AD183"/>
  <c r="AL183"/>
  <c r="AT183"/>
  <c r="AH187"/>
  <c r="AP187"/>
  <c r="AD191"/>
  <c r="AL191"/>
  <c r="AF193"/>
  <c r="AP193"/>
  <c r="AF197"/>
  <c r="AP197"/>
  <c r="AF201"/>
  <c r="AP201"/>
  <c r="AH205"/>
  <c r="AP209"/>
  <c r="AH213"/>
  <c r="AP217"/>
  <c r="AH221"/>
  <c r="AP225"/>
  <c r="AH229"/>
  <c r="AP233"/>
  <c r="AH237"/>
  <c r="AT68"/>
  <c r="AP68"/>
  <c r="AL68"/>
  <c r="AH68"/>
  <c r="AD68"/>
  <c r="AU68"/>
  <c r="AQ68"/>
  <c r="AM68"/>
  <c r="AI68"/>
  <c r="AE68"/>
  <c r="AT76"/>
  <c r="AP76"/>
  <c r="AL76"/>
  <c r="AH76"/>
  <c r="AD76"/>
  <c r="AU76"/>
  <c r="AQ76"/>
  <c r="AM76"/>
  <c r="AI76"/>
  <c r="AE76"/>
  <c r="AT84"/>
  <c r="AP84"/>
  <c r="AL84"/>
  <c r="AH84"/>
  <c r="AD84"/>
  <c r="AU84"/>
  <c r="AQ84"/>
  <c r="AM84"/>
  <c r="AI84"/>
  <c r="AE84"/>
  <c r="AT92"/>
  <c r="AP92"/>
  <c r="AL92"/>
  <c r="AH92"/>
  <c r="AD92"/>
  <c r="AU92"/>
  <c r="AQ92"/>
  <c r="AM92"/>
  <c r="AI92"/>
  <c r="AE92"/>
  <c r="AY10"/>
  <c r="AD2"/>
  <c r="AH2"/>
  <c r="AL2"/>
  <c r="AP2"/>
  <c r="AT2"/>
  <c r="AF3"/>
  <c r="AJ3"/>
  <c r="AN3"/>
  <c r="AR3"/>
  <c r="AV3"/>
  <c r="AD4"/>
  <c r="AH4"/>
  <c r="AL4"/>
  <c r="AP4"/>
  <c r="AT4"/>
  <c r="AF5"/>
  <c r="AJ5"/>
  <c r="AN5"/>
  <c r="AR5"/>
  <c r="AV5"/>
  <c r="AD6"/>
  <c r="AH6"/>
  <c r="AL6"/>
  <c r="AP6"/>
  <c r="AT6"/>
  <c r="AF7"/>
  <c r="AJ7"/>
  <c r="AN7"/>
  <c r="AR7"/>
  <c r="AV7"/>
  <c r="AD8"/>
  <c r="AH8"/>
  <c r="AL8"/>
  <c r="AP8"/>
  <c r="AT8"/>
  <c r="AF9"/>
  <c r="AJ9"/>
  <c r="AN9"/>
  <c r="AR9"/>
  <c r="AV9"/>
  <c r="AD10"/>
  <c r="AH10"/>
  <c r="AL10"/>
  <c r="AP10"/>
  <c r="AT10"/>
  <c r="AF11"/>
  <c r="AJ11"/>
  <c r="AN11"/>
  <c r="AR11"/>
  <c r="AV11"/>
  <c r="AD12"/>
  <c r="AH12"/>
  <c r="AL12"/>
  <c r="AP12"/>
  <c r="AT12"/>
  <c r="AF13"/>
  <c r="AJ13"/>
  <c r="AN13"/>
  <c r="AR13"/>
  <c r="AV13"/>
  <c r="AD14"/>
  <c r="AH14"/>
  <c r="AL14"/>
  <c r="AP14"/>
  <c r="AT14"/>
  <c r="AF15"/>
  <c r="AJ15"/>
  <c r="AN15"/>
  <c r="AR15"/>
  <c r="AV15"/>
  <c r="AD16"/>
  <c r="AH16"/>
  <c r="AL16"/>
  <c r="AP16"/>
  <c r="AT16"/>
  <c r="AF17"/>
  <c r="AJ17"/>
  <c r="AN17"/>
  <c r="AR17"/>
  <c r="AV17"/>
  <c r="AD18"/>
  <c r="AH18"/>
  <c r="AL18"/>
  <c r="AP18"/>
  <c r="AT18"/>
  <c r="AF19"/>
  <c r="AJ19"/>
  <c r="AN19"/>
  <c r="AR19"/>
  <c r="AV19"/>
  <c r="AD20"/>
  <c r="AH20"/>
  <c r="AL20"/>
  <c r="AP20"/>
  <c r="AT20"/>
  <c r="AF21"/>
  <c r="AJ21"/>
  <c r="AN21"/>
  <c r="AR21"/>
  <c r="AV21"/>
  <c r="AD22"/>
  <c r="AH22"/>
  <c r="AL22"/>
  <c r="AP22"/>
  <c r="AT22"/>
  <c r="AF23"/>
  <c r="AJ23"/>
  <c r="AN23"/>
  <c r="AR23"/>
  <c r="AV23"/>
  <c r="AD24"/>
  <c r="AH24"/>
  <c r="AL24"/>
  <c r="AP24"/>
  <c r="AT24"/>
  <c r="AF25"/>
  <c r="AJ25"/>
  <c r="AN25"/>
  <c r="AR25"/>
  <c r="AV25"/>
  <c r="AD26"/>
  <c r="AH26"/>
  <c r="AL26"/>
  <c r="AP26"/>
  <c r="AT26"/>
  <c r="AF27"/>
  <c r="AJ27"/>
  <c r="AN27"/>
  <c r="AR27"/>
  <c r="AV27"/>
  <c r="AD28"/>
  <c r="AH28"/>
  <c r="AL28"/>
  <c r="AP28"/>
  <c r="AT28"/>
  <c r="AF29"/>
  <c r="AJ29"/>
  <c r="AN29"/>
  <c r="AR29"/>
  <c r="AV29"/>
  <c r="AD30"/>
  <c r="AH30"/>
  <c r="AL30"/>
  <c r="AP30"/>
  <c r="AT30"/>
  <c r="AF31"/>
  <c r="AJ31"/>
  <c r="AN31"/>
  <c r="AR31"/>
  <c r="AV31"/>
  <c r="AD32"/>
  <c r="AH32"/>
  <c r="AL32"/>
  <c r="AP32"/>
  <c r="AT32"/>
  <c r="AF33"/>
  <c r="AJ33"/>
  <c r="AN33"/>
  <c r="AR33"/>
  <c r="AV33"/>
  <c r="AD34"/>
  <c r="AH34"/>
  <c r="AL34"/>
  <c r="AP34"/>
  <c r="AT34"/>
  <c r="AF35"/>
  <c r="AJ35"/>
  <c r="AN35"/>
  <c r="AR35"/>
  <c r="AV35"/>
  <c r="AD36"/>
  <c r="AH36"/>
  <c r="AL36"/>
  <c r="AP36"/>
  <c r="AT36"/>
  <c r="AF37"/>
  <c r="AJ37"/>
  <c r="AN37"/>
  <c r="AR37"/>
  <c r="AV37"/>
  <c r="AD38"/>
  <c r="AH38"/>
  <c r="AL38"/>
  <c r="AP38"/>
  <c r="AT38"/>
  <c r="AF39"/>
  <c r="AJ39"/>
  <c r="AN39"/>
  <c r="AR39"/>
  <c r="AV39"/>
  <c r="AD40"/>
  <c r="AH40"/>
  <c r="AL40"/>
  <c r="AP40"/>
  <c r="AT40"/>
  <c r="AF41"/>
  <c r="AJ41"/>
  <c r="AN41"/>
  <c r="AR41"/>
  <c r="AV41"/>
  <c r="AD42"/>
  <c r="AH42"/>
  <c r="AL42"/>
  <c r="AP42"/>
  <c r="AT42"/>
  <c r="AF43"/>
  <c r="AJ43"/>
  <c r="AN43"/>
  <c r="AR43"/>
  <c r="AV43"/>
  <c r="AD44"/>
  <c r="AH44"/>
  <c r="AL44"/>
  <c r="AP44"/>
  <c r="AT44"/>
  <c r="AF45"/>
  <c r="AJ45"/>
  <c r="AN45"/>
  <c r="AR45"/>
  <c r="AV45"/>
  <c r="AD46"/>
  <c r="AH46"/>
  <c r="AL46"/>
  <c r="AP46"/>
  <c r="AT46"/>
  <c r="AF47"/>
  <c r="AJ47"/>
  <c r="AN47"/>
  <c r="AR47"/>
  <c r="AV47"/>
  <c r="AD48"/>
  <c r="AH48"/>
  <c r="AL48"/>
  <c r="AP48"/>
  <c r="AT48"/>
  <c r="AF49"/>
  <c r="AJ49"/>
  <c r="AN49"/>
  <c r="AR49"/>
  <c r="AV49"/>
  <c r="AD50"/>
  <c r="AH50"/>
  <c r="AL50"/>
  <c r="AP50"/>
  <c r="AT50"/>
  <c r="AF51"/>
  <c r="AJ51"/>
  <c r="AN51"/>
  <c r="AR51"/>
  <c r="AV51"/>
  <c r="AD52"/>
  <c r="AH52"/>
  <c r="AL52"/>
  <c r="AP52"/>
  <c r="AT52"/>
  <c r="AF53"/>
  <c r="AJ53"/>
  <c r="AN53"/>
  <c r="AR53"/>
  <c r="AV53"/>
  <c r="AD54"/>
  <c r="AH54"/>
  <c r="AL54"/>
  <c r="AP54"/>
  <c r="AT54"/>
  <c r="AF55"/>
  <c r="AJ55"/>
  <c r="AN55"/>
  <c r="AR55"/>
  <c r="AV55"/>
  <c r="AD56"/>
  <c r="AH56"/>
  <c r="AL56"/>
  <c r="AP56"/>
  <c r="AT56"/>
  <c r="AF57"/>
  <c r="AJ57"/>
  <c r="AN57"/>
  <c r="AR57"/>
  <c r="AV57"/>
  <c r="AD58"/>
  <c r="AH58"/>
  <c r="AL58"/>
  <c r="AP58"/>
  <c r="AT58"/>
  <c r="AF59"/>
  <c r="AJ59"/>
  <c r="AN59"/>
  <c r="AR59"/>
  <c r="AV59"/>
  <c r="AD60"/>
  <c r="AH60"/>
  <c r="AL60"/>
  <c r="AP60"/>
  <c r="AT60"/>
  <c r="AF61"/>
  <c r="AJ61"/>
  <c r="AN61"/>
  <c r="AR61"/>
  <c r="AV61"/>
  <c r="AD62"/>
  <c r="AH62"/>
  <c r="AL62"/>
  <c r="AP62"/>
  <c r="AT62"/>
  <c r="AF63"/>
  <c r="AJ63"/>
  <c r="AN63"/>
  <c r="AR63"/>
  <c r="AV63"/>
  <c r="AF64"/>
  <c r="AN64"/>
  <c r="AV64"/>
  <c r="AG66"/>
  <c r="AO66"/>
  <c r="AW66"/>
  <c r="AJ68"/>
  <c r="AR68"/>
  <c r="AF72"/>
  <c r="AN72"/>
  <c r="AV72"/>
  <c r="AG74"/>
  <c r="AO74"/>
  <c r="AW74"/>
  <c r="AJ76"/>
  <c r="AR76"/>
  <c r="AF80"/>
  <c r="AN80"/>
  <c r="AV80"/>
  <c r="AG82"/>
  <c r="AO82"/>
  <c r="AW82"/>
  <c r="AJ84"/>
  <c r="AR84"/>
  <c r="AF88"/>
  <c r="AN88"/>
  <c r="AV88"/>
  <c r="AG90"/>
  <c r="AO90"/>
  <c r="AW90"/>
  <c r="AJ92"/>
  <c r="AR92"/>
  <c r="AT70"/>
  <c r="AP70"/>
  <c r="AL70"/>
  <c r="AH70"/>
  <c r="AD70"/>
  <c r="AU70"/>
  <c r="AQ70"/>
  <c r="AM70"/>
  <c r="AI70"/>
  <c r="AE70"/>
  <c r="AT78"/>
  <c r="AP78"/>
  <c r="AL78"/>
  <c r="AH78"/>
  <c r="AD78"/>
  <c r="AU78"/>
  <c r="AQ78"/>
  <c r="AM78"/>
  <c r="AI78"/>
  <c r="AE78"/>
  <c r="AT86"/>
  <c r="AP86"/>
  <c r="AL86"/>
  <c r="AH86"/>
  <c r="AD86"/>
  <c r="AU86"/>
  <c r="AQ86"/>
  <c r="AM86"/>
  <c r="AI86"/>
  <c r="AE86"/>
  <c r="AW94"/>
  <c r="AS94"/>
  <c r="AO94"/>
  <c r="AK94"/>
  <c r="AG94"/>
  <c r="AC94"/>
  <c r="AT94"/>
  <c r="AP94"/>
  <c r="AL94"/>
  <c r="AH94"/>
  <c r="AD94"/>
  <c r="AU94"/>
  <c r="AQ94"/>
  <c r="AM94"/>
  <c r="AI94"/>
  <c r="AE94"/>
  <c r="AY6"/>
  <c r="AC2"/>
  <c r="AG2"/>
  <c r="AK2"/>
  <c r="AO2"/>
  <c r="AS2"/>
  <c r="AW2"/>
  <c r="AE3"/>
  <c r="AI3"/>
  <c r="AM3"/>
  <c r="AQ3"/>
  <c r="AC4"/>
  <c r="AG4"/>
  <c r="AK4"/>
  <c r="AO4"/>
  <c r="AS4"/>
  <c r="AW4"/>
  <c r="AE5"/>
  <c r="AI5"/>
  <c r="AM5"/>
  <c r="AQ5"/>
  <c r="AC6"/>
  <c r="AG6"/>
  <c r="AK6"/>
  <c r="AO6"/>
  <c r="AS6"/>
  <c r="AW6"/>
  <c r="AE7"/>
  <c r="AI7"/>
  <c r="AM7"/>
  <c r="AQ7"/>
  <c r="AC8"/>
  <c r="AG8"/>
  <c r="AK8"/>
  <c r="AO8"/>
  <c r="AS8"/>
  <c r="AW8"/>
  <c r="AE9"/>
  <c r="AI9"/>
  <c r="AM9"/>
  <c r="AQ9"/>
  <c r="AC10"/>
  <c r="AG10"/>
  <c r="AK10"/>
  <c r="AO10"/>
  <c r="AS10"/>
  <c r="AW10"/>
  <c r="AE11"/>
  <c r="AI11"/>
  <c r="AM11"/>
  <c r="AQ11"/>
  <c r="AC12"/>
  <c r="AG12"/>
  <c r="AK12"/>
  <c r="AO12"/>
  <c r="AS12"/>
  <c r="AW12"/>
  <c r="AE13"/>
  <c r="AI13"/>
  <c r="AM13"/>
  <c r="AQ13"/>
  <c r="AC14"/>
  <c r="AG14"/>
  <c r="AK14"/>
  <c r="AO14"/>
  <c r="AS14"/>
  <c r="AW14"/>
  <c r="AE15"/>
  <c r="AI15"/>
  <c r="AM15"/>
  <c r="AQ15"/>
  <c r="AC16"/>
  <c r="AG16"/>
  <c r="AK16"/>
  <c r="AO16"/>
  <c r="AS16"/>
  <c r="AW16"/>
  <c r="AE17"/>
  <c r="AI17"/>
  <c r="AM17"/>
  <c r="AQ17"/>
  <c r="AC18"/>
  <c r="AG18"/>
  <c r="AK18"/>
  <c r="AO18"/>
  <c r="AS18"/>
  <c r="AW18"/>
  <c r="AE19"/>
  <c r="AI19"/>
  <c r="AM19"/>
  <c r="AQ19"/>
  <c r="AC20"/>
  <c r="AG20"/>
  <c r="AK20"/>
  <c r="AO20"/>
  <c r="AS20"/>
  <c r="AW20"/>
  <c r="AE21"/>
  <c r="AI21"/>
  <c r="AM21"/>
  <c r="AQ21"/>
  <c r="AC22"/>
  <c r="AG22"/>
  <c r="AK22"/>
  <c r="AO22"/>
  <c r="AS22"/>
  <c r="AW22"/>
  <c r="AE23"/>
  <c r="AI23"/>
  <c r="AM23"/>
  <c r="AQ23"/>
  <c r="AC24"/>
  <c r="AG24"/>
  <c r="AK24"/>
  <c r="AO24"/>
  <c r="AS24"/>
  <c r="AW24"/>
  <c r="AE25"/>
  <c r="AI25"/>
  <c r="AM25"/>
  <c r="AQ25"/>
  <c r="AC26"/>
  <c r="AG26"/>
  <c r="AK26"/>
  <c r="AO26"/>
  <c r="AS26"/>
  <c r="AW26"/>
  <c r="AE27"/>
  <c r="AI27"/>
  <c r="AM27"/>
  <c r="AQ27"/>
  <c r="AC28"/>
  <c r="AG28"/>
  <c r="AK28"/>
  <c r="AO28"/>
  <c r="AS28"/>
  <c r="AW28"/>
  <c r="AE29"/>
  <c r="AI29"/>
  <c r="AM29"/>
  <c r="AQ29"/>
  <c r="AC30"/>
  <c r="AG30"/>
  <c r="AK30"/>
  <c r="AO30"/>
  <c r="AS30"/>
  <c r="AW30"/>
  <c r="AE31"/>
  <c r="AI31"/>
  <c r="AM31"/>
  <c r="AQ31"/>
  <c r="AC32"/>
  <c r="AG32"/>
  <c r="AK32"/>
  <c r="AO32"/>
  <c r="AS32"/>
  <c r="AW32"/>
  <c r="AE33"/>
  <c r="AI33"/>
  <c r="AM33"/>
  <c r="AQ33"/>
  <c r="AC34"/>
  <c r="AG34"/>
  <c r="AK34"/>
  <c r="AO34"/>
  <c r="AS34"/>
  <c r="AW34"/>
  <c r="AE35"/>
  <c r="AI35"/>
  <c r="AM35"/>
  <c r="AQ35"/>
  <c r="AC36"/>
  <c r="AG36"/>
  <c r="AK36"/>
  <c r="AO36"/>
  <c r="AS36"/>
  <c r="AW36"/>
  <c r="AE37"/>
  <c r="AI37"/>
  <c r="AM37"/>
  <c r="AQ37"/>
  <c r="AC38"/>
  <c r="AG38"/>
  <c r="AK38"/>
  <c r="AO38"/>
  <c r="AS38"/>
  <c r="AW38"/>
  <c r="AE39"/>
  <c r="AI39"/>
  <c r="AM39"/>
  <c r="AQ39"/>
  <c r="AC40"/>
  <c r="AG40"/>
  <c r="AK40"/>
  <c r="AO40"/>
  <c r="AS40"/>
  <c r="AW40"/>
  <c r="AE41"/>
  <c r="AI41"/>
  <c r="AM41"/>
  <c r="AQ41"/>
  <c r="AC42"/>
  <c r="AG42"/>
  <c r="AK42"/>
  <c r="AO42"/>
  <c r="AS42"/>
  <c r="AW42"/>
  <c r="AE43"/>
  <c r="AI43"/>
  <c r="AM43"/>
  <c r="AQ43"/>
  <c r="AC44"/>
  <c r="AG44"/>
  <c r="AK44"/>
  <c r="AO44"/>
  <c r="AS44"/>
  <c r="AW44"/>
  <c r="AE45"/>
  <c r="AI45"/>
  <c r="AM45"/>
  <c r="AQ45"/>
  <c r="AC46"/>
  <c r="AG46"/>
  <c r="AK46"/>
  <c r="AO46"/>
  <c r="AS46"/>
  <c r="AW46"/>
  <c r="AE47"/>
  <c r="AI47"/>
  <c r="AM47"/>
  <c r="AQ47"/>
  <c r="AC48"/>
  <c r="AG48"/>
  <c r="AK48"/>
  <c r="AO48"/>
  <c r="AS48"/>
  <c r="AW48"/>
  <c r="AE49"/>
  <c r="AI49"/>
  <c r="AM49"/>
  <c r="AQ49"/>
  <c r="AC50"/>
  <c r="AG50"/>
  <c r="AK50"/>
  <c r="AO50"/>
  <c r="AS50"/>
  <c r="AW50"/>
  <c r="AE51"/>
  <c r="AI51"/>
  <c r="AM51"/>
  <c r="AQ51"/>
  <c r="AC52"/>
  <c r="AG52"/>
  <c r="AK52"/>
  <c r="AO52"/>
  <c r="AS52"/>
  <c r="AW52"/>
  <c r="AE53"/>
  <c r="AI53"/>
  <c r="AM53"/>
  <c r="AQ53"/>
  <c r="AC54"/>
  <c r="AG54"/>
  <c r="AK54"/>
  <c r="AO54"/>
  <c r="AS54"/>
  <c r="AW54"/>
  <c r="AE55"/>
  <c r="AI55"/>
  <c r="AM55"/>
  <c r="AQ55"/>
  <c r="AC56"/>
  <c r="AG56"/>
  <c r="AK56"/>
  <c r="AO56"/>
  <c r="AS56"/>
  <c r="AW56"/>
  <c r="AE57"/>
  <c r="AI57"/>
  <c r="AM57"/>
  <c r="AQ57"/>
  <c r="AC58"/>
  <c r="AG58"/>
  <c r="AK58"/>
  <c r="AO58"/>
  <c r="AS58"/>
  <c r="AW58"/>
  <c r="AE59"/>
  <c r="AI59"/>
  <c r="AM59"/>
  <c r="AQ59"/>
  <c r="AC60"/>
  <c r="AG60"/>
  <c r="AK60"/>
  <c r="AO60"/>
  <c r="AS60"/>
  <c r="AW60"/>
  <c r="AE61"/>
  <c r="AI61"/>
  <c r="AM61"/>
  <c r="AQ61"/>
  <c r="AC62"/>
  <c r="AG62"/>
  <c r="AK62"/>
  <c r="AO62"/>
  <c r="AS62"/>
  <c r="AW62"/>
  <c r="AE63"/>
  <c r="AI63"/>
  <c r="AM63"/>
  <c r="AQ63"/>
  <c r="AU63"/>
  <c r="AD64"/>
  <c r="AK64"/>
  <c r="AS64"/>
  <c r="AF66"/>
  <c r="AN66"/>
  <c r="AV66"/>
  <c r="AG68"/>
  <c r="AO68"/>
  <c r="AW68"/>
  <c r="AJ70"/>
  <c r="AR70"/>
  <c r="AC72"/>
  <c r="AK72"/>
  <c r="AF74"/>
  <c r="AN74"/>
  <c r="AV74"/>
  <c r="AG76"/>
  <c r="AO76"/>
  <c r="AW76"/>
  <c r="AJ78"/>
  <c r="AR78"/>
  <c r="AC80"/>
  <c r="AK80"/>
  <c r="AF82"/>
  <c r="AN82"/>
  <c r="AV82"/>
  <c r="AG84"/>
  <c r="AO84"/>
  <c r="AW84"/>
  <c r="AJ86"/>
  <c r="AR86"/>
  <c r="AC88"/>
  <c r="AK88"/>
  <c r="AF90"/>
  <c r="AN90"/>
  <c r="AV90"/>
  <c r="AG92"/>
  <c r="AO92"/>
  <c r="AW92"/>
  <c r="AR94"/>
  <c r="AT72"/>
  <c r="AP72"/>
  <c r="AL72"/>
  <c r="AH72"/>
  <c r="AD72"/>
  <c r="AU72"/>
  <c r="AQ72"/>
  <c r="AM72"/>
  <c r="AI72"/>
  <c r="AE72"/>
  <c r="AT80"/>
  <c r="AP80"/>
  <c r="AL80"/>
  <c r="AH80"/>
  <c r="AD80"/>
  <c r="AU80"/>
  <c r="AQ80"/>
  <c r="AM80"/>
  <c r="AI80"/>
  <c r="AE80"/>
  <c r="AT88"/>
  <c r="AP88"/>
  <c r="AL88"/>
  <c r="AH88"/>
  <c r="AD88"/>
  <c r="AU88"/>
  <c r="AQ88"/>
  <c r="AM88"/>
  <c r="AI88"/>
  <c r="AE88"/>
  <c r="AF2"/>
  <c r="AJ2"/>
  <c r="AN2"/>
  <c r="AR2"/>
  <c r="AF4"/>
  <c r="AJ4"/>
  <c r="AN4"/>
  <c r="AR4"/>
  <c r="AF6"/>
  <c r="AJ6"/>
  <c r="AN6"/>
  <c r="AR6"/>
  <c r="AF8"/>
  <c r="AJ8"/>
  <c r="AN8"/>
  <c r="AR8"/>
  <c r="AF10"/>
  <c r="AJ10"/>
  <c r="AN10"/>
  <c r="AR10"/>
  <c r="AF12"/>
  <c r="AJ12"/>
  <c r="AN12"/>
  <c r="AR12"/>
  <c r="AF14"/>
  <c r="AJ14"/>
  <c r="AN14"/>
  <c r="AR14"/>
  <c r="AF16"/>
  <c r="AJ16"/>
  <c r="AN16"/>
  <c r="AR16"/>
  <c r="AF18"/>
  <c r="AJ18"/>
  <c r="AN18"/>
  <c r="AR18"/>
  <c r="AF20"/>
  <c r="AJ20"/>
  <c r="AN20"/>
  <c r="AR20"/>
  <c r="AF22"/>
  <c r="AJ22"/>
  <c r="AN22"/>
  <c r="AR22"/>
  <c r="AF24"/>
  <c r="AJ24"/>
  <c r="AN24"/>
  <c r="AR24"/>
  <c r="AF26"/>
  <c r="AJ26"/>
  <c r="AN26"/>
  <c r="AR26"/>
  <c r="AF28"/>
  <c r="AJ28"/>
  <c r="AN28"/>
  <c r="AR28"/>
  <c r="AF30"/>
  <c r="AJ30"/>
  <c r="AN30"/>
  <c r="AR30"/>
  <c r="AF32"/>
  <c r="AJ32"/>
  <c r="AN32"/>
  <c r="AR32"/>
  <c r="AF34"/>
  <c r="AJ34"/>
  <c r="AN34"/>
  <c r="AR34"/>
  <c r="AF36"/>
  <c r="AJ36"/>
  <c r="AN36"/>
  <c r="AR36"/>
  <c r="AF38"/>
  <c r="AJ38"/>
  <c r="AN38"/>
  <c r="AR38"/>
  <c r="AF40"/>
  <c r="AJ40"/>
  <c r="AN40"/>
  <c r="AR40"/>
  <c r="AF42"/>
  <c r="AJ42"/>
  <c r="AN42"/>
  <c r="AR42"/>
  <c r="AF44"/>
  <c r="AJ44"/>
  <c r="AN44"/>
  <c r="AR44"/>
  <c r="AF46"/>
  <c r="AJ46"/>
  <c r="AN46"/>
  <c r="AR46"/>
  <c r="AF48"/>
  <c r="AJ48"/>
  <c r="AN48"/>
  <c r="AR48"/>
  <c r="AF50"/>
  <c r="AJ50"/>
  <c r="AN50"/>
  <c r="AR50"/>
  <c r="AF52"/>
  <c r="AJ52"/>
  <c r="AN52"/>
  <c r="AR52"/>
  <c r="AF54"/>
  <c r="AJ54"/>
  <c r="AN54"/>
  <c r="AR54"/>
  <c r="AF56"/>
  <c r="AJ56"/>
  <c r="AN56"/>
  <c r="AR56"/>
  <c r="AF58"/>
  <c r="AJ58"/>
  <c r="AN58"/>
  <c r="AR58"/>
  <c r="AF60"/>
  <c r="AJ60"/>
  <c r="AN60"/>
  <c r="AR60"/>
  <c r="AF62"/>
  <c r="AJ62"/>
  <c r="AN62"/>
  <c r="AR62"/>
  <c r="AC64"/>
  <c r="AJ64"/>
  <c r="AC66"/>
  <c r="AK66"/>
  <c r="AJ72"/>
  <c r="AR72"/>
  <c r="AC74"/>
  <c r="AK74"/>
  <c r="AJ80"/>
  <c r="AR80"/>
  <c r="AC82"/>
  <c r="AK82"/>
  <c r="AJ88"/>
  <c r="AR88"/>
  <c r="AC90"/>
  <c r="AK90"/>
  <c r="AT64"/>
  <c r="AP64"/>
  <c r="AL64"/>
  <c r="AH64"/>
  <c r="AU64"/>
  <c r="AQ64"/>
  <c r="AM64"/>
  <c r="AI64"/>
  <c r="AE64"/>
  <c r="AT66"/>
  <c r="AP66"/>
  <c r="AL66"/>
  <c r="AH66"/>
  <c r="AD66"/>
  <c r="AU66"/>
  <c r="AQ66"/>
  <c r="AM66"/>
  <c r="AI66"/>
  <c r="AE66"/>
  <c r="AT74"/>
  <c r="AP74"/>
  <c r="AL74"/>
  <c r="AH74"/>
  <c r="AD74"/>
  <c r="AU74"/>
  <c r="AQ74"/>
  <c r="AM74"/>
  <c r="AI74"/>
  <c r="AE74"/>
  <c r="AT82"/>
  <c r="AP82"/>
  <c r="AL82"/>
  <c r="AH82"/>
  <c r="AD82"/>
  <c r="AU82"/>
  <c r="AQ82"/>
  <c r="AM82"/>
  <c r="AI82"/>
  <c r="AE82"/>
  <c r="AT90"/>
  <c r="AP90"/>
  <c r="AL90"/>
  <c r="AH90"/>
  <c r="AD90"/>
  <c r="AU90"/>
  <c r="AQ90"/>
  <c r="AM90"/>
  <c r="AI90"/>
  <c r="AE90"/>
  <c r="AG64"/>
  <c r="AO64"/>
  <c r="AW64"/>
  <c r="AJ66"/>
  <c r="AR66"/>
  <c r="AJ74"/>
  <c r="AR74"/>
  <c r="AW80"/>
  <c r="AJ82"/>
  <c r="AR82"/>
  <c r="AO88"/>
  <c r="AW88"/>
  <c r="AJ90"/>
  <c r="AR90"/>
  <c r="AW152"/>
  <c r="AS152"/>
  <c r="AO152"/>
  <c r="AK152"/>
  <c r="AG152"/>
  <c r="AC152"/>
  <c r="AU153"/>
  <c r="AQ153"/>
  <c r="AM153"/>
  <c r="AI153"/>
  <c r="AE153"/>
  <c r="AV153"/>
  <c r="AR153"/>
  <c r="AN153"/>
  <c r="AJ153"/>
  <c r="AW156"/>
  <c r="AS156"/>
  <c r="AO156"/>
  <c r="AK156"/>
  <c r="AG156"/>
  <c r="AC156"/>
  <c r="AT156"/>
  <c r="AP156"/>
  <c r="AL156"/>
  <c r="AH156"/>
  <c r="AD156"/>
  <c r="AW164"/>
  <c r="AS164"/>
  <c r="AO164"/>
  <c r="AK164"/>
  <c r="AG164"/>
  <c r="AC164"/>
  <c r="AT164"/>
  <c r="AP164"/>
  <c r="AL164"/>
  <c r="AH164"/>
  <c r="AD164"/>
  <c r="AU172"/>
  <c r="AQ172"/>
  <c r="AM172"/>
  <c r="AV172"/>
  <c r="AR172"/>
  <c r="AW172"/>
  <c r="AS172"/>
  <c r="AO172"/>
  <c r="AK172"/>
  <c r="AG172"/>
  <c r="AC172"/>
  <c r="AT172"/>
  <c r="AP172"/>
  <c r="AL172"/>
  <c r="AH172"/>
  <c r="AD172"/>
  <c r="AC65"/>
  <c r="AG65"/>
  <c r="AK65"/>
  <c r="AO65"/>
  <c r="AS65"/>
  <c r="AW65"/>
  <c r="AC67"/>
  <c r="AG67"/>
  <c r="AK67"/>
  <c r="AO67"/>
  <c r="AS67"/>
  <c r="AW67"/>
  <c r="AC69"/>
  <c r="AG69"/>
  <c r="AK69"/>
  <c r="AO69"/>
  <c r="AS69"/>
  <c r="AW69"/>
  <c r="AC71"/>
  <c r="AG71"/>
  <c r="AK71"/>
  <c r="AO71"/>
  <c r="AS71"/>
  <c r="AW71"/>
  <c r="AC73"/>
  <c r="AG73"/>
  <c r="AK73"/>
  <c r="AO73"/>
  <c r="AS73"/>
  <c r="AW73"/>
  <c r="AC75"/>
  <c r="AG75"/>
  <c r="AK75"/>
  <c r="AO75"/>
  <c r="AS75"/>
  <c r="AW75"/>
  <c r="AC77"/>
  <c r="AG77"/>
  <c r="AK77"/>
  <c r="AO77"/>
  <c r="AS77"/>
  <c r="AW77"/>
  <c r="AC79"/>
  <c r="AG79"/>
  <c r="AK79"/>
  <c r="AO79"/>
  <c r="AS79"/>
  <c r="AW79"/>
  <c r="AC81"/>
  <c r="AG81"/>
  <c r="AK81"/>
  <c r="AO81"/>
  <c r="AS81"/>
  <c r="AW81"/>
  <c r="AC83"/>
  <c r="AG83"/>
  <c r="AK83"/>
  <c r="AO83"/>
  <c r="AS83"/>
  <c r="AW83"/>
  <c r="AC85"/>
  <c r="AG85"/>
  <c r="AK85"/>
  <c r="AO85"/>
  <c r="AS85"/>
  <c r="AW85"/>
  <c r="AC87"/>
  <c r="AG87"/>
  <c r="AK87"/>
  <c r="AO87"/>
  <c r="AS87"/>
  <c r="AW87"/>
  <c r="AC89"/>
  <c r="AG89"/>
  <c r="AK89"/>
  <c r="AO89"/>
  <c r="AS89"/>
  <c r="AW89"/>
  <c r="AC91"/>
  <c r="AG91"/>
  <c r="AK91"/>
  <c r="AO91"/>
  <c r="AS91"/>
  <c r="AW91"/>
  <c r="AC93"/>
  <c r="AG93"/>
  <c r="AK93"/>
  <c r="AO93"/>
  <c r="AS93"/>
  <c r="AW93"/>
  <c r="AC95"/>
  <c r="AG95"/>
  <c r="AK95"/>
  <c r="AO95"/>
  <c r="AS95"/>
  <c r="AW95"/>
  <c r="AE96"/>
  <c r="AI96"/>
  <c r="AM96"/>
  <c r="AQ96"/>
  <c r="AU96"/>
  <c r="AC97"/>
  <c r="AG97"/>
  <c r="AK97"/>
  <c r="AO97"/>
  <c r="AS97"/>
  <c r="AW97"/>
  <c r="AE98"/>
  <c r="AI98"/>
  <c r="AM98"/>
  <c r="AQ98"/>
  <c r="AU98"/>
  <c r="AC99"/>
  <c r="AG99"/>
  <c r="AK99"/>
  <c r="AO99"/>
  <c r="AS99"/>
  <c r="AW99"/>
  <c r="AE100"/>
  <c r="AI100"/>
  <c r="AM100"/>
  <c r="AQ100"/>
  <c r="AU100"/>
  <c r="AC101"/>
  <c r="AG101"/>
  <c r="AK101"/>
  <c r="AO101"/>
  <c r="AS101"/>
  <c r="AW101"/>
  <c r="AE102"/>
  <c r="AI102"/>
  <c r="AM102"/>
  <c r="AQ102"/>
  <c r="AU102"/>
  <c r="AC103"/>
  <c r="AG103"/>
  <c r="AK103"/>
  <c r="AO103"/>
  <c r="AS103"/>
  <c r="AW103"/>
  <c r="AE104"/>
  <c r="AI104"/>
  <c r="AM104"/>
  <c r="AQ104"/>
  <c r="AU104"/>
  <c r="AC105"/>
  <c r="AG105"/>
  <c r="AK105"/>
  <c r="AO105"/>
  <c r="AS105"/>
  <c r="AW105"/>
  <c r="AE106"/>
  <c r="AI106"/>
  <c r="AM106"/>
  <c r="AQ106"/>
  <c r="AU106"/>
  <c r="AC107"/>
  <c r="AG107"/>
  <c r="AK107"/>
  <c r="AO107"/>
  <c r="AS107"/>
  <c r="AW107"/>
  <c r="AE108"/>
  <c r="AI108"/>
  <c r="AM108"/>
  <c r="AQ108"/>
  <c r="AU108"/>
  <c r="AC109"/>
  <c r="AG109"/>
  <c r="AK109"/>
  <c r="AO109"/>
  <c r="AS109"/>
  <c r="AW109"/>
  <c r="AE110"/>
  <c r="AI110"/>
  <c r="AM110"/>
  <c r="AQ110"/>
  <c r="AU110"/>
  <c r="AC111"/>
  <c r="AG111"/>
  <c r="AK111"/>
  <c r="AO111"/>
  <c r="AS111"/>
  <c r="AW111"/>
  <c r="AE112"/>
  <c r="AI112"/>
  <c r="AM112"/>
  <c r="AQ112"/>
  <c r="AU112"/>
  <c r="AC113"/>
  <c r="AG113"/>
  <c r="AK113"/>
  <c r="AO113"/>
  <c r="AS113"/>
  <c r="AW113"/>
  <c r="AE114"/>
  <c r="AI114"/>
  <c r="AM114"/>
  <c r="AQ114"/>
  <c r="AU114"/>
  <c r="AC115"/>
  <c r="AG115"/>
  <c r="AK115"/>
  <c r="AO115"/>
  <c r="AS115"/>
  <c r="AW115"/>
  <c r="AE116"/>
  <c r="AI116"/>
  <c r="AM116"/>
  <c r="AQ116"/>
  <c r="AU116"/>
  <c r="AC117"/>
  <c r="AG117"/>
  <c r="AK117"/>
  <c r="AO117"/>
  <c r="AS117"/>
  <c r="AW117"/>
  <c r="AE118"/>
  <c r="AI118"/>
  <c r="AM118"/>
  <c r="AQ118"/>
  <c r="AU118"/>
  <c r="AC119"/>
  <c r="AG119"/>
  <c r="AK119"/>
  <c r="AO119"/>
  <c r="AS119"/>
  <c r="AW119"/>
  <c r="AE120"/>
  <c r="AI120"/>
  <c r="AM120"/>
  <c r="AQ120"/>
  <c r="AU120"/>
  <c r="AC121"/>
  <c r="AG121"/>
  <c r="AK121"/>
  <c r="AO121"/>
  <c r="AS121"/>
  <c r="AW121"/>
  <c r="AE122"/>
  <c r="AI122"/>
  <c r="AM122"/>
  <c r="AQ122"/>
  <c r="AU122"/>
  <c r="AC123"/>
  <c r="AG123"/>
  <c r="AK123"/>
  <c r="AO123"/>
  <c r="AS123"/>
  <c r="AW123"/>
  <c r="AE124"/>
  <c r="AI124"/>
  <c r="AM124"/>
  <c r="AQ124"/>
  <c r="AU124"/>
  <c r="AC125"/>
  <c r="AG125"/>
  <c r="AK125"/>
  <c r="AO125"/>
  <c r="AS125"/>
  <c r="AW125"/>
  <c r="AE126"/>
  <c r="AI126"/>
  <c r="AM126"/>
  <c r="AQ126"/>
  <c r="AU126"/>
  <c r="AC127"/>
  <c r="AG127"/>
  <c r="AK127"/>
  <c r="AO127"/>
  <c r="AS127"/>
  <c r="AW127"/>
  <c r="AE128"/>
  <c r="AI128"/>
  <c r="AM128"/>
  <c r="AQ128"/>
  <c r="AU128"/>
  <c r="AC129"/>
  <c r="AG129"/>
  <c r="AK129"/>
  <c r="AO129"/>
  <c r="AS129"/>
  <c r="AW129"/>
  <c r="AE130"/>
  <c r="AI130"/>
  <c r="AM130"/>
  <c r="AQ130"/>
  <c r="AU130"/>
  <c r="AC131"/>
  <c r="AG131"/>
  <c r="AK131"/>
  <c r="AO131"/>
  <c r="AS131"/>
  <c r="AW131"/>
  <c r="AE132"/>
  <c r="AI132"/>
  <c r="AM132"/>
  <c r="AQ132"/>
  <c r="AU132"/>
  <c r="AC133"/>
  <c r="AG133"/>
  <c r="AK133"/>
  <c r="AO133"/>
  <c r="AS133"/>
  <c r="AW133"/>
  <c r="AE134"/>
  <c r="AI134"/>
  <c r="AM134"/>
  <c r="AQ134"/>
  <c r="AU134"/>
  <c r="AC135"/>
  <c r="AG135"/>
  <c r="AK135"/>
  <c r="AO135"/>
  <c r="AS135"/>
  <c r="AW135"/>
  <c r="AE136"/>
  <c r="AI136"/>
  <c r="AM136"/>
  <c r="AQ136"/>
  <c r="AU136"/>
  <c r="AC137"/>
  <c r="AG137"/>
  <c r="AK137"/>
  <c r="AO137"/>
  <c r="AS137"/>
  <c r="AW137"/>
  <c r="AE138"/>
  <c r="AI138"/>
  <c r="AM138"/>
  <c r="AQ138"/>
  <c r="AU138"/>
  <c r="AC139"/>
  <c r="AG139"/>
  <c r="AK139"/>
  <c r="AO139"/>
  <c r="AS139"/>
  <c r="AW139"/>
  <c r="AE140"/>
  <c r="AI140"/>
  <c r="AM140"/>
  <c r="AQ140"/>
  <c r="AU140"/>
  <c r="AC141"/>
  <c r="AG141"/>
  <c r="AK141"/>
  <c r="AO141"/>
  <c r="AS141"/>
  <c r="AW141"/>
  <c r="AE142"/>
  <c r="AI142"/>
  <c r="AM142"/>
  <c r="AQ142"/>
  <c r="AU142"/>
  <c r="AC143"/>
  <c r="AG143"/>
  <c r="AK143"/>
  <c r="AO143"/>
  <c r="AS143"/>
  <c r="AW143"/>
  <c r="AE144"/>
  <c r="AI144"/>
  <c r="AM144"/>
  <c r="AQ144"/>
  <c r="AU144"/>
  <c r="AC145"/>
  <c r="AG145"/>
  <c r="AK145"/>
  <c r="AO145"/>
  <c r="AS145"/>
  <c r="AW145"/>
  <c r="AE146"/>
  <c r="AI146"/>
  <c r="AM146"/>
  <c r="AQ146"/>
  <c r="AU146"/>
  <c r="AC147"/>
  <c r="AG147"/>
  <c r="AK147"/>
  <c r="AO147"/>
  <c r="AS147"/>
  <c r="AW147"/>
  <c r="AE148"/>
  <c r="AI148"/>
  <c r="AM148"/>
  <c r="AQ148"/>
  <c r="AU148"/>
  <c r="AC149"/>
  <c r="AG149"/>
  <c r="AK149"/>
  <c r="AO149"/>
  <c r="AS149"/>
  <c r="AW149"/>
  <c r="AE150"/>
  <c r="AI150"/>
  <c r="AM150"/>
  <c r="AQ150"/>
  <c r="AU150"/>
  <c r="AG151"/>
  <c r="AK151"/>
  <c r="AO151"/>
  <c r="AS151"/>
  <c r="AH152"/>
  <c r="AM152"/>
  <c r="AR152"/>
  <c r="AG153"/>
  <c r="AO153"/>
  <c r="AW153"/>
  <c r="AI154"/>
  <c r="AQ154"/>
  <c r="AJ156"/>
  <c r="AR156"/>
  <c r="AE158"/>
  <c r="AM158"/>
  <c r="AF160"/>
  <c r="AN160"/>
  <c r="AV160"/>
  <c r="AI162"/>
  <c r="AQ162"/>
  <c r="AJ164"/>
  <c r="AR164"/>
  <c r="AE166"/>
  <c r="AM166"/>
  <c r="AF168"/>
  <c r="AN168"/>
  <c r="AV168"/>
  <c r="AI170"/>
  <c r="AQ170"/>
  <c r="AJ172"/>
  <c r="AW158"/>
  <c r="AS158"/>
  <c r="AO158"/>
  <c r="AK158"/>
  <c r="AG158"/>
  <c r="AC158"/>
  <c r="AT158"/>
  <c r="AP158"/>
  <c r="AL158"/>
  <c r="AH158"/>
  <c r="AD158"/>
  <c r="AW166"/>
  <c r="AS166"/>
  <c r="AO166"/>
  <c r="AK166"/>
  <c r="AG166"/>
  <c r="AC166"/>
  <c r="AT166"/>
  <c r="AP166"/>
  <c r="AL166"/>
  <c r="AH166"/>
  <c r="AD166"/>
  <c r="AF65"/>
  <c r="AJ65"/>
  <c r="AN65"/>
  <c r="AR65"/>
  <c r="AF67"/>
  <c r="AJ67"/>
  <c r="AN67"/>
  <c r="AR67"/>
  <c r="AF69"/>
  <c r="AJ69"/>
  <c r="AN69"/>
  <c r="AR69"/>
  <c r="AF71"/>
  <c r="AJ71"/>
  <c r="AN71"/>
  <c r="AR71"/>
  <c r="AF73"/>
  <c r="AJ73"/>
  <c r="AN73"/>
  <c r="AR73"/>
  <c r="AF75"/>
  <c r="AJ75"/>
  <c r="AN75"/>
  <c r="AR75"/>
  <c r="AF77"/>
  <c r="AJ77"/>
  <c r="AN77"/>
  <c r="AR77"/>
  <c r="AF79"/>
  <c r="AJ79"/>
  <c r="AN79"/>
  <c r="AR79"/>
  <c r="AF81"/>
  <c r="AJ81"/>
  <c r="AN81"/>
  <c r="AR81"/>
  <c r="AF83"/>
  <c r="AJ83"/>
  <c r="AN83"/>
  <c r="AR83"/>
  <c r="AF85"/>
  <c r="AJ85"/>
  <c r="AN85"/>
  <c r="AR85"/>
  <c r="AF87"/>
  <c r="AJ87"/>
  <c r="AN87"/>
  <c r="AR87"/>
  <c r="AF89"/>
  <c r="AJ89"/>
  <c r="AN89"/>
  <c r="AR89"/>
  <c r="AF91"/>
  <c r="AJ91"/>
  <c r="AN91"/>
  <c r="AR91"/>
  <c r="AF93"/>
  <c r="AJ93"/>
  <c r="AN93"/>
  <c r="AR93"/>
  <c r="AF95"/>
  <c r="AJ95"/>
  <c r="AN95"/>
  <c r="AR95"/>
  <c r="AD96"/>
  <c r="AH96"/>
  <c r="AL96"/>
  <c r="AP96"/>
  <c r="AT96"/>
  <c r="AF97"/>
  <c r="AJ97"/>
  <c r="AN97"/>
  <c r="AR97"/>
  <c r="AD98"/>
  <c r="AH98"/>
  <c r="AL98"/>
  <c r="AP98"/>
  <c r="AT98"/>
  <c r="AF99"/>
  <c r="AJ99"/>
  <c r="AN99"/>
  <c r="AR99"/>
  <c r="AD100"/>
  <c r="AH100"/>
  <c r="AL100"/>
  <c r="AP100"/>
  <c r="AT100"/>
  <c r="AF101"/>
  <c r="AJ101"/>
  <c r="AN101"/>
  <c r="AR101"/>
  <c r="AD102"/>
  <c r="AH102"/>
  <c r="AL102"/>
  <c r="AP102"/>
  <c r="AT102"/>
  <c r="AF103"/>
  <c r="AJ103"/>
  <c r="AN103"/>
  <c r="AR103"/>
  <c r="AD104"/>
  <c r="AH104"/>
  <c r="AL104"/>
  <c r="AP104"/>
  <c r="AT104"/>
  <c r="AF105"/>
  <c r="AJ105"/>
  <c r="AN105"/>
  <c r="AR105"/>
  <c r="AD106"/>
  <c r="AH106"/>
  <c r="AL106"/>
  <c r="AP106"/>
  <c r="AT106"/>
  <c r="AF107"/>
  <c r="AJ107"/>
  <c r="AN107"/>
  <c r="AR107"/>
  <c r="AD108"/>
  <c r="AH108"/>
  <c r="AL108"/>
  <c r="AP108"/>
  <c r="AT108"/>
  <c r="AF109"/>
  <c r="AJ109"/>
  <c r="AN109"/>
  <c r="AR109"/>
  <c r="AD110"/>
  <c r="AH110"/>
  <c r="AL110"/>
  <c r="AP110"/>
  <c r="AT110"/>
  <c r="AF111"/>
  <c r="AJ111"/>
  <c r="AN111"/>
  <c r="AR111"/>
  <c r="AD112"/>
  <c r="AH112"/>
  <c r="AL112"/>
  <c r="AP112"/>
  <c r="AT112"/>
  <c r="AF113"/>
  <c r="AJ113"/>
  <c r="AN113"/>
  <c r="AR113"/>
  <c r="AD114"/>
  <c r="AH114"/>
  <c r="AL114"/>
  <c r="AP114"/>
  <c r="AT114"/>
  <c r="AF115"/>
  <c r="AJ115"/>
  <c r="AN115"/>
  <c r="AR115"/>
  <c r="AD116"/>
  <c r="AH116"/>
  <c r="AL116"/>
  <c r="AP116"/>
  <c r="AT116"/>
  <c r="AF117"/>
  <c r="AJ117"/>
  <c r="AN117"/>
  <c r="AR117"/>
  <c r="AD118"/>
  <c r="AH118"/>
  <c r="AL118"/>
  <c r="AP118"/>
  <c r="AT118"/>
  <c r="AF119"/>
  <c r="AJ119"/>
  <c r="AN119"/>
  <c r="AR119"/>
  <c r="AD120"/>
  <c r="AH120"/>
  <c r="AL120"/>
  <c r="AP120"/>
  <c r="AT120"/>
  <c r="AF121"/>
  <c r="AJ121"/>
  <c r="AN121"/>
  <c r="AR121"/>
  <c r="AD122"/>
  <c r="AH122"/>
  <c r="AL122"/>
  <c r="AP122"/>
  <c r="AT122"/>
  <c r="AF123"/>
  <c r="AJ123"/>
  <c r="AN123"/>
  <c r="AR123"/>
  <c r="AD124"/>
  <c r="AH124"/>
  <c r="AL124"/>
  <c r="AP124"/>
  <c r="AT124"/>
  <c r="AF125"/>
  <c r="AJ125"/>
  <c r="AN125"/>
  <c r="AR125"/>
  <c r="AD126"/>
  <c r="AH126"/>
  <c r="AL126"/>
  <c r="AP126"/>
  <c r="AT126"/>
  <c r="AF127"/>
  <c r="AJ127"/>
  <c r="AN127"/>
  <c r="AR127"/>
  <c r="AD128"/>
  <c r="AH128"/>
  <c r="AL128"/>
  <c r="AP128"/>
  <c r="AT128"/>
  <c r="AF129"/>
  <c r="AJ129"/>
  <c r="AN129"/>
  <c r="AR129"/>
  <c r="AD130"/>
  <c r="AH130"/>
  <c r="AL130"/>
  <c r="AP130"/>
  <c r="AT130"/>
  <c r="AF131"/>
  <c r="AJ131"/>
  <c r="AN131"/>
  <c r="AR131"/>
  <c r="AD132"/>
  <c r="AH132"/>
  <c r="AL132"/>
  <c r="AP132"/>
  <c r="AT132"/>
  <c r="AF133"/>
  <c r="AJ133"/>
  <c r="AN133"/>
  <c r="AR133"/>
  <c r="AD134"/>
  <c r="AH134"/>
  <c r="AL134"/>
  <c r="AP134"/>
  <c r="AT134"/>
  <c r="AF135"/>
  <c r="AJ135"/>
  <c r="AN135"/>
  <c r="AR135"/>
  <c r="AD136"/>
  <c r="AH136"/>
  <c r="AL136"/>
  <c r="AP136"/>
  <c r="AT136"/>
  <c r="AF137"/>
  <c r="AJ137"/>
  <c r="AN137"/>
  <c r="AR137"/>
  <c r="AD138"/>
  <c r="AH138"/>
  <c r="AL138"/>
  <c r="AP138"/>
  <c r="AT138"/>
  <c r="AF139"/>
  <c r="AJ139"/>
  <c r="AN139"/>
  <c r="AR139"/>
  <c r="AD140"/>
  <c r="AH140"/>
  <c r="AL140"/>
  <c r="AP140"/>
  <c r="AT140"/>
  <c r="AF141"/>
  <c r="AJ141"/>
  <c r="AN141"/>
  <c r="AR141"/>
  <c r="AD142"/>
  <c r="AH142"/>
  <c r="AL142"/>
  <c r="AP142"/>
  <c r="AT142"/>
  <c r="AF143"/>
  <c r="AJ143"/>
  <c r="AN143"/>
  <c r="AR143"/>
  <c r="AD144"/>
  <c r="AH144"/>
  <c r="AL144"/>
  <c r="AP144"/>
  <c r="AT144"/>
  <c r="AF145"/>
  <c r="AJ145"/>
  <c r="AN145"/>
  <c r="AR145"/>
  <c r="AD146"/>
  <c r="AH146"/>
  <c r="AL146"/>
  <c r="AP146"/>
  <c r="AT146"/>
  <c r="AF147"/>
  <c r="AJ147"/>
  <c r="AN147"/>
  <c r="AR147"/>
  <c r="AD148"/>
  <c r="AH148"/>
  <c r="AL148"/>
  <c r="AP148"/>
  <c r="AT148"/>
  <c r="AF149"/>
  <c r="AJ149"/>
  <c r="AN149"/>
  <c r="AR149"/>
  <c r="AD150"/>
  <c r="AH150"/>
  <c r="AL150"/>
  <c r="AP150"/>
  <c r="AT150"/>
  <c r="AF151"/>
  <c r="AJ151"/>
  <c r="AN151"/>
  <c r="AR151"/>
  <c r="AW151"/>
  <c r="AF152"/>
  <c r="AL152"/>
  <c r="AQ152"/>
  <c r="AV152"/>
  <c r="AF153"/>
  <c r="AL153"/>
  <c r="AT153"/>
  <c r="AF154"/>
  <c r="AN154"/>
  <c r="AV154"/>
  <c r="AI156"/>
  <c r="AQ156"/>
  <c r="AJ158"/>
  <c r="AR158"/>
  <c r="AE160"/>
  <c r="AM160"/>
  <c r="AF162"/>
  <c r="AN162"/>
  <c r="AV162"/>
  <c r="AI164"/>
  <c r="AQ164"/>
  <c r="AJ166"/>
  <c r="AR166"/>
  <c r="AE168"/>
  <c r="AM168"/>
  <c r="AF170"/>
  <c r="AN170"/>
  <c r="AV170"/>
  <c r="AI172"/>
  <c r="AW160"/>
  <c r="AS160"/>
  <c r="AO160"/>
  <c r="AK160"/>
  <c r="AG160"/>
  <c r="AC160"/>
  <c r="AT160"/>
  <c r="AP160"/>
  <c r="AL160"/>
  <c r="AH160"/>
  <c r="AD160"/>
  <c r="AW168"/>
  <c r="AS168"/>
  <c r="AO168"/>
  <c r="AK168"/>
  <c r="AG168"/>
  <c r="AC168"/>
  <c r="AT168"/>
  <c r="AP168"/>
  <c r="AL168"/>
  <c r="AH168"/>
  <c r="AD168"/>
  <c r="AC96"/>
  <c r="AG96"/>
  <c r="AK96"/>
  <c r="AO96"/>
  <c r="AS96"/>
  <c r="AW96"/>
  <c r="AC98"/>
  <c r="AG98"/>
  <c r="AK98"/>
  <c r="AO98"/>
  <c r="AS98"/>
  <c r="AW98"/>
  <c r="AC100"/>
  <c r="AG100"/>
  <c r="AK100"/>
  <c r="AO100"/>
  <c r="AS100"/>
  <c r="AW100"/>
  <c r="AC102"/>
  <c r="AG102"/>
  <c r="AK102"/>
  <c r="AO102"/>
  <c r="AS102"/>
  <c r="AW102"/>
  <c r="AC104"/>
  <c r="AG104"/>
  <c r="AK104"/>
  <c r="AO104"/>
  <c r="AS104"/>
  <c r="AW104"/>
  <c r="AC106"/>
  <c r="AG106"/>
  <c r="AK106"/>
  <c r="AO106"/>
  <c r="AS106"/>
  <c r="AW106"/>
  <c r="AC108"/>
  <c r="AG108"/>
  <c r="AK108"/>
  <c r="AO108"/>
  <c r="AS108"/>
  <c r="AW108"/>
  <c r="AC110"/>
  <c r="AG110"/>
  <c r="AK110"/>
  <c r="AO110"/>
  <c r="AS110"/>
  <c r="AW110"/>
  <c r="AC112"/>
  <c r="AG112"/>
  <c r="AK112"/>
  <c r="AO112"/>
  <c r="AS112"/>
  <c r="AW112"/>
  <c r="AC114"/>
  <c r="AG114"/>
  <c r="AK114"/>
  <c r="AO114"/>
  <c r="AS114"/>
  <c r="AW114"/>
  <c r="AC116"/>
  <c r="AG116"/>
  <c r="AK116"/>
  <c r="AO116"/>
  <c r="AS116"/>
  <c r="AW116"/>
  <c r="AC118"/>
  <c r="AG118"/>
  <c r="AK118"/>
  <c r="AO118"/>
  <c r="AS118"/>
  <c r="AW118"/>
  <c r="AC120"/>
  <c r="AG120"/>
  <c r="AK120"/>
  <c r="AO120"/>
  <c r="AS120"/>
  <c r="AW120"/>
  <c r="AC122"/>
  <c r="AG122"/>
  <c r="AK122"/>
  <c r="AO122"/>
  <c r="AS122"/>
  <c r="AW122"/>
  <c r="AC124"/>
  <c r="AG124"/>
  <c r="AK124"/>
  <c r="AO124"/>
  <c r="AS124"/>
  <c r="AW124"/>
  <c r="AC126"/>
  <c r="AG126"/>
  <c r="AK126"/>
  <c r="AO126"/>
  <c r="AS126"/>
  <c r="AW126"/>
  <c r="AC128"/>
  <c r="AG128"/>
  <c r="AK128"/>
  <c r="AO128"/>
  <c r="AS128"/>
  <c r="AW128"/>
  <c r="AC130"/>
  <c r="AG130"/>
  <c r="AK130"/>
  <c r="AO130"/>
  <c r="AS130"/>
  <c r="AW130"/>
  <c r="AC132"/>
  <c r="AG132"/>
  <c r="AK132"/>
  <c r="AO132"/>
  <c r="AS132"/>
  <c r="AW132"/>
  <c r="AC134"/>
  <c r="AG134"/>
  <c r="AK134"/>
  <c r="AO134"/>
  <c r="AS134"/>
  <c r="AW134"/>
  <c r="AC136"/>
  <c r="AG136"/>
  <c r="AK136"/>
  <c r="AO136"/>
  <c r="AS136"/>
  <c r="AW136"/>
  <c r="AC138"/>
  <c r="AG138"/>
  <c r="AK138"/>
  <c r="AO138"/>
  <c r="AS138"/>
  <c r="AW138"/>
  <c r="AC140"/>
  <c r="AG140"/>
  <c r="AK140"/>
  <c r="AO140"/>
  <c r="AS140"/>
  <c r="AW140"/>
  <c r="AC142"/>
  <c r="AG142"/>
  <c r="AK142"/>
  <c r="AO142"/>
  <c r="AS142"/>
  <c r="AW142"/>
  <c r="AC144"/>
  <c r="AG144"/>
  <c r="AK144"/>
  <c r="AO144"/>
  <c r="AS144"/>
  <c r="AW144"/>
  <c r="AC146"/>
  <c r="AG146"/>
  <c r="AK146"/>
  <c r="AO146"/>
  <c r="AS146"/>
  <c r="AW146"/>
  <c r="AC148"/>
  <c r="AG148"/>
  <c r="AK148"/>
  <c r="AO148"/>
  <c r="AS148"/>
  <c r="AW148"/>
  <c r="AC150"/>
  <c r="AG150"/>
  <c r="AK150"/>
  <c r="AO150"/>
  <c r="AS150"/>
  <c r="AW150"/>
  <c r="AE154"/>
  <c r="AM154"/>
  <c r="AJ160"/>
  <c r="AR160"/>
  <c r="AE162"/>
  <c r="AM162"/>
  <c r="AJ168"/>
  <c r="AR168"/>
  <c r="AE170"/>
  <c r="AM170"/>
  <c r="AW154"/>
  <c r="AS154"/>
  <c r="AO154"/>
  <c r="AK154"/>
  <c r="AG154"/>
  <c r="AC154"/>
  <c r="AT154"/>
  <c r="AP154"/>
  <c r="AL154"/>
  <c r="AH154"/>
  <c r="AD154"/>
  <c r="AW162"/>
  <c r="AS162"/>
  <c r="AO162"/>
  <c r="AK162"/>
  <c r="AG162"/>
  <c r="AC162"/>
  <c r="AT162"/>
  <c r="AP162"/>
  <c r="AL162"/>
  <c r="AH162"/>
  <c r="AD162"/>
  <c r="AW170"/>
  <c r="AS170"/>
  <c r="AO170"/>
  <c r="AK170"/>
  <c r="AG170"/>
  <c r="AC170"/>
  <c r="AT170"/>
  <c r="AP170"/>
  <c r="AL170"/>
  <c r="AH170"/>
  <c r="AD170"/>
  <c r="AF96"/>
  <c r="AJ96"/>
  <c r="AN96"/>
  <c r="AR96"/>
  <c r="AF98"/>
  <c r="AJ98"/>
  <c r="AN98"/>
  <c r="AR98"/>
  <c r="AF100"/>
  <c r="AJ100"/>
  <c r="AN100"/>
  <c r="AR100"/>
  <c r="AF102"/>
  <c r="AJ102"/>
  <c r="AN102"/>
  <c r="AR102"/>
  <c r="AF104"/>
  <c r="AJ104"/>
  <c r="AN104"/>
  <c r="AR104"/>
  <c r="AF106"/>
  <c r="AJ106"/>
  <c r="AN106"/>
  <c r="AR106"/>
  <c r="AF108"/>
  <c r="AJ108"/>
  <c r="AN108"/>
  <c r="AR108"/>
  <c r="AF110"/>
  <c r="AJ110"/>
  <c r="AN110"/>
  <c r="AR110"/>
  <c r="AF112"/>
  <c r="AJ112"/>
  <c r="AN112"/>
  <c r="AR112"/>
  <c r="AF114"/>
  <c r="AJ114"/>
  <c r="AN114"/>
  <c r="AR114"/>
  <c r="AF116"/>
  <c r="AJ116"/>
  <c r="AN116"/>
  <c r="AR116"/>
  <c r="AF118"/>
  <c r="AJ118"/>
  <c r="AN118"/>
  <c r="AR118"/>
  <c r="AF120"/>
  <c r="AJ120"/>
  <c r="AN120"/>
  <c r="AR120"/>
  <c r="AF122"/>
  <c r="AJ122"/>
  <c r="AN122"/>
  <c r="AR122"/>
  <c r="AF124"/>
  <c r="AJ124"/>
  <c r="AN124"/>
  <c r="AR124"/>
  <c r="AF126"/>
  <c r="AJ126"/>
  <c r="AN126"/>
  <c r="AR126"/>
  <c r="AF128"/>
  <c r="AJ128"/>
  <c r="AN128"/>
  <c r="AR128"/>
  <c r="AF130"/>
  <c r="AJ130"/>
  <c r="AN130"/>
  <c r="AR130"/>
  <c r="AF132"/>
  <c r="AJ132"/>
  <c r="AN132"/>
  <c r="AR132"/>
  <c r="AF134"/>
  <c r="AJ134"/>
  <c r="AN134"/>
  <c r="AR134"/>
  <c r="AF136"/>
  <c r="AJ136"/>
  <c r="AN136"/>
  <c r="AR136"/>
  <c r="AF138"/>
  <c r="AJ138"/>
  <c r="AN138"/>
  <c r="AR138"/>
  <c r="AF140"/>
  <c r="AJ140"/>
  <c r="AN140"/>
  <c r="AR140"/>
  <c r="AF142"/>
  <c r="AJ142"/>
  <c r="AN142"/>
  <c r="AR142"/>
  <c r="AF144"/>
  <c r="AJ144"/>
  <c r="AN144"/>
  <c r="AR144"/>
  <c r="AF146"/>
  <c r="AJ146"/>
  <c r="AN146"/>
  <c r="AR146"/>
  <c r="AF148"/>
  <c r="AJ148"/>
  <c r="AN148"/>
  <c r="AR148"/>
  <c r="AF150"/>
  <c r="AJ150"/>
  <c r="AN150"/>
  <c r="AR150"/>
  <c r="AJ154"/>
  <c r="AR154"/>
  <c r="AI160"/>
  <c r="AQ160"/>
  <c r="AJ162"/>
  <c r="AR162"/>
  <c r="AJ170"/>
  <c r="AR170"/>
  <c r="AU191"/>
  <c r="AQ191"/>
  <c r="AM191"/>
  <c r="AW191"/>
  <c r="AS191"/>
  <c r="AO191"/>
  <c r="AW192"/>
  <c r="AS192"/>
  <c r="AO192"/>
  <c r="AK192"/>
  <c r="AG192"/>
  <c r="AC192"/>
  <c r="AU192"/>
  <c r="AQ192"/>
  <c r="AM192"/>
  <c r="AI192"/>
  <c r="AE192"/>
  <c r="AW196"/>
  <c r="AS196"/>
  <c r="AO196"/>
  <c r="AK196"/>
  <c r="AG196"/>
  <c r="AC196"/>
  <c r="AU196"/>
  <c r="AQ196"/>
  <c r="AM196"/>
  <c r="AI196"/>
  <c r="AE196"/>
  <c r="AW200"/>
  <c r="AS200"/>
  <c r="AO200"/>
  <c r="AK200"/>
  <c r="AG200"/>
  <c r="AC200"/>
  <c r="AU200"/>
  <c r="AQ200"/>
  <c r="AM200"/>
  <c r="AI200"/>
  <c r="AE200"/>
  <c r="AW204"/>
  <c r="AS204"/>
  <c r="AO204"/>
  <c r="AK204"/>
  <c r="AG204"/>
  <c r="AC204"/>
  <c r="AU204"/>
  <c r="AQ204"/>
  <c r="AM204"/>
  <c r="AI204"/>
  <c r="AE204"/>
  <c r="AF155"/>
  <c r="AJ155"/>
  <c r="AN155"/>
  <c r="AR155"/>
  <c r="AV155"/>
  <c r="AF157"/>
  <c r="AJ157"/>
  <c r="AN157"/>
  <c r="AR157"/>
  <c r="AV157"/>
  <c r="AF159"/>
  <c r="AJ159"/>
  <c r="AN159"/>
  <c r="AR159"/>
  <c r="AV159"/>
  <c r="AF161"/>
  <c r="AJ161"/>
  <c r="AN161"/>
  <c r="AR161"/>
  <c r="AV161"/>
  <c r="AF163"/>
  <c r="AJ163"/>
  <c r="AN163"/>
  <c r="AR163"/>
  <c r="AV163"/>
  <c r="AF165"/>
  <c r="AJ165"/>
  <c r="AN165"/>
  <c r="AR165"/>
  <c r="AV165"/>
  <c r="AF167"/>
  <c r="AJ167"/>
  <c r="AN167"/>
  <c r="AR167"/>
  <c r="AV167"/>
  <c r="AF169"/>
  <c r="AJ169"/>
  <c r="AN169"/>
  <c r="AR169"/>
  <c r="AV169"/>
  <c r="AF171"/>
  <c r="AJ171"/>
  <c r="AN171"/>
  <c r="AR171"/>
  <c r="AV171"/>
  <c r="AF173"/>
  <c r="AJ173"/>
  <c r="AN173"/>
  <c r="AR173"/>
  <c r="AV173"/>
  <c r="AD174"/>
  <c r="AH174"/>
  <c r="AL174"/>
  <c r="AP174"/>
  <c r="AT174"/>
  <c r="AF175"/>
  <c r="AJ175"/>
  <c r="AN175"/>
  <c r="AR175"/>
  <c r="AV175"/>
  <c r="AD176"/>
  <c r="AH176"/>
  <c r="AL176"/>
  <c r="AP176"/>
  <c r="AT176"/>
  <c r="AF177"/>
  <c r="AJ177"/>
  <c r="AN177"/>
  <c r="AR177"/>
  <c r="AV177"/>
  <c r="AD178"/>
  <c r="AH178"/>
  <c r="AL178"/>
  <c r="AP178"/>
  <c r="AT178"/>
  <c r="AF179"/>
  <c r="AJ179"/>
  <c r="AN179"/>
  <c r="AR179"/>
  <c r="AV179"/>
  <c r="AD180"/>
  <c r="AH180"/>
  <c r="AL180"/>
  <c r="AP180"/>
  <c r="AT180"/>
  <c r="AF181"/>
  <c r="AJ181"/>
  <c r="AN181"/>
  <c r="AR181"/>
  <c r="AV181"/>
  <c r="AD182"/>
  <c r="AH182"/>
  <c r="AL182"/>
  <c r="AP182"/>
  <c r="AT182"/>
  <c r="AF183"/>
  <c r="AJ183"/>
  <c r="AN183"/>
  <c r="AR183"/>
  <c r="AV183"/>
  <c r="AD184"/>
  <c r="AH184"/>
  <c r="AL184"/>
  <c r="AP184"/>
  <c r="AT184"/>
  <c r="AF185"/>
  <c r="AJ185"/>
  <c r="AN185"/>
  <c r="AR185"/>
  <c r="AV185"/>
  <c r="AD186"/>
  <c r="AH186"/>
  <c r="AL186"/>
  <c r="AP186"/>
  <c r="AT186"/>
  <c r="AF187"/>
  <c r="AJ187"/>
  <c r="AN187"/>
  <c r="AR187"/>
  <c r="AV187"/>
  <c r="AD188"/>
  <c r="AH188"/>
  <c r="AL188"/>
  <c r="AP188"/>
  <c r="AT188"/>
  <c r="AF189"/>
  <c r="AJ189"/>
  <c r="AN189"/>
  <c r="AR189"/>
  <c r="AV189"/>
  <c r="AD190"/>
  <c r="AH190"/>
  <c r="AL190"/>
  <c r="AP190"/>
  <c r="AT190"/>
  <c r="AF191"/>
  <c r="AJ191"/>
  <c r="AP191"/>
  <c r="AJ192"/>
  <c r="AR192"/>
  <c r="AF194"/>
  <c r="AN194"/>
  <c r="AV194"/>
  <c r="AH195"/>
  <c r="AP195"/>
  <c r="AJ196"/>
  <c r="AR196"/>
  <c r="AF198"/>
  <c r="AN198"/>
  <c r="AV198"/>
  <c r="AH199"/>
  <c r="AP199"/>
  <c r="AJ200"/>
  <c r="AR200"/>
  <c r="AF202"/>
  <c r="AN202"/>
  <c r="AV202"/>
  <c r="AH203"/>
  <c r="AP203"/>
  <c r="AJ204"/>
  <c r="AR204"/>
  <c r="AN206"/>
  <c r="AN208"/>
  <c r="AN210"/>
  <c r="AN212"/>
  <c r="AU193"/>
  <c r="AQ193"/>
  <c r="AM193"/>
  <c r="AI193"/>
  <c r="AE193"/>
  <c r="AW193"/>
  <c r="AS193"/>
  <c r="AO193"/>
  <c r="AK193"/>
  <c r="AG193"/>
  <c r="AC193"/>
  <c r="AU197"/>
  <c r="AQ197"/>
  <c r="AM197"/>
  <c r="AI197"/>
  <c r="AE197"/>
  <c r="AW197"/>
  <c r="AS197"/>
  <c r="AO197"/>
  <c r="AK197"/>
  <c r="AG197"/>
  <c r="AC197"/>
  <c r="AU201"/>
  <c r="AQ201"/>
  <c r="AM201"/>
  <c r="AI201"/>
  <c r="AE201"/>
  <c r="AW201"/>
  <c r="AS201"/>
  <c r="AO201"/>
  <c r="AK201"/>
  <c r="AG201"/>
  <c r="AC201"/>
  <c r="AE155"/>
  <c r="AI155"/>
  <c r="AM155"/>
  <c r="AQ155"/>
  <c r="AE157"/>
  <c r="AI157"/>
  <c r="AM157"/>
  <c r="AQ157"/>
  <c r="AE159"/>
  <c r="AI159"/>
  <c r="AM159"/>
  <c r="AQ159"/>
  <c r="AE161"/>
  <c r="AI161"/>
  <c r="AM161"/>
  <c r="AQ161"/>
  <c r="AE163"/>
  <c r="AI163"/>
  <c r="AM163"/>
  <c r="AQ163"/>
  <c r="AE165"/>
  <c r="AI165"/>
  <c r="AM165"/>
  <c r="AQ165"/>
  <c r="AE167"/>
  <c r="AI167"/>
  <c r="AM167"/>
  <c r="AQ167"/>
  <c r="AE169"/>
  <c r="AI169"/>
  <c r="AM169"/>
  <c r="AQ169"/>
  <c r="AE171"/>
  <c r="AI171"/>
  <c r="AM171"/>
  <c r="AQ171"/>
  <c r="AE173"/>
  <c r="AI173"/>
  <c r="AM173"/>
  <c r="AQ173"/>
  <c r="AC174"/>
  <c r="AG174"/>
  <c r="AK174"/>
  <c r="AO174"/>
  <c r="AS174"/>
  <c r="AW174"/>
  <c r="AE175"/>
  <c r="AI175"/>
  <c r="AM175"/>
  <c r="AQ175"/>
  <c r="AC176"/>
  <c r="AG176"/>
  <c r="AK176"/>
  <c r="AO176"/>
  <c r="AS176"/>
  <c r="AW176"/>
  <c r="AE177"/>
  <c r="AI177"/>
  <c r="AM177"/>
  <c r="AQ177"/>
  <c r="AC178"/>
  <c r="AG178"/>
  <c r="AK178"/>
  <c r="AO178"/>
  <c r="AS178"/>
  <c r="AW178"/>
  <c r="AE179"/>
  <c r="AI179"/>
  <c r="AM179"/>
  <c r="AQ179"/>
  <c r="AC180"/>
  <c r="AG180"/>
  <c r="AK180"/>
  <c r="AO180"/>
  <c r="AS180"/>
  <c r="AW180"/>
  <c r="AE181"/>
  <c r="AI181"/>
  <c r="AM181"/>
  <c r="AQ181"/>
  <c r="AC182"/>
  <c r="AG182"/>
  <c r="AK182"/>
  <c r="AO182"/>
  <c r="AS182"/>
  <c r="AW182"/>
  <c r="AE183"/>
  <c r="AI183"/>
  <c r="AM183"/>
  <c r="AQ183"/>
  <c r="AC184"/>
  <c r="AG184"/>
  <c r="AK184"/>
  <c r="AO184"/>
  <c r="AS184"/>
  <c r="AW184"/>
  <c r="AE185"/>
  <c r="AI185"/>
  <c r="AM185"/>
  <c r="AQ185"/>
  <c r="AC186"/>
  <c r="AG186"/>
  <c r="AK186"/>
  <c r="AO186"/>
  <c r="AS186"/>
  <c r="AW186"/>
  <c r="AE187"/>
  <c r="AI187"/>
  <c r="AM187"/>
  <c r="AQ187"/>
  <c r="AC188"/>
  <c r="AG188"/>
  <c r="AK188"/>
  <c r="AO188"/>
  <c r="AS188"/>
  <c r="AW188"/>
  <c r="AE189"/>
  <c r="AI189"/>
  <c r="AM189"/>
  <c r="AQ189"/>
  <c r="AC190"/>
  <c r="AG190"/>
  <c r="AK190"/>
  <c r="AO190"/>
  <c r="AS190"/>
  <c r="AW190"/>
  <c r="AE191"/>
  <c r="AI191"/>
  <c r="AN191"/>
  <c r="AV191"/>
  <c r="AH192"/>
  <c r="AP192"/>
  <c r="AJ193"/>
  <c r="AR193"/>
  <c r="AD194"/>
  <c r="AL194"/>
  <c r="AF195"/>
  <c r="AN195"/>
  <c r="AV195"/>
  <c r="AH196"/>
  <c r="AP196"/>
  <c r="AJ197"/>
  <c r="AR197"/>
  <c r="AD198"/>
  <c r="AL198"/>
  <c r="AF199"/>
  <c r="AN199"/>
  <c r="AV199"/>
  <c r="AH200"/>
  <c r="AP200"/>
  <c r="AJ201"/>
  <c r="AR201"/>
  <c r="AD202"/>
  <c r="AL202"/>
  <c r="AF203"/>
  <c r="AN203"/>
  <c r="AV203"/>
  <c r="AH204"/>
  <c r="AP204"/>
  <c r="AJ206"/>
  <c r="AJ208"/>
  <c r="AJ210"/>
  <c r="AJ212"/>
  <c r="AW194"/>
  <c r="AS194"/>
  <c r="AO194"/>
  <c r="AK194"/>
  <c r="AG194"/>
  <c r="AC194"/>
  <c r="AU194"/>
  <c r="AQ194"/>
  <c r="AM194"/>
  <c r="AI194"/>
  <c r="AE194"/>
  <c r="AW198"/>
  <c r="AS198"/>
  <c r="AO198"/>
  <c r="AK198"/>
  <c r="AG198"/>
  <c r="AC198"/>
  <c r="AU198"/>
  <c r="AQ198"/>
  <c r="AM198"/>
  <c r="AI198"/>
  <c r="AE198"/>
  <c r="AW202"/>
  <c r="AS202"/>
  <c r="AO202"/>
  <c r="AK202"/>
  <c r="AG202"/>
  <c r="AC202"/>
  <c r="AU202"/>
  <c r="AQ202"/>
  <c r="AM202"/>
  <c r="AI202"/>
  <c r="AE202"/>
  <c r="AF174"/>
  <c r="AJ174"/>
  <c r="AN174"/>
  <c r="AR174"/>
  <c r="AV174"/>
  <c r="AF176"/>
  <c r="AJ176"/>
  <c r="AN176"/>
  <c r="AR176"/>
  <c r="AV176"/>
  <c r="AF178"/>
  <c r="AJ178"/>
  <c r="AN178"/>
  <c r="AR178"/>
  <c r="AV178"/>
  <c r="AF180"/>
  <c r="AJ180"/>
  <c r="AN180"/>
  <c r="AR180"/>
  <c r="AV180"/>
  <c r="AF182"/>
  <c r="AJ182"/>
  <c r="AN182"/>
  <c r="AR182"/>
  <c r="AV182"/>
  <c r="AF184"/>
  <c r="AJ184"/>
  <c r="AN184"/>
  <c r="AR184"/>
  <c r="AV184"/>
  <c r="AF186"/>
  <c r="AJ186"/>
  <c r="AN186"/>
  <c r="AR186"/>
  <c r="AV186"/>
  <c r="AF188"/>
  <c r="AJ188"/>
  <c r="AN188"/>
  <c r="AR188"/>
  <c r="AV188"/>
  <c r="AF190"/>
  <c r="AJ190"/>
  <c r="AN190"/>
  <c r="AR190"/>
  <c r="AV190"/>
  <c r="AJ194"/>
  <c r="AR194"/>
  <c r="AD195"/>
  <c r="AL195"/>
  <c r="AJ198"/>
  <c r="AR198"/>
  <c r="AD199"/>
  <c r="AL199"/>
  <c r="AJ202"/>
  <c r="AR202"/>
  <c r="AD203"/>
  <c r="AL203"/>
  <c r="AF206"/>
  <c r="AF208"/>
  <c r="AF210"/>
  <c r="AF212"/>
  <c r="AU195"/>
  <c r="AQ195"/>
  <c r="AM195"/>
  <c r="AI195"/>
  <c r="AE195"/>
  <c r="AW195"/>
  <c r="AS195"/>
  <c r="AO195"/>
  <c r="AK195"/>
  <c r="AG195"/>
  <c r="AC195"/>
  <c r="AU199"/>
  <c r="AQ199"/>
  <c r="AM199"/>
  <c r="AI199"/>
  <c r="AE199"/>
  <c r="AW199"/>
  <c r="AS199"/>
  <c r="AO199"/>
  <c r="AK199"/>
  <c r="AG199"/>
  <c r="AC199"/>
  <c r="AU203"/>
  <c r="AQ203"/>
  <c r="AM203"/>
  <c r="AI203"/>
  <c r="AE203"/>
  <c r="AW203"/>
  <c r="AS203"/>
  <c r="AO203"/>
  <c r="AK203"/>
  <c r="AG203"/>
  <c r="AC203"/>
  <c r="AW206"/>
  <c r="AS206"/>
  <c r="AO206"/>
  <c r="AK206"/>
  <c r="AG206"/>
  <c r="AC206"/>
  <c r="AT206"/>
  <c r="AP206"/>
  <c r="AL206"/>
  <c r="AH206"/>
  <c r="AD206"/>
  <c r="AU206"/>
  <c r="AQ206"/>
  <c r="AM206"/>
  <c r="AI206"/>
  <c r="AE206"/>
  <c r="AW208"/>
  <c r="AS208"/>
  <c r="AO208"/>
  <c r="AK208"/>
  <c r="AG208"/>
  <c r="AC208"/>
  <c r="AT208"/>
  <c r="AP208"/>
  <c r="AL208"/>
  <c r="AH208"/>
  <c r="AD208"/>
  <c r="AU208"/>
  <c r="AQ208"/>
  <c r="AM208"/>
  <c r="AI208"/>
  <c r="AE208"/>
  <c r="AW210"/>
  <c r="AS210"/>
  <c r="AO210"/>
  <c r="AK210"/>
  <c r="AG210"/>
  <c r="AC210"/>
  <c r="AT210"/>
  <c r="AP210"/>
  <c r="AL210"/>
  <c r="AH210"/>
  <c r="AD210"/>
  <c r="AU210"/>
  <c r="AQ210"/>
  <c r="AM210"/>
  <c r="AI210"/>
  <c r="AE210"/>
  <c r="AW212"/>
  <c r="AS212"/>
  <c r="AO212"/>
  <c r="AK212"/>
  <c r="AG212"/>
  <c r="AC212"/>
  <c r="AT212"/>
  <c r="AP212"/>
  <c r="AL212"/>
  <c r="AH212"/>
  <c r="AD212"/>
  <c r="AU212"/>
  <c r="AQ212"/>
  <c r="AM212"/>
  <c r="AI212"/>
  <c r="AE212"/>
  <c r="AE174"/>
  <c r="AI174"/>
  <c r="AM174"/>
  <c r="AQ174"/>
  <c r="AE176"/>
  <c r="AI176"/>
  <c r="AM176"/>
  <c r="AQ176"/>
  <c r="AE178"/>
  <c r="AI178"/>
  <c r="AM178"/>
  <c r="AQ178"/>
  <c r="AE180"/>
  <c r="AI180"/>
  <c r="AM180"/>
  <c r="AQ180"/>
  <c r="AE182"/>
  <c r="AI182"/>
  <c r="AM182"/>
  <c r="AQ182"/>
  <c r="AE184"/>
  <c r="AI184"/>
  <c r="AM184"/>
  <c r="AQ184"/>
  <c r="AE186"/>
  <c r="AI186"/>
  <c r="AM186"/>
  <c r="AQ186"/>
  <c r="AE188"/>
  <c r="AI188"/>
  <c r="AM188"/>
  <c r="AQ188"/>
  <c r="AE190"/>
  <c r="AI190"/>
  <c r="AM190"/>
  <c r="AQ190"/>
  <c r="AJ195"/>
  <c r="AR195"/>
  <c r="AJ199"/>
  <c r="AR199"/>
  <c r="AJ203"/>
  <c r="AR203"/>
  <c r="AR206"/>
  <c r="AR208"/>
  <c r="AR210"/>
  <c r="AR212"/>
  <c r="AC205"/>
  <c r="AG205"/>
  <c r="AK205"/>
  <c r="AO205"/>
  <c r="AS205"/>
  <c r="AW205"/>
  <c r="AC207"/>
  <c r="AG207"/>
  <c r="AK207"/>
  <c r="AO207"/>
  <c r="AS207"/>
  <c r="AW207"/>
  <c r="AC209"/>
  <c r="AG209"/>
  <c r="AK209"/>
  <c r="AO209"/>
  <c r="AS209"/>
  <c r="AW209"/>
  <c r="AC211"/>
  <c r="AG211"/>
  <c r="AK211"/>
  <c r="AO211"/>
  <c r="AS211"/>
  <c r="AW211"/>
  <c r="AC213"/>
  <c r="AG213"/>
  <c r="AK213"/>
  <c r="AO213"/>
  <c r="AS213"/>
  <c r="AW213"/>
  <c r="AE214"/>
  <c r="AI214"/>
  <c r="AM214"/>
  <c r="AQ214"/>
  <c r="AU214"/>
  <c r="AC215"/>
  <c r="AG215"/>
  <c r="AK215"/>
  <c r="AO215"/>
  <c r="AS215"/>
  <c r="AW215"/>
  <c r="AE216"/>
  <c r="AI216"/>
  <c r="AM216"/>
  <c r="AQ216"/>
  <c r="AU216"/>
  <c r="AC217"/>
  <c r="AG217"/>
  <c r="AK217"/>
  <c r="AO217"/>
  <c r="AS217"/>
  <c r="AW217"/>
  <c r="AE218"/>
  <c r="AI218"/>
  <c r="AM218"/>
  <c r="AQ218"/>
  <c r="AU218"/>
  <c r="AC219"/>
  <c r="AG219"/>
  <c r="AK219"/>
  <c r="AO219"/>
  <c r="AS219"/>
  <c r="AW219"/>
  <c r="AE220"/>
  <c r="AI220"/>
  <c r="AM220"/>
  <c r="AQ220"/>
  <c r="AU220"/>
  <c r="AC221"/>
  <c r="AG221"/>
  <c r="AK221"/>
  <c r="AO221"/>
  <c r="AS221"/>
  <c r="AW221"/>
  <c r="AE222"/>
  <c r="AI222"/>
  <c r="AM222"/>
  <c r="AQ222"/>
  <c r="AU222"/>
  <c r="AC223"/>
  <c r="AG223"/>
  <c r="AK223"/>
  <c r="AO223"/>
  <c r="AS223"/>
  <c r="AW223"/>
  <c r="AE224"/>
  <c r="AI224"/>
  <c r="AM224"/>
  <c r="AQ224"/>
  <c r="AU224"/>
  <c r="AC225"/>
  <c r="AG225"/>
  <c r="AK225"/>
  <c r="AO225"/>
  <c r="AS225"/>
  <c r="AW225"/>
  <c r="AE226"/>
  <c r="AI226"/>
  <c r="AM226"/>
  <c r="AQ226"/>
  <c r="AU226"/>
  <c r="AC227"/>
  <c r="AG227"/>
  <c r="AK227"/>
  <c r="AO227"/>
  <c r="AS227"/>
  <c r="AW227"/>
  <c r="AE228"/>
  <c r="AI228"/>
  <c r="AM228"/>
  <c r="AQ228"/>
  <c r="AU228"/>
  <c r="AC229"/>
  <c r="AG229"/>
  <c r="AK229"/>
  <c r="AO229"/>
  <c r="AS229"/>
  <c r="AW229"/>
  <c r="AE230"/>
  <c r="AI230"/>
  <c r="AM230"/>
  <c r="AQ230"/>
  <c r="AU230"/>
  <c r="AC231"/>
  <c r="AG231"/>
  <c r="AK231"/>
  <c r="AO231"/>
  <c r="AS231"/>
  <c r="AW231"/>
  <c r="AE232"/>
  <c r="AI232"/>
  <c r="AM232"/>
  <c r="AQ232"/>
  <c r="AU232"/>
  <c r="AC233"/>
  <c r="AG233"/>
  <c r="AK233"/>
  <c r="AO233"/>
  <c r="AS233"/>
  <c r="AW233"/>
  <c r="AE234"/>
  <c r="AI234"/>
  <c r="AM234"/>
  <c r="AQ234"/>
  <c r="AU234"/>
  <c r="AC235"/>
  <c r="AG235"/>
  <c r="AK235"/>
  <c r="AO235"/>
  <c r="AS235"/>
  <c r="AW235"/>
  <c r="AE236"/>
  <c r="AI236"/>
  <c r="AM236"/>
  <c r="AQ236"/>
  <c r="AU236"/>
  <c r="AC237"/>
  <c r="AG237"/>
  <c r="AK237"/>
  <c r="AO237"/>
  <c r="AS237"/>
  <c r="AW237"/>
  <c r="AF205"/>
  <c r="AJ205"/>
  <c r="AN205"/>
  <c r="AR205"/>
  <c r="AV205"/>
  <c r="AF207"/>
  <c r="AJ207"/>
  <c r="AN207"/>
  <c r="AR207"/>
  <c r="AV207"/>
  <c r="AF209"/>
  <c r="AJ209"/>
  <c r="AN209"/>
  <c r="AR209"/>
  <c r="AV209"/>
  <c r="AF211"/>
  <c r="AJ211"/>
  <c r="AN211"/>
  <c r="AR211"/>
  <c r="AV211"/>
  <c r="AF213"/>
  <c r="AJ213"/>
  <c r="AN213"/>
  <c r="AR213"/>
  <c r="AV213"/>
  <c r="AD214"/>
  <c r="AH214"/>
  <c r="AL214"/>
  <c r="AP214"/>
  <c r="AT214"/>
  <c r="AF215"/>
  <c r="AJ215"/>
  <c r="AN215"/>
  <c r="AR215"/>
  <c r="AV215"/>
  <c r="AD216"/>
  <c r="AH216"/>
  <c r="AL216"/>
  <c r="AP216"/>
  <c r="AT216"/>
  <c r="AF217"/>
  <c r="AJ217"/>
  <c r="AN217"/>
  <c r="AR217"/>
  <c r="AV217"/>
  <c r="AD218"/>
  <c r="AH218"/>
  <c r="AL218"/>
  <c r="AP218"/>
  <c r="AT218"/>
  <c r="AF219"/>
  <c r="AJ219"/>
  <c r="AN219"/>
  <c r="AR219"/>
  <c r="AV219"/>
  <c r="AD220"/>
  <c r="AH220"/>
  <c r="AL220"/>
  <c r="AP220"/>
  <c r="AT220"/>
  <c r="AF221"/>
  <c r="AJ221"/>
  <c r="AN221"/>
  <c r="AR221"/>
  <c r="AV221"/>
  <c r="AD222"/>
  <c r="AH222"/>
  <c r="AL222"/>
  <c r="AP222"/>
  <c r="AT222"/>
  <c r="AF223"/>
  <c r="AJ223"/>
  <c r="AN223"/>
  <c r="AR223"/>
  <c r="AV223"/>
  <c r="AD224"/>
  <c r="AH224"/>
  <c r="AL224"/>
  <c r="AP224"/>
  <c r="AT224"/>
  <c r="AF225"/>
  <c r="AJ225"/>
  <c r="AN225"/>
  <c r="AR225"/>
  <c r="AV225"/>
  <c r="AD226"/>
  <c r="AH226"/>
  <c r="AL226"/>
  <c r="AP226"/>
  <c r="AT226"/>
  <c r="AF227"/>
  <c r="AJ227"/>
  <c r="AN227"/>
  <c r="AR227"/>
  <c r="AV227"/>
  <c r="AD228"/>
  <c r="AH228"/>
  <c r="AL228"/>
  <c r="AP228"/>
  <c r="AT228"/>
  <c r="AF229"/>
  <c r="AJ229"/>
  <c r="AN229"/>
  <c r="AR229"/>
  <c r="AV229"/>
  <c r="AD230"/>
  <c r="AH230"/>
  <c r="AL230"/>
  <c r="AP230"/>
  <c r="AT230"/>
  <c r="AF231"/>
  <c r="AJ231"/>
  <c r="AN231"/>
  <c r="AR231"/>
  <c r="AV231"/>
  <c r="AD232"/>
  <c r="AH232"/>
  <c r="AL232"/>
  <c r="AP232"/>
  <c r="AT232"/>
  <c r="AF233"/>
  <c r="AJ233"/>
  <c r="AN233"/>
  <c r="AR233"/>
  <c r="AV233"/>
  <c r="AD234"/>
  <c r="AH234"/>
  <c r="AL234"/>
  <c r="AP234"/>
  <c r="AT234"/>
  <c r="AF235"/>
  <c r="AJ235"/>
  <c r="AN235"/>
  <c r="AR235"/>
  <c r="AV235"/>
  <c r="AD236"/>
  <c r="AH236"/>
  <c r="AL236"/>
  <c r="AP236"/>
  <c r="AT236"/>
  <c r="AF237"/>
  <c r="AJ237"/>
  <c r="AN237"/>
  <c r="AR237"/>
  <c r="AV237"/>
  <c r="AE205"/>
  <c r="AI205"/>
  <c r="AM205"/>
  <c r="AQ205"/>
  <c r="AE207"/>
  <c r="AI207"/>
  <c r="AM207"/>
  <c r="AQ207"/>
  <c r="AE209"/>
  <c r="AI209"/>
  <c r="AM209"/>
  <c r="AQ209"/>
  <c r="AE211"/>
  <c r="AI211"/>
  <c r="AM211"/>
  <c r="AQ211"/>
  <c r="AE213"/>
  <c r="AI213"/>
  <c r="AM213"/>
  <c r="AQ213"/>
  <c r="AC214"/>
  <c r="AG214"/>
  <c r="AK214"/>
  <c r="AO214"/>
  <c r="AS214"/>
  <c r="AW214"/>
  <c r="AE215"/>
  <c r="AI215"/>
  <c r="AM215"/>
  <c r="AQ215"/>
  <c r="AC216"/>
  <c r="AG216"/>
  <c r="AK216"/>
  <c r="AO216"/>
  <c r="AS216"/>
  <c r="AW216"/>
  <c r="AE217"/>
  <c r="AI217"/>
  <c r="AM217"/>
  <c r="AQ217"/>
  <c r="AC218"/>
  <c r="AG218"/>
  <c r="AK218"/>
  <c r="AO218"/>
  <c r="AS218"/>
  <c r="AW218"/>
  <c r="AE219"/>
  <c r="AI219"/>
  <c r="AM219"/>
  <c r="AQ219"/>
  <c r="AC220"/>
  <c r="AG220"/>
  <c r="AK220"/>
  <c r="AO220"/>
  <c r="AS220"/>
  <c r="AW220"/>
  <c r="AE221"/>
  <c r="AI221"/>
  <c r="AM221"/>
  <c r="AQ221"/>
  <c r="AC222"/>
  <c r="AG222"/>
  <c r="AK222"/>
  <c r="AO222"/>
  <c r="AS222"/>
  <c r="AW222"/>
  <c r="AE223"/>
  <c r="AI223"/>
  <c r="AM223"/>
  <c r="AQ223"/>
  <c r="AC224"/>
  <c r="AG224"/>
  <c r="AK224"/>
  <c r="AO224"/>
  <c r="AS224"/>
  <c r="AW224"/>
  <c r="AE225"/>
  <c r="AI225"/>
  <c r="AM225"/>
  <c r="AQ225"/>
  <c r="AC226"/>
  <c r="AG226"/>
  <c r="AK226"/>
  <c r="AO226"/>
  <c r="AS226"/>
  <c r="AW226"/>
  <c r="AE227"/>
  <c r="AI227"/>
  <c r="AM227"/>
  <c r="AQ227"/>
  <c r="AC228"/>
  <c r="AG228"/>
  <c r="AK228"/>
  <c r="AO228"/>
  <c r="AS228"/>
  <c r="AW228"/>
  <c r="AE229"/>
  <c r="AI229"/>
  <c r="AM229"/>
  <c r="AQ229"/>
  <c r="AC230"/>
  <c r="AG230"/>
  <c r="AK230"/>
  <c r="AO230"/>
  <c r="AS230"/>
  <c r="AW230"/>
  <c r="AE231"/>
  <c r="AI231"/>
  <c r="AM231"/>
  <c r="AQ231"/>
  <c r="AC232"/>
  <c r="AG232"/>
  <c r="AK232"/>
  <c r="AO232"/>
  <c r="AS232"/>
  <c r="AW232"/>
  <c r="AE233"/>
  <c r="AI233"/>
  <c r="AM233"/>
  <c r="AQ233"/>
  <c r="AC234"/>
  <c r="AG234"/>
  <c r="AK234"/>
  <c r="AO234"/>
  <c r="AS234"/>
  <c r="AW234"/>
  <c r="AE235"/>
  <c r="AI235"/>
  <c r="AM235"/>
  <c r="AQ235"/>
  <c r="AC236"/>
  <c r="AG236"/>
  <c r="AK236"/>
  <c r="AO236"/>
  <c r="AS236"/>
  <c r="AW236"/>
  <c r="AE237"/>
  <c r="AI237"/>
  <c r="AM237"/>
  <c r="AQ237"/>
  <c r="AF214"/>
  <c r="AJ214"/>
  <c r="AN214"/>
  <c r="AR214"/>
  <c r="AF216"/>
  <c r="AJ216"/>
  <c r="AN216"/>
  <c r="AR216"/>
  <c r="AF218"/>
  <c r="AJ218"/>
  <c r="AN218"/>
  <c r="AR218"/>
  <c r="AF220"/>
  <c r="AJ220"/>
  <c r="AN220"/>
  <c r="AR220"/>
  <c r="AF222"/>
  <c r="AJ222"/>
  <c r="AN222"/>
  <c r="AR222"/>
  <c r="AF224"/>
  <c r="AJ224"/>
  <c r="AN224"/>
  <c r="AR224"/>
  <c r="AF226"/>
  <c r="AJ226"/>
  <c r="AN226"/>
  <c r="AR226"/>
  <c r="AF228"/>
  <c r="AJ228"/>
  <c r="AN228"/>
  <c r="AR228"/>
  <c r="AF230"/>
  <c r="AJ230"/>
  <c r="AN230"/>
  <c r="AR230"/>
  <c r="AF232"/>
  <c r="AJ232"/>
  <c r="AN232"/>
  <c r="AR232"/>
  <c r="AF234"/>
  <c r="AJ234"/>
  <c r="AN234"/>
  <c r="AR234"/>
  <c r="AF236"/>
  <c r="AJ236"/>
  <c r="AN236"/>
  <c r="AR236"/>
  <c r="AY5"/>
  <c r="AY9"/>
  <c r="AY13"/>
  <c r="AY17"/>
  <c r="AY29"/>
  <c r="AY93"/>
  <c r="AY137"/>
  <c r="AY141"/>
  <c r="AY145"/>
  <c r="AY149"/>
  <c r="AY157"/>
  <c r="AY161"/>
  <c r="AY165"/>
  <c r="AY169"/>
  <c r="AY173"/>
  <c r="AY177"/>
  <c r="AY181"/>
  <c r="AY185"/>
  <c r="AY189"/>
  <c r="AY193"/>
  <c r="AY201"/>
  <c r="AY205"/>
  <c r="AY209"/>
  <c r="AY213"/>
  <c r="AY217"/>
  <c r="AY221"/>
  <c r="AY225"/>
  <c r="AY229"/>
  <c r="AY233"/>
  <c r="AY237"/>
  <c r="AY4"/>
  <c r="AY8"/>
  <c r="AY12"/>
  <c r="AY16"/>
  <c r="AY20"/>
  <c r="AY24"/>
  <c r="AY28"/>
  <c r="AY32"/>
  <c r="AY36"/>
  <c r="AY40"/>
  <c r="AY44"/>
  <c r="AY48"/>
  <c r="AY52"/>
  <c r="AY56"/>
  <c r="AY60"/>
  <c r="AY64"/>
  <c r="AY68"/>
  <c r="AY72"/>
  <c r="AY76"/>
  <c r="AY80"/>
  <c r="AY84"/>
  <c r="AY88"/>
  <c r="AY148"/>
  <c r="AY152"/>
  <c r="AY156"/>
  <c r="AY164"/>
  <c r="AY168"/>
  <c r="AY172"/>
  <c r="AY176"/>
  <c r="AY180"/>
  <c r="AY184"/>
  <c r="AY188"/>
  <c r="AY192"/>
  <c r="AY196"/>
  <c r="AY200"/>
  <c r="AY204"/>
  <c r="AY208"/>
  <c r="AY212"/>
  <c r="AY216"/>
  <c r="AY220"/>
  <c r="AY224"/>
  <c r="AY228"/>
  <c r="AY232"/>
  <c r="AY236"/>
  <c r="AY7"/>
  <c r="AY15"/>
  <c r="AY91"/>
  <c r="AY95"/>
  <c r="AY99"/>
  <c r="AY103"/>
  <c r="AY111"/>
  <c r="AY115"/>
  <c r="AY119"/>
  <c r="AY127"/>
  <c r="AY131"/>
  <c r="AY135"/>
  <c r="AY139"/>
  <c r="AY143"/>
  <c r="AY147"/>
  <c r="AY159"/>
  <c r="AY163"/>
  <c r="AY195"/>
  <c r="AY199"/>
  <c r="AY203"/>
  <c r="AY207"/>
  <c r="AY211"/>
  <c r="AY215"/>
  <c r="AY219"/>
  <c r="AY223"/>
  <c r="AY227"/>
  <c r="AY231"/>
  <c r="AY235"/>
  <c r="BW226" i="1" l="1"/>
  <c r="BW202"/>
  <c r="BW186"/>
  <c r="BW170"/>
  <c r="BW142"/>
  <c r="BW126"/>
  <c r="BW110"/>
  <c r="BW94"/>
  <c r="BW78"/>
  <c r="BW70"/>
  <c r="BW54"/>
  <c r="BW46"/>
  <c r="BW30"/>
  <c r="BW10"/>
  <c r="BW223"/>
  <c r="BW199"/>
  <c r="BW183"/>
  <c r="BW167"/>
  <c r="BW139"/>
  <c r="BW123"/>
  <c r="BW107"/>
  <c r="BW91"/>
  <c r="BW75"/>
  <c r="BW67"/>
  <c r="BW39"/>
  <c r="BW31"/>
  <c r="BW15"/>
  <c r="BW232"/>
  <c r="BW216"/>
  <c r="BW204"/>
  <c r="BW200"/>
  <c r="BW192"/>
  <c r="BW176"/>
  <c r="BW160"/>
  <c r="BW132"/>
  <c r="BW116"/>
  <c r="BW100"/>
  <c r="BW84"/>
  <c r="BW60"/>
  <c r="BW56"/>
  <c r="BW32"/>
  <c r="BW24"/>
  <c r="BW20"/>
  <c r="BW8"/>
  <c r="BW4"/>
  <c r="BW225"/>
  <c r="BW185"/>
  <c r="BW169"/>
  <c r="BW141"/>
  <c r="BW125"/>
  <c r="BW109"/>
  <c r="BW93"/>
  <c r="BW77"/>
  <c r="BW69"/>
  <c r="BW33"/>
  <c r="BW17"/>
  <c r="BW230"/>
  <c r="BW214"/>
  <c r="BW190"/>
  <c r="BW150"/>
  <c r="BW146"/>
  <c r="BW130"/>
  <c r="BW114"/>
  <c r="BW98"/>
  <c r="BW82"/>
  <c r="BW58"/>
  <c r="BW34"/>
  <c r="BW22"/>
  <c r="BW6"/>
  <c r="BW227"/>
  <c r="BW187"/>
  <c r="BW171"/>
  <c r="BW55"/>
  <c r="BW35"/>
  <c r="BW208"/>
  <c r="BW196"/>
  <c r="BW180"/>
  <c r="BW164"/>
  <c r="BW152"/>
  <c r="BW136"/>
  <c r="BW120"/>
  <c r="BW104"/>
  <c r="BW88"/>
  <c r="BW72"/>
  <c r="BW40"/>
  <c r="BW229"/>
  <c r="BW213"/>
  <c r="BW209"/>
  <c r="BW189"/>
  <c r="BW173"/>
  <c r="BW157"/>
  <c r="BW149"/>
  <c r="BW145"/>
  <c r="BW129"/>
  <c r="BW113"/>
  <c r="BW97"/>
  <c r="BW81"/>
  <c r="BW49"/>
  <c r="BW37"/>
  <c r="BW21"/>
  <c r="BW5"/>
  <c r="BW234"/>
  <c r="BW218"/>
  <c r="BW206"/>
  <c r="BW194"/>
  <c r="BW178"/>
  <c r="BW162"/>
  <c r="BW154"/>
  <c r="BW134"/>
  <c r="BW118"/>
  <c r="BW102"/>
  <c r="BW86"/>
  <c r="BW62"/>
  <c r="BW42"/>
  <c r="BW26"/>
  <c r="BW18"/>
  <c r="BW2"/>
  <c r="BW231"/>
  <c r="BW215"/>
  <c r="BW203"/>
  <c r="BW191"/>
  <c r="BW175"/>
  <c r="BW159"/>
  <c r="BW147"/>
  <c r="BW131"/>
  <c r="BW115"/>
  <c r="BW99"/>
  <c r="BW83"/>
  <c r="BW71"/>
  <c r="BW59"/>
  <c r="BW47"/>
  <c r="BW23"/>
  <c r="BW7"/>
  <c r="BW224"/>
  <c r="BW184"/>
  <c r="BW168"/>
  <c r="BW140"/>
  <c r="BW124"/>
  <c r="BW108"/>
  <c r="BW92"/>
  <c r="BW76"/>
  <c r="BW68"/>
  <c r="BW64"/>
  <c r="BW48"/>
  <c r="BW28"/>
  <c r="BW16"/>
  <c r="BW12"/>
  <c r="BW233"/>
  <c r="BW217"/>
  <c r="BW193"/>
  <c r="BW177"/>
  <c r="BW161"/>
  <c r="BW153"/>
  <c r="BW133"/>
  <c r="BW117"/>
  <c r="BW101"/>
  <c r="BW85"/>
  <c r="BW65"/>
  <c r="BW61"/>
  <c r="BW41"/>
  <c r="BW25"/>
  <c r="BW9"/>
  <c r="BW222"/>
  <c r="BW210"/>
  <c r="BW198"/>
  <c r="BW138"/>
  <c r="BW122"/>
  <c r="BW106"/>
  <c r="BW90"/>
  <c r="BW74"/>
  <c r="BW66"/>
  <c r="BW38"/>
  <c r="BW14"/>
  <c r="BW235"/>
  <c r="BW219"/>
  <c r="BW211"/>
  <c r="BW207"/>
  <c r="BW195"/>
  <c r="BW179"/>
  <c r="BW163"/>
  <c r="BW63"/>
  <c r="BW51"/>
  <c r="BW43"/>
  <c r="BW27"/>
  <c r="BW19"/>
  <c r="BW188"/>
  <c r="BW172"/>
  <c r="BW156"/>
  <c r="BW148"/>
  <c r="BW144"/>
  <c r="BW128"/>
  <c r="BW112"/>
  <c r="BW96"/>
  <c r="BW80"/>
  <c r="BW237"/>
  <c r="BW221"/>
  <c r="BW201"/>
  <c r="BW197"/>
  <c r="BW181"/>
  <c r="BW165"/>
  <c r="BW137"/>
  <c r="BW121"/>
  <c r="BW105"/>
  <c r="BW89"/>
  <c r="BW73"/>
  <c r="BW53"/>
  <c r="BW45"/>
  <c r="BW29"/>
  <c r="BW13"/>
  <c r="AV235"/>
  <c r="AV203"/>
  <c r="AV171"/>
  <c r="AV113"/>
  <c r="AV97"/>
  <c r="AV65"/>
  <c r="AV49"/>
  <c r="AV33"/>
  <c r="AV17"/>
  <c r="AV234"/>
  <c r="AV202"/>
  <c r="AV147"/>
  <c r="AV145"/>
  <c r="AV114"/>
  <c r="AV110"/>
  <c r="AV86"/>
  <c r="AV82"/>
  <c r="AV231"/>
  <c r="AV151"/>
  <c r="AV115"/>
  <c r="AV63"/>
  <c r="AV19"/>
  <c r="AV206"/>
  <c r="AV227"/>
  <c r="AV195"/>
  <c r="AV163"/>
  <c r="AV109"/>
  <c r="AV93"/>
  <c r="AV77"/>
  <c r="AV61"/>
  <c r="AV45"/>
  <c r="AV29"/>
  <c r="AV13"/>
  <c r="AV128"/>
  <c r="AV210"/>
  <c r="AV170"/>
  <c r="AV162"/>
  <c r="AV106"/>
  <c r="AV102"/>
  <c r="AV78"/>
  <c r="AV74"/>
  <c r="AV50"/>
  <c r="AV46"/>
  <c r="AV18"/>
  <c r="AV207"/>
  <c r="AV175"/>
  <c r="AV143"/>
  <c r="AV126"/>
  <c r="AV119"/>
  <c r="AV79"/>
  <c r="AV75"/>
  <c r="AV67"/>
  <c r="AV43"/>
  <c r="AV39"/>
  <c r="AV35"/>
  <c r="AV31"/>
  <c r="AV23"/>
  <c r="AV222"/>
  <c r="AV174"/>
  <c r="AV166"/>
  <c r="AV158"/>
  <c r="AV150"/>
  <c r="AV139"/>
  <c r="AV122"/>
  <c r="AV121"/>
  <c r="AV104"/>
  <c r="AV80"/>
  <c r="AV76"/>
  <c r="AV52"/>
  <c r="AV48"/>
  <c r="AV20"/>
  <c r="AV124"/>
  <c r="AV54"/>
  <c r="AV22"/>
  <c r="AV6"/>
  <c r="AV191"/>
  <c r="AV125"/>
  <c r="AV71"/>
  <c r="AV137"/>
  <c r="AV108"/>
  <c r="AV84"/>
  <c r="AV56"/>
  <c r="AV211"/>
  <c r="AV179"/>
  <c r="AV135"/>
  <c r="AV134"/>
  <c r="AV133"/>
  <c r="AV117"/>
  <c r="AV101"/>
  <c r="AV85"/>
  <c r="AV69"/>
  <c r="AV53"/>
  <c r="AV37"/>
  <c r="AV21"/>
  <c r="AV5"/>
  <c r="AV236"/>
  <c r="AV232"/>
  <c r="AV228"/>
  <c r="AV224"/>
  <c r="AV220"/>
  <c r="AV216"/>
  <c r="AV212"/>
  <c r="AV208"/>
  <c r="AV204"/>
  <c r="AV200"/>
  <c r="AV196"/>
  <c r="AV192"/>
  <c r="AV188"/>
  <c r="AV184"/>
  <c r="AV176"/>
  <c r="AV172"/>
  <c r="AV164"/>
  <c r="AV152"/>
  <c r="AV144"/>
  <c r="AV226"/>
  <c r="AV194"/>
  <c r="AV118"/>
  <c r="AV90"/>
  <c r="AV62"/>
  <c r="AV58"/>
  <c r="AV34"/>
  <c r="AV30"/>
  <c r="AV10"/>
  <c r="AV223"/>
  <c r="AV167"/>
  <c r="AV141"/>
  <c r="AV107"/>
  <c r="AV103"/>
  <c r="AV99"/>
  <c r="AV95"/>
  <c r="AV59"/>
  <c r="AV55"/>
  <c r="AV11"/>
  <c r="AV7"/>
  <c r="AV2"/>
  <c r="AV198"/>
  <c r="AV116"/>
  <c r="AV112"/>
  <c r="AV92"/>
  <c r="AV64"/>
  <c r="AV36"/>
  <c r="AV32"/>
  <c r="AV12"/>
  <c r="AV8"/>
  <c r="AV4"/>
  <c r="AV81"/>
  <c r="AV146"/>
  <c r="AV26"/>
  <c r="AV199"/>
  <c r="AV142"/>
  <c r="AV111"/>
  <c r="AV27"/>
  <c r="AV15"/>
  <c r="AV214"/>
  <c r="AV138"/>
  <c r="AV88"/>
  <c r="AV60"/>
  <c r="AV28"/>
  <c r="AV24"/>
  <c r="AV219"/>
  <c r="AV187"/>
  <c r="AV155"/>
  <c r="AV105"/>
  <c r="AV89"/>
  <c r="AV73"/>
  <c r="AV57"/>
  <c r="AV41"/>
  <c r="AV25"/>
  <c r="AV9"/>
  <c r="AV136"/>
  <c r="AV218"/>
  <c r="AV186"/>
  <c r="AV178"/>
  <c r="AV154"/>
  <c r="AV131"/>
  <c r="AV130"/>
  <c r="AV129"/>
  <c r="AV98"/>
  <c r="AV94"/>
  <c r="AV70"/>
  <c r="AV66"/>
  <c r="AV42"/>
  <c r="AV38"/>
  <c r="AV14"/>
  <c r="AV237"/>
  <c r="AV233"/>
  <c r="AV229"/>
  <c r="AV225"/>
  <c r="AV221"/>
  <c r="AV217"/>
  <c r="AV213"/>
  <c r="AV209"/>
  <c r="AV205"/>
  <c r="AV201"/>
  <c r="AV197"/>
  <c r="AV193"/>
  <c r="AV189"/>
  <c r="AV185"/>
  <c r="AV181"/>
  <c r="AV177"/>
  <c r="AV173"/>
  <c r="AV169"/>
  <c r="AV165"/>
  <c r="AV161"/>
  <c r="AV157"/>
  <c r="AV153"/>
  <c r="AV149"/>
  <c r="AV215"/>
  <c r="AV183"/>
  <c r="AV159"/>
  <c r="AV127"/>
  <c r="AV91"/>
  <c r="AV87"/>
  <c r="AV83"/>
  <c r="AV51"/>
  <c r="AV47"/>
  <c r="AV3"/>
  <c r="AV230"/>
  <c r="AV190"/>
  <c r="AV182"/>
  <c r="AV123"/>
  <c r="AV120"/>
  <c r="AV100"/>
  <c r="AV96"/>
  <c r="AV72"/>
  <c r="AV68"/>
  <c r="AV44"/>
  <c r="AV40"/>
  <c r="AV16"/>
  <c r="AV180"/>
  <c r="AV168"/>
  <c r="AV160"/>
  <c r="AV156"/>
  <c r="AV148"/>
  <c r="AV140"/>
  <c r="AV132"/>
  <c r="AX228" i="2"/>
  <c r="AX224"/>
  <c r="AZ224" s="1"/>
  <c r="AX220"/>
  <c r="AZ220" s="1"/>
  <c r="AX216"/>
  <c r="AZ216" s="1"/>
  <c r="AX212"/>
  <c r="AX208"/>
  <c r="AZ208" s="1"/>
  <c r="AX204"/>
  <c r="AZ204" s="1"/>
  <c r="AX200"/>
  <c r="AZ200" s="1"/>
  <c r="AX227"/>
  <c r="AZ227" s="1"/>
  <c r="AX219"/>
  <c r="AZ219" s="1"/>
  <c r="AX211"/>
  <c r="AZ211" s="1"/>
  <c r="AX203"/>
  <c r="AZ203" s="1"/>
  <c r="AX196"/>
  <c r="AX231"/>
  <c r="AZ231" s="1"/>
  <c r="AX223"/>
  <c r="AZ223" s="1"/>
  <c r="AX215"/>
  <c r="AZ215" s="1"/>
  <c r="AX207"/>
  <c r="AZ207" s="1"/>
  <c r="AX199"/>
  <c r="AZ199" s="1"/>
  <c r="AX235"/>
  <c r="AZ235" s="1"/>
  <c r="AX234"/>
  <c r="AZ234" s="1"/>
  <c r="AX192"/>
  <c r="AZ192" s="1"/>
  <c r="AX163"/>
  <c r="AZ163" s="1"/>
  <c r="AX159"/>
  <c r="AX155"/>
  <c r="AX151"/>
  <c r="AZ151" s="1"/>
  <c r="AX147"/>
  <c r="AZ147" s="1"/>
  <c r="AX143"/>
  <c r="AZ143" s="1"/>
  <c r="AX189"/>
  <c r="AX185"/>
  <c r="AX181"/>
  <c r="AX177"/>
  <c r="AZ177" s="1"/>
  <c r="AX173"/>
  <c r="AZ173" s="1"/>
  <c r="AX169"/>
  <c r="AX135"/>
  <c r="AZ135" s="1"/>
  <c r="AX130"/>
  <c r="AZ130" s="1"/>
  <c r="AX126"/>
  <c r="AZ126" s="1"/>
  <c r="AX122"/>
  <c r="AZ122" s="1"/>
  <c r="AX118"/>
  <c r="AZ118" s="1"/>
  <c r="AX114"/>
  <c r="AZ114" s="1"/>
  <c r="AX110"/>
  <c r="AZ110" s="1"/>
  <c r="AX106"/>
  <c r="AZ106" s="1"/>
  <c r="AX102"/>
  <c r="AZ102" s="1"/>
  <c r="AX98"/>
  <c r="AX94"/>
  <c r="AZ94" s="1"/>
  <c r="AX139"/>
  <c r="AZ139" s="1"/>
  <c r="AX90"/>
  <c r="AZ90" s="1"/>
  <c r="AX86"/>
  <c r="AZ86" s="1"/>
  <c r="AX82"/>
  <c r="AZ82" s="1"/>
  <c r="AX78"/>
  <c r="AZ78" s="1"/>
  <c r="AX74"/>
  <c r="AZ74" s="1"/>
  <c r="AX70"/>
  <c r="AZ70" s="1"/>
  <c r="AX66"/>
  <c r="AZ66" s="1"/>
  <c r="AX62"/>
  <c r="AZ62" s="1"/>
  <c r="AX58"/>
  <c r="AZ58" s="1"/>
  <c r="AX54"/>
  <c r="AZ54" s="1"/>
  <c r="AX50"/>
  <c r="AZ50" s="1"/>
  <c r="AX46"/>
  <c r="AZ46" s="1"/>
  <c r="AX42"/>
  <c r="AZ42" s="1"/>
  <c r="AX38"/>
  <c r="AZ38" s="1"/>
  <c r="AX34"/>
  <c r="AZ34" s="1"/>
  <c r="AX30"/>
  <c r="AZ30" s="1"/>
  <c r="AX93"/>
  <c r="AZ93" s="1"/>
  <c r="AX88"/>
  <c r="AZ88" s="1"/>
  <c r="AX84"/>
  <c r="AZ84" s="1"/>
  <c r="AX80"/>
  <c r="AZ80" s="1"/>
  <c r="AX76"/>
  <c r="AZ76" s="1"/>
  <c r="AX72"/>
  <c r="AZ72" s="1"/>
  <c r="AX68"/>
  <c r="AX64"/>
  <c r="AZ64" s="1"/>
  <c r="AX60"/>
  <c r="AZ60" s="1"/>
  <c r="AX56"/>
  <c r="AZ56" s="1"/>
  <c r="AX52"/>
  <c r="AZ52" s="1"/>
  <c r="AX48"/>
  <c r="AZ48" s="1"/>
  <c r="AX44"/>
  <c r="AX40"/>
  <c r="AZ40" s="1"/>
  <c r="AX36"/>
  <c r="AZ36" s="1"/>
  <c r="AX32"/>
  <c r="AZ32" s="1"/>
  <c r="AX28"/>
  <c r="AZ28" s="1"/>
  <c r="AX26"/>
  <c r="AZ26" s="1"/>
  <c r="AX24"/>
  <c r="AZ24" s="1"/>
  <c r="AX18"/>
  <c r="AZ18" s="1"/>
  <c r="AX16"/>
  <c r="AZ16" s="1"/>
  <c r="AX14"/>
  <c r="AZ14" s="1"/>
  <c r="AX12"/>
  <c r="AZ12" s="1"/>
  <c r="AX10"/>
  <c r="AZ10" s="1"/>
  <c r="AX8"/>
  <c r="AZ8" s="1"/>
  <c r="AX6"/>
  <c r="AZ6" s="1"/>
  <c r="AX4"/>
  <c r="AZ4" s="1"/>
  <c r="AX2"/>
  <c r="AZ2" s="1"/>
  <c r="AX22"/>
  <c r="AZ22" s="1"/>
  <c r="AX20"/>
  <c r="AZ20" s="1"/>
  <c r="AX5"/>
  <c r="AZ5" s="1"/>
  <c r="AX7"/>
  <c r="AZ7" s="1"/>
  <c r="AX13"/>
  <c r="AZ13" s="1"/>
  <c r="AX15"/>
  <c r="AZ15" s="1"/>
  <c r="AX29"/>
  <c r="AZ29" s="1"/>
  <c r="AX21"/>
  <c r="AZ21" s="1"/>
  <c r="AX23"/>
  <c r="AZ23" s="1"/>
  <c r="AX35"/>
  <c r="AZ35" s="1"/>
  <c r="AX51"/>
  <c r="AZ51" s="1"/>
  <c r="AX67"/>
  <c r="AZ67" s="1"/>
  <c r="AX83"/>
  <c r="AZ83" s="1"/>
  <c r="AX127"/>
  <c r="AZ127" s="1"/>
  <c r="AX99"/>
  <c r="AZ99" s="1"/>
  <c r="AX41"/>
  <c r="AZ41" s="1"/>
  <c r="AX57"/>
  <c r="AZ57" s="1"/>
  <c r="AX73"/>
  <c r="AZ73" s="1"/>
  <c r="AX89"/>
  <c r="AZ89" s="1"/>
  <c r="AX92"/>
  <c r="AZ92" s="1"/>
  <c r="AX107"/>
  <c r="AZ107" s="1"/>
  <c r="AX96"/>
  <c r="AZ96" s="1"/>
  <c r="AX112"/>
  <c r="AZ112" s="1"/>
  <c r="AX128"/>
  <c r="AZ128" s="1"/>
  <c r="AX97"/>
  <c r="AZ97" s="1"/>
  <c r="AX113"/>
  <c r="AZ113" s="1"/>
  <c r="AX129"/>
  <c r="AZ129" s="1"/>
  <c r="AX134"/>
  <c r="AZ134" s="1"/>
  <c r="AX191"/>
  <c r="AZ191" s="1"/>
  <c r="AX148"/>
  <c r="AX197"/>
  <c r="AZ197" s="1"/>
  <c r="AX137"/>
  <c r="AZ137" s="1"/>
  <c r="AX141"/>
  <c r="AZ141" s="1"/>
  <c r="AX149"/>
  <c r="AZ149" s="1"/>
  <c r="AX165"/>
  <c r="AZ165" s="1"/>
  <c r="AX168"/>
  <c r="AZ168" s="1"/>
  <c r="AX176"/>
  <c r="AZ176" s="1"/>
  <c r="AX184"/>
  <c r="AZ184" s="1"/>
  <c r="AX171"/>
  <c r="AZ171" s="1"/>
  <c r="AX187"/>
  <c r="AZ187" s="1"/>
  <c r="AX31"/>
  <c r="AZ31" s="1"/>
  <c r="AX47"/>
  <c r="AZ47" s="1"/>
  <c r="AX63"/>
  <c r="AZ63" s="1"/>
  <c r="AX79"/>
  <c r="AZ79" s="1"/>
  <c r="AX111"/>
  <c r="AZ111" s="1"/>
  <c r="AX45"/>
  <c r="AZ45" s="1"/>
  <c r="AX61"/>
  <c r="AZ61" s="1"/>
  <c r="AX77"/>
  <c r="AZ77" s="1"/>
  <c r="AX108"/>
  <c r="AZ108" s="1"/>
  <c r="AX124"/>
  <c r="AZ124" s="1"/>
  <c r="AX101"/>
  <c r="AZ101" s="1"/>
  <c r="AX117"/>
  <c r="AZ117" s="1"/>
  <c r="AX133"/>
  <c r="AZ133" s="1"/>
  <c r="AX138"/>
  <c r="AZ138" s="1"/>
  <c r="AX142"/>
  <c r="AZ142" s="1"/>
  <c r="AX136"/>
  <c r="AZ136" s="1"/>
  <c r="AX140"/>
  <c r="AZ140" s="1"/>
  <c r="AX144"/>
  <c r="AZ144" s="1"/>
  <c r="AX160"/>
  <c r="AZ160" s="1"/>
  <c r="AX145"/>
  <c r="AZ145" s="1"/>
  <c r="AX161"/>
  <c r="AZ161" s="1"/>
  <c r="AX146"/>
  <c r="AZ146" s="1"/>
  <c r="AX154"/>
  <c r="AZ154" s="1"/>
  <c r="AX162"/>
  <c r="AZ162" s="1"/>
  <c r="AX175"/>
  <c r="AZ175" s="1"/>
  <c r="AX3"/>
  <c r="AZ3" s="1"/>
  <c r="AX9"/>
  <c r="AZ9" s="1"/>
  <c r="AX11"/>
  <c r="AZ11" s="1"/>
  <c r="AX17"/>
  <c r="AZ17" s="1"/>
  <c r="AX19"/>
  <c r="AZ19" s="1"/>
  <c r="AX43"/>
  <c r="AZ43" s="1"/>
  <c r="AX59"/>
  <c r="AZ59" s="1"/>
  <c r="AX75"/>
  <c r="AZ75" s="1"/>
  <c r="AX95"/>
  <c r="AZ95" s="1"/>
  <c r="AX91"/>
  <c r="AZ91" s="1"/>
  <c r="AX131"/>
  <c r="AZ131" s="1"/>
  <c r="AX33"/>
  <c r="AZ33" s="1"/>
  <c r="AX49"/>
  <c r="AZ49" s="1"/>
  <c r="AX65"/>
  <c r="AZ65" s="1"/>
  <c r="AX81"/>
  <c r="AZ81" s="1"/>
  <c r="AX119"/>
  <c r="AZ119" s="1"/>
  <c r="AX104"/>
  <c r="AZ104" s="1"/>
  <c r="AX120"/>
  <c r="AZ120" s="1"/>
  <c r="AX105"/>
  <c r="AZ105" s="1"/>
  <c r="AX121"/>
  <c r="AZ121" s="1"/>
  <c r="AX167"/>
  <c r="AZ167" s="1"/>
  <c r="AX156"/>
  <c r="AZ156" s="1"/>
  <c r="AX164"/>
  <c r="AZ164" s="1"/>
  <c r="AX157"/>
  <c r="AZ157" s="1"/>
  <c r="AX172"/>
  <c r="AZ172" s="1"/>
  <c r="AX180"/>
  <c r="AZ180" s="1"/>
  <c r="AX188"/>
  <c r="AZ188" s="1"/>
  <c r="AX179"/>
  <c r="AZ179" s="1"/>
  <c r="AX25"/>
  <c r="AZ25" s="1"/>
  <c r="AX27"/>
  <c r="AZ27" s="1"/>
  <c r="AX39"/>
  <c r="AZ39" s="1"/>
  <c r="AX55"/>
  <c r="AZ55" s="1"/>
  <c r="AX71"/>
  <c r="AZ71" s="1"/>
  <c r="AX87"/>
  <c r="AZ87" s="1"/>
  <c r="AX115"/>
  <c r="AZ115" s="1"/>
  <c r="AX37"/>
  <c r="AZ37" s="1"/>
  <c r="AX53"/>
  <c r="AZ53" s="1"/>
  <c r="AX69"/>
  <c r="AZ69" s="1"/>
  <c r="AX85"/>
  <c r="AZ85" s="1"/>
  <c r="AX103"/>
  <c r="AZ103" s="1"/>
  <c r="AX123"/>
  <c r="AZ123" s="1"/>
  <c r="AX100"/>
  <c r="AZ100" s="1"/>
  <c r="AX116"/>
  <c r="AZ116" s="1"/>
  <c r="AX132"/>
  <c r="AZ132" s="1"/>
  <c r="AX109"/>
  <c r="AZ109" s="1"/>
  <c r="AX125"/>
  <c r="AZ125" s="1"/>
  <c r="AX152"/>
  <c r="AZ152" s="1"/>
  <c r="AX153"/>
  <c r="AZ153" s="1"/>
  <c r="AX150"/>
  <c r="AZ150" s="1"/>
  <c r="AX158"/>
  <c r="AZ158" s="1"/>
  <c r="AX166"/>
  <c r="AZ166" s="1"/>
  <c r="AX183"/>
  <c r="AZ183" s="1"/>
  <c r="AX195"/>
  <c r="AZ195" s="1"/>
  <c r="AX225"/>
  <c r="AZ225" s="1"/>
  <c r="AX206"/>
  <c r="AZ206" s="1"/>
  <c r="AX233"/>
  <c r="AZ233" s="1"/>
  <c r="AX170"/>
  <c r="AZ170" s="1"/>
  <c r="AX186"/>
  <c r="AZ186" s="1"/>
  <c r="AX201"/>
  <c r="AZ201" s="1"/>
  <c r="AX214"/>
  <c r="AZ214" s="1"/>
  <c r="AX237"/>
  <c r="AZ237" s="1"/>
  <c r="AX174"/>
  <c r="AZ174" s="1"/>
  <c r="AX190"/>
  <c r="AZ190" s="1"/>
  <c r="AX229"/>
  <c r="AZ229" s="1"/>
  <c r="AX236"/>
  <c r="AZ236" s="1"/>
  <c r="AX178"/>
  <c r="AZ178" s="1"/>
  <c r="AX205"/>
  <c r="AZ205" s="1"/>
  <c r="AX209"/>
  <c r="AZ209" s="1"/>
  <c r="AX194"/>
  <c r="AZ194" s="1"/>
  <c r="AX222"/>
  <c r="AZ222" s="1"/>
  <c r="AX193"/>
  <c r="AZ193" s="1"/>
  <c r="AX217"/>
  <c r="AZ217" s="1"/>
  <c r="AX198"/>
  <c r="AZ198" s="1"/>
  <c r="AX230"/>
  <c r="AZ230" s="1"/>
  <c r="AX182"/>
  <c r="AZ182" s="1"/>
  <c r="AX213"/>
  <c r="AZ213" s="1"/>
  <c r="AX202"/>
  <c r="AZ202" s="1"/>
  <c r="AX210"/>
  <c r="AZ210" s="1"/>
  <c r="AX218"/>
  <c r="AZ218" s="1"/>
  <c r="AX226"/>
  <c r="AZ226" s="1"/>
  <c r="AX221"/>
  <c r="AZ221" s="1"/>
  <c r="AX232"/>
  <c r="AZ232" s="1"/>
  <c r="AZ169" l="1"/>
  <c r="AZ185"/>
  <c r="AZ196"/>
  <c r="AZ212"/>
  <c r="AZ228"/>
  <c r="AZ148"/>
  <c r="AZ98"/>
  <c r="AZ159"/>
  <c r="AZ68"/>
  <c r="AZ155"/>
  <c r="AZ189"/>
  <c r="AZ44"/>
  <c r="AZ181"/>
</calcChain>
</file>

<file path=xl/sharedStrings.xml><?xml version="1.0" encoding="utf-8"?>
<sst xmlns="http://schemas.openxmlformats.org/spreadsheetml/2006/main" count="1982" uniqueCount="370">
  <si>
    <t>Location</t>
  </si>
  <si>
    <t>Time</t>
  </si>
  <si>
    <t>Sex</t>
  </si>
  <si>
    <t>Pop_0_4</t>
  </si>
  <si>
    <t>Pop_5_9</t>
  </si>
  <si>
    <t>Pop_10_14</t>
  </si>
  <si>
    <t>Pop_15_19</t>
  </si>
  <si>
    <t>Pop_20_24</t>
  </si>
  <si>
    <t>Pop_25_29</t>
  </si>
  <si>
    <t>Pop_30_34</t>
  </si>
  <si>
    <t>Pop_35_39</t>
  </si>
  <si>
    <t>Pop_40_44</t>
  </si>
  <si>
    <t>Pop_45_49</t>
  </si>
  <si>
    <t>Pop_50_54</t>
  </si>
  <si>
    <t>Pop_55_59</t>
  </si>
  <si>
    <t>Pop_60_64</t>
  </si>
  <si>
    <t>Pop_65_69</t>
  </si>
  <si>
    <t>Pop_70_74</t>
  </si>
  <si>
    <t>Pop_75_79</t>
  </si>
  <si>
    <t>Pop_80_84</t>
  </si>
  <si>
    <t>Pop_85_89</t>
  </si>
  <si>
    <t>Pop_90_94</t>
  </si>
  <si>
    <t>Pop_95_99</t>
  </si>
  <si>
    <t>Pop_100</t>
  </si>
  <si>
    <t>Afghanistan</t>
  </si>
  <si>
    <t>Female</t>
  </si>
  <si>
    <t>Albania</t>
  </si>
  <si>
    <t>Algeria</t>
  </si>
  <si>
    <t>Angola</t>
  </si>
  <si>
    <t>Antigua and Barbuda</t>
  </si>
  <si>
    <t>Azerbaijan</t>
  </si>
  <si>
    <t>Argentina</t>
  </si>
  <si>
    <t>Australia</t>
  </si>
  <si>
    <t>Austria</t>
  </si>
  <si>
    <t>Bahamas</t>
  </si>
  <si>
    <t>Bahrain</t>
  </si>
  <si>
    <t>Bangladesh</t>
  </si>
  <si>
    <t>Armenia</t>
  </si>
  <si>
    <t>Barbados</t>
  </si>
  <si>
    <t>Belgium</t>
  </si>
  <si>
    <t>Bhutan</t>
  </si>
  <si>
    <t>Bolivia (Plurinational State of)</t>
  </si>
  <si>
    <t>Bosnia and Herzegovina</t>
  </si>
  <si>
    <t>Botswana</t>
  </si>
  <si>
    <t>Brazil</t>
  </si>
  <si>
    <t>Belize</t>
  </si>
  <si>
    <t>Solomon Islands</t>
  </si>
  <si>
    <t>Brunei Darussalam</t>
  </si>
  <si>
    <t>Bulgaria</t>
  </si>
  <si>
    <t>Myanmar</t>
  </si>
  <si>
    <t>Burundi</t>
  </si>
  <si>
    <t>Belarus</t>
  </si>
  <si>
    <t>Cambodia</t>
  </si>
  <si>
    <t>Cameroon</t>
  </si>
  <si>
    <t>Canada</t>
  </si>
  <si>
    <t>Cape Verde</t>
  </si>
  <si>
    <t>Central African Republic</t>
  </si>
  <si>
    <t>Sri Lanka</t>
  </si>
  <si>
    <t>Chad</t>
  </si>
  <si>
    <t>Chile</t>
  </si>
  <si>
    <t>China</t>
  </si>
  <si>
    <t>Other non-specified areas</t>
  </si>
  <si>
    <t>Colombia</t>
  </si>
  <si>
    <t>Comoros</t>
  </si>
  <si>
    <t>Mayotte</t>
  </si>
  <si>
    <t>Congo</t>
  </si>
  <si>
    <t>Democratic Republic of the Congo</t>
  </si>
  <si>
    <t>Costa Rica</t>
  </si>
  <si>
    <t>Croatia</t>
  </si>
  <si>
    <t>Cuba</t>
  </si>
  <si>
    <t>Cyprus</t>
  </si>
  <si>
    <t>Czech Republic</t>
  </si>
  <si>
    <t>Benin</t>
  </si>
  <si>
    <t>Denmark</t>
  </si>
  <si>
    <t>Dominican Republic</t>
  </si>
  <si>
    <t>Ecuador</t>
  </si>
  <si>
    <t>El Salvador</t>
  </si>
  <si>
    <t>Equatorial Guinea</t>
  </si>
  <si>
    <t>Ethiopia</t>
  </si>
  <si>
    <t>Eritrea</t>
  </si>
  <si>
    <t>Estonia</t>
  </si>
  <si>
    <t>Fiji</t>
  </si>
  <si>
    <t>Finland</t>
  </si>
  <si>
    <t>France</t>
  </si>
  <si>
    <t>French Guiana</t>
  </si>
  <si>
    <t>French Polynesia</t>
  </si>
  <si>
    <t>Djibouti</t>
  </si>
  <si>
    <t>Gabon</t>
  </si>
  <si>
    <t>Georgia</t>
  </si>
  <si>
    <t>Gambia</t>
  </si>
  <si>
    <t>State of Palestine</t>
  </si>
  <si>
    <t>Germany</t>
  </si>
  <si>
    <t>Ghana</t>
  </si>
  <si>
    <t>Kiribati</t>
  </si>
  <si>
    <t>Greece</t>
  </si>
  <si>
    <t>Grenada</t>
  </si>
  <si>
    <t>Guadeloupe</t>
  </si>
  <si>
    <t>Guam</t>
  </si>
  <si>
    <t>Guatemala</t>
  </si>
  <si>
    <t>Guinea</t>
  </si>
  <si>
    <t>Guyana</t>
  </si>
  <si>
    <t>Haiti</t>
  </si>
  <si>
    <t>Honduras</t>
  </si>
  <si>
    <t>China, Hong Kong SAR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</si>
  <si>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</si>
  <si>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</si>
  <si>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</si>
  <si>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</si>
  <si>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</si>
  <si>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</si>
  <si>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</si>
  <si>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</si>
  <si>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</si>
  <si>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Côte d'Ivoire</t>
  </si>
  <si>
    <t>Jamaica</t>
  </si>
  <si>
    <t>Japan</t>
  </si>
  <si>
    <t>Kazakhstan</t>
  </si>
  <si>
    <t>Jordan</t>
  </si>
  <si>
    <t>Kenya</t>
  </si>
  <si>
    <t>Dem. People's Republic of Korea</t>
  </si>
  <si>
    <t>Republic of Korea</t>
  </si>
  <si>
    <t>Kuwait</t>
  </si>
  <si>
    <t>Kyrgyzstan</t>
  </si>
  <si>
    <t>Lao People's Democratic Republic</t>
  </si>
  <si>
    <t>Lebanon</t>
  </si>
  <si>
    <t>Lesotho</t>
  </si>
  <si>
    <t>Latvia</t>
  </si>
  <si>
    <t>Liberia</t>
  </si>
  <si>
    <t>Libya</t>
  </si>
  <si>
    <t>Lithuania</t>
  </si>
  <si>
    <t>Luxembourg</t>
  </si>
  <si>
    <t>China, Macao SAR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</si>
  <si>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</si>
  <si>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</si>
  <si>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</si>
  <si>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</si>
  <si>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</si>
  <si>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</si>
  <si>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</si>
  <si>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</si>
  <si>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</si>
  <si>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</si>
  <si>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</si>
  <si>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Republic of Moldova</t>
  </si>
  <si>
    <t>Montenegro</t>
  </si>
  <si>
    <t>Morocco</t>
  </si>
  <si>
    <t>Mozambique</t>
  </si>
  <si>
    <t>Oman</t>
  </si>
  <si>
    <t>Namibia</t>
  </si>
  <si>
    <t>Nepal</t>
  </si>
  <si>
    <t>Netherlands</t>
  </si>
  <si>
    <t>Curaçao</t>
  </si>
  <si>
    <t>Aruba</t>
  </si>
  <si>
    <t>New Caledonia</t>
  </si>
  <si>
    <t>Vanuatu</t>
  </si>
  <si>
    <t>New Zealand</t>
  </si>
  <si>
    <t>Nicaragua</t>
  </si>
  <si>
    <t>Niger</t>
  </si>
  <si>
    <t>Nigeria</t>
  </si>
  <si>
    <t>Norway</t>
  </si>
  <si>
    <t>Micronesia (Fed. States of)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</si>
  <si>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</si>
  <si>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</si>
  <si>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</si>
  <si>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</si>
  <si>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</si>
  <si>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</si>
  <si>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</si>
  <si>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</si>
  <si>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Guinea-Bissau</t>
  </si>
  <si>
    <t>Timor-Leste</t>
  </si>
  <si>
    <t>Puerto Rico</t>
  </si>
  <si>
    <t>Qatar</t>
  </si>
  <si>
    <t>Réunion</t>
  </si>
  <si>
    <t>Romania</t>
  </si>
  <si>
    <t>Russian Federation</t>
  </si>
  <si>
    <t>Rwanda</t>
  </si>
  <si>
    <t>Saint Lucia</t>
  </si>
  <si>
    <t>Saint Vincent and the Grenadines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</si>
  <si>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</si>
  <si>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</si>
  <si>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</si>
  <si>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</si>
  <si>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</si>
  <si>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</si>
  <si>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</si>
  <si>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</si>
  <si>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Viet Nam</t>
  </si>
  <si>
    <t>Slovenia</t>
  </si>
  <si>
    <t>Somalia</t>
  </si>
  <si>
    <t>South Africa</t>
  </si>
  <si>
    <t>Zimbabwe</t>
  </si>
  <si>
    <t>Spain</t>
  </si>
  <si>
    <t>South Sudan</t>
  </si>
  <si>
    <t>Sudan</t>
  </si>
  <si>
    <t>Western Sahara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</si>
  <si>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</si>
  <si>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</si>
  <si>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</si>
  <si>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</si>
  <si>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</si>
  <si>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</si>
  <si>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</si>
  <si>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Togo</t>
  </si>
  <si>
    <t>Tonga</t>
  </si>
  <si>
    <t>Trinidad and Tobago</t>
  </si>
  <si>
    <t>United Arab Emirates</t>
  </si>
  <si>
    <t>Tunisia</t>
  </si>
  <si>
    <t>Turkey</t>
  </si>
  <si>
    <t>Turkmenistan</t>
  </si>
  <si>
    <t>Uganda</t>
  </si>
  <si>
    <t>Ukraine</t>
  </si>
  <si>
    <t>TFYR Macedonia</t>
  </si>
  <si>
    <t>Egypt</t>
  </si>
  <si>
    <t>United Kingdom</t>
  </si>
  <si>
    <t>Channel Islands</t>
  </si>
  <si>
    <t>United Republic of Tanzania</t>
  </si>
  <si>
    <t>United States of America</t>
  </si>
  <si>
    <t>United States Virgin Islands</t>
  </si>
  <si>
    <t>Burkina Faso</t>
  </si>
  <si>
    <t>Uruguay</t>
  </si>
  <si>
    <t>Uzbekistan</t>
  </si>
  <si>
    <t>Venezuela (Bolivarian Republic of)</t>
  </si>
  <si>
    <t>Samoa</t>
  </si>
  <si>
    <t>Yemen</t>
  </si>
  <si>
    <t>Zambia</t>
  </si>
  <si>
    <t>WORLD</t>
  </si>
  <si>
    <t>More developed regions</t>
  </si>
  <si>
    <t>Less developed regions</t>
  </si>
  <si>
    <t>AFRICA</t>
  </si>
  <si>
    <t>LATIN AMERICA AND THE CARIBBEAN</t>
  </si>
  <si>
    <t>NORTHERN AMERICA</t>
  </si>
  <si>
    <t>Eastern Asia</t>
  </si>
  <si>
    <t>EUROPE</t>
  </si>
  <si>
    <t>OCEANIA</t>
  </si>
  <si>
    <t>Eastern Africa</t>
  </si>
  <si>
    <t>Middle Africa</t>
  </si>
  <si>
    <t>Northern Africa</t>
  </si>
  <si>
    <t>Southern Africa</t>
  </si>
  <si>
    <t>Western Africa</t>
  </si>
  <si>
    <t>Caribbean</t>
  </si>
  <si>
    <t>Central America</t>
  </si>
  <si>
    <t>South-Eastern Asia</t>
  </si>
  <si>
    <t>South-Central Asia</t>
  </si>
  <si>
    <t>Western Asia</t>
  </si>
  <si>
    <t>Eastern Europe</t>
  </si>
  <si>
    <t>Northern Europe</t>
  </si>
  <si>
    <t>Southern Europe</t>
  </si>
  <si>
    <t>Western Europe</t>
  </si>
  <si>
    <t>Australia/New Zealand</t>
  </si>
  <si>
    <t>Melanesia</t>
  </si>
  <si>
    <t>South America</t>
  </si>
  <si>
    <t>Less developed regions, excluding least developed countries</t>
  </si>
  <si>
    <t>ASIA</t>
  </si>
  <si>
    <t>Least developed countries</t>
  </si>
  <si>
    <t>Sub-Saharan Africa</t>
  </si>
  <si>
    <t>Less developed regions, excluding China</t>
  </si>
  <si>
    <t>Micronesia</t>
  </si>
  <si>
    <t>Polynesia</t>
  </si>
  <si>
    <t>Central Asia</t>
  </si>
  <si>
    <t>Southern Asia</t>
  </si>
  <si>
    <t>tot</t>
  </si>
  <si>
    <t>Male</t>
  </si>
  <si>
    <t>av age boys</t>
  </si>
  <si>
    <t>av age boysandgirls</t>
  </si>
  <si>
    <t>total pop boysandgirls</t>
  </si>
  <si>
    <t>EAR</t>
  </si>
  <si>
    <t>age</t>
  </si>
  <si>
    <t>weight</t>
  </si>
  <si>
    <t>BMI</t>
  </si>
  <si>
    <t>height sqm</t>
  </si>
  <si>
    <t>height</t>
  </si>
  <si>
    <t>sqm</t>
  </si>
  <si>
    <t>Country</t>
  </si>
  <si>
    <t>Congo, Dem. Rep.</t>
  </si>
  <si>
    <t>Moldova</t>
  </si>
  <si>
    <t>Tanzania</t>
  </si>
  <si>
    <t>Kilograms</t>
  </si>
  <si>
    <t>Walpole et al. BMC Public Health 2012 12:439   doi:10.1186/1471-2458-12-439</t>
  </si>
  <si>
    <t>South Korea</t>
  </si>
  <si>
    <t>Rep. of Moldova</t>
  </si>
  <si>
    <t>Russia</t>
  </si>
  <si>
    <t>São Tomé and Príncipe</t>
  </si>
  <si>
    <t>Syria</t>
  </si>
  <si>
    <t>Macedonia</t>
  </si>
  <si>
    <t>Trinidad &amp; Tobago</t>
  </si>
  <si>
    <t>UAE</t>
  </si>
  <si>
    <t>United States</t>
  </si>
  <si>
    <t>Venezuela</t>
  </si>
  <si>
    <t>Vietnam</t>
  </si>
  <si>
    <t>world average</t>
  </si>
  <si>
    <t>St Vincent &amp; Grenadines</t>
  </si>
  <si>
    <t>mean female height</t>
  </si>
  <si>
    <t>order</t>
  </si>
  <si>
    <t>est</t>
  </si>
  <si>
    <t>afr</t>
  </si>
  <si>
    <t>AFR</t>
  </si>
  <si>
    <t>WHO region</t>
  </si>
  <si>
    <t>Average body mass (kg)</t>
  </si>
  <si>
    <t>Asia</t>
  </si>
  <si>
    <t>Europe</t>
  </si>
  <si>
    <t>Africa</t>
  </si>
  <si>
    <t>Latin Am. Caribbean</t>
  </si>
  <si>
    <t>Northern Am.</t>
  </si>
  <si>
    <t>Oceania</t>
  </si>
  <si>
    <t>World</t>
  </si>
  <si>
    <t>oce</t>
  </si>
  <si>
    <t>carribbean</t>
  </si>
  <si>
    <t>south america</t>
  </si>
  <si>
    <t>france</t>
  </si>
  <si>
    <t>for weighted mean, halved, standardised for % boys</t>
  </si>
  <si>
    <t>halved by weighted % girls</t>
  </si>
  <si>
    <t>Av EAR boysandgirls</t>
  </si>
  <si>
    <t>country</t>
  </si>
  <si>
    <t>Andorra</t>
  </si>
  <si>
    <t>Antigua_and_Barbuda</t>
  </si>
  <si>
    <t>Bolivia_(Plurinational_State_of)</t>
  </si>
  <si>
    <t>Bosnia_and_Herzegovina</t>
  </si>
  <si>
    <t>Brunei_Darussalam</t>
  </si>
  <si>
    <t>Burkina_Faso</t>
  </si>
  <si>
    <t>C?te_d'Ivoire</t>
  </si>
  <si>
    <t>Cabo_Verde</t>
  </si>
  <si>
    <t>Central_African_Republic</t>
  </si>
  <si>
    <t>Cook_Islands</t>
  </si>
  <si>
    <t>Costa_Rica</t>
  </si>
  <si>
    <t>Czech_Republic</t>
  </si>
  <si>
    <t>Democratic_People's_Republic_of_Korea</t>
  </si>
  <si>
    <t>Democratic_Republic_of_the_Congo</t>
  </si>
  <si>
    <t>Dominica</t>
  </si>
  <si>
    <t>Dominican_Republic</t>
  </si>
  <si>
    <t>El_Salvador</t>
  </si>
  <si>
    <t>Equatorial_Guinea</t>
  </si>
  <si>
    <t>Iran_(Islamic_Republic_of)</t>
  </si>
  <si>
    <t>Lao_People's_Democratic_Republic</t>
  </si>
  <si>
    <t>Marshall_Islands</t>
  </si>
  <si>
    <t>Micronesia_(Federated_States_of)</t>
  </si>
  <si>
    <t>Monaco</t>
  </si>
  <si>
    <t>Nauru</t>
  </si>
  <si>
    <t>New_Zealand</t>
  </si>
  <si>
    <t>Niue</t>
  </si>
  <si>
    <t>Palau</t>
  </si>
  <si>
    <t>Papua_New_Guinea</t>
  </si>
  <si>
    <t>Republic_of_Korea</t>
  </si>
  <si>
    <t>Republic_of_Moldova</t>
  </si>
  <si>
    <t>Russian_Federation</t>
  </si>
  <si>
    <t>Saint_Kitts_and_Nevis</t>
  </si>
  <si>
    <t>Saint_Lucia</t>
  </si>
  <si>
    <t>Saint_Vincent_and_the_Grenadines</t>
  </si>
  <si>
    <t>San_Marino</t>
  </si>
  <si>
    <t>Sao_Tome_and_Principe</t>
  </si>
  <si>
    <t>Saudi_Arabia</t>
  </si>
  <si>
    <t>Sierra_Leone</t>
  </si>
  <si>
    <t>Solomon_Islands</t>
  </si>
  <si>
    <t>South_Africa</t>
  </si>
  <si>
    <t>Sri_Lanka</t>
  </si>
  <si>
    <t>Syrian_Arab_Republic</t>
  </si>
  <si>
    <t>The_former_Yugoslav_Republic_of_Macedonia</t>
  </si>
  <si>
    <t>Trinidad_and_Tobago</t>
  </si>
  <si>
    <t>Tuvalu</t>
  </si>
  <si>
    <t>United_Arab_Emirates</t>
  </si>
  <si>
    <t>United_Kingdom</t>
  </si>
  <si>
    <t>United_Republic_of_Tanzania</t>
  </si>
  <si>
    <t>United_States_of_America</t>
  </si>
  <si>
    <t>Venezuela_(Bolivarian_Republic_of)</t>
  </si>
  <si>
    <t>Viet_Nam</t>
  </si>
  <si>
    <t>Netherlands_Antilles</t>
  </si>
  <si>
    <t>New_Caledonia</t>
  </si>
  <si>
    <t>Occupied_Palestinian_Territory</t>
  </si>
  <si>
    <t>Bermuda</t>
  </si>
  <si>
    <t>French_Polynesia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</si>
</sst>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6" fillId="0" borderId="0" xfId="0" applyFont="1"/>
    <xf numFmtId="0" fontId="0" fillId="0" borderId="0" xfId="0" applyAlignment="1">
      <alignment wrapText="1"/>
    </xf>
    <xf numFmtId="0" fontId="18" fillId="33" borderId="10" xfId="0" applyFont="1" applyFill="1" applyBorder="1" applyAlignment="1">
      <alignment wrapText="1"/>
    </xf>
    <xf numFmtId="0" fontId="18" fillId="33" borderId="10" xfId="0" applyFont="1" applyFill="1" applyBorder="1"/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Y249"/>
  <sheetViews>
    <sheetView tabSelected="1" topLeftCell="K1" workbookViewId="0">
      <selection activeCell="AH1" sqref="AH1"/>
    </sheetView>
  </sheetViews>
  <sheetFormatPr defaultRowHeight="15"/>
  <cols>
    <col min="77" max="78" width="9.140625" style="3"/>
  </cols>
  <sheetData>
    <row r="1" spans="1:103">
      <c r="B1" t="s">
        <v>0</v>
      </c>
      <c r="C1" t="s">
        <v>264</v>
      </c>
      <c r="D1" s="3" t="s">
        <v>312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261</v>
      </c>
      <c r="AC1">
        <v>2</v>
      </c>
      <c r="AD1">
        <v>7</v>
      </c>
      <c r="AE1">
        <v>12</v>
      </c>
      <c r="AF1">
        <v>17</v>
      </c>
      <c r="AG1">
        <v>22</v>
      </c>
      <c r="AH1">
        <v>27</v>
      </c>
      <c r="AI1">
        <f>AH1+5</f>
        <v>32</v>
      </c>
      <c r="AJ1">
        <f t="shared" ref="AJ1:AW1" si="0">AI1+5</f>
        <v>37</v>
      </c>
      <c r="AK1">
        <f t="shared" si="0"/>
        <v>42</v>
      </c>
      <c r="AL1">
        <f t="shared" si="0"/>
        <v>47</v>
      </c>
      <c r="AM1">
        <f t="shared" si="0"/>
        <v>52</v>
      </c>
      <c r="AN1">
        <f t="shared" si="0"/>
        <v>57</v>
      </c>
      <c r="AO1">
        <f t="shared" si="0"/>
        <v>62</v>
      </c>
      <c r="AP1">
        <f t="shared" si="0"/>
        <v>67</v>
      </c>
      <c r="AQ1">
        <f t="shared" si="0"/>
        <v>72</v>
      </c>
      <c r="AR1">
        <f t="shared" si="0"/>
        <v>77</v>
      </c>
      <c r="AS1">
        <f t="shared" si="0"/>
        <v>82</v>
      </c>
      <c r="AT1">
        <f t="shared" si="0"/>
        <v>87</v>
      </c>
      <c r="AU1">
        <f t="shared" si="0"/>
        <v>92</v>
      </c>
      <c r="AV1">
        <f t="shared" si="0"/>
        <v>97</v>
      </c>
      <c r="AW1">
        <f t="shared" si="0"/>
        <v>102</v>
      </c>
      <c r="AX1" t="s">
        <v>263</v>
      </c>
      <c r="AY1" t="s">
        <v>265</v>
      </c>
      <c r="AZ1" t="s">
        <v>264</v>
      </c>
      <c r="BC1" t="s">
        <v>266</v>
      </c>
      <c r="BD1">
        <f>0.8</f>
        <v>0.8</v>
      </c>
      <c r="BE1">
        <v>0.72</v>
      </c>
      <c r="BF1">
        <v>0.75</v>
      </c>
      <c r="BG1">
        <v>0.68</v>
      </c>
      <c r="BH1">
        <v>0.66</v>
      </c>
      <c r="BI1">
        <v>0.66</v>
      </c>
      <c r="BJ1">
        <v>0.66</v>
      </c>
      <c r="BK1">
        <v>0.66</v>
      </c>
      <c r="BL1">
        <v>0.66</v>
      </c>
      <c r="BM1">
        <v>0.66</v>
      </c>
      <c r="BN1">
        <v>0.66</v>
      </c>
      <c r="BO1">
        <v>0.66</v>
      </c>
      <c r="BP1">
        <v>0.66</v>
      </c>
      <c r="BQ1">
        <v>0.66</v>
      </c>
      <c r="BR1">
        <v>0.66</v>
      </c>
      <c r="BS1">
        <v>0.66</v>
      </c>
      <c r="BT1">
        <v>0.66</v>
      </c>
      <c r="BU1">
        <v>0.66</v>
      </c>
      <c r="BV1">
        <v>0.66</v>
      </c>
      <c r="BW1">
        <v>0.66</v>
      </c>
      <c r="BX1">
        <v>0.66</v>
      </c>
      <c r="BY1" s="3" t="s">
        <v>266</v>
      </c>
      <c r="BZ1" s="3" t="s">
        <v>310</v>
      </c>
      <c r="CA1" t="s">
        <v>267</v>
      </c>
      <c r="CB1">
        <v>2</v>
      </c>
      <c r="CC1">
        <v>7</v>
      </c>
      <c r="CD1">
        <v>12</v>
      </c>
      <c r="CE1">
        <v>17</v>
      </c>
      <c r="CF1" t="s">
        <v>277</v>
      </c>
      <c r="CG1" t="s">
        <v>277</v>
      </c>
      <c r="CH1" t="s">
        <v>277</v>
      </c>
      <c r="CI1" t="s">
        <v>277</v>
      </c>
      <c r="CJ1" t="s">
        <v>277</v>
      </c>
      <c r="CK1" t="s">
        <v>277</v>
      </c>
      <c r="CL1" t="s">
        <v>277</v>
      </c>
      <c r="CM1" t="s">
        <v>277</v>
      </c>
      <c r="CN1" t="s">
        <v>277</v>
      </c>
      <c r="CO1" t="s">
        <v>277</v>
      </c>
      <c r="CP1" t="s">
        <v>277</v>
      </c>
      <c r="CQ1" t="s">
        <v>277</v>
      </c>
      <c r="CR1" t="s">
        <v>277</v>
      </c>
      <c r="CS1" t="s">
        <v>277</v>
      </c>
      <c r="CT1" t="s">
        <v>277</v>
      </c>
      <c r="CU1" t="s">
        <v>277</v>
      </c>
      <c r="CV1" t="s">
        <v>277</v>
      </c>
    </row>
    <row r="2" spans="1:103">
      <c r="A2">
        <v>181</v>
      </c>
      <c r="B2" t="s">
        <v>24</v>
      </c>
      <c r="C2">
        <v>20.203350138383897</v>
      </c>
      <c r="D2" s="3">
        <f>SUM(BZ2,girls!BX2)</f>
        <v>28.152828184364747</v>
      </c>
      <c r="E2">
        <v>2010</v>
      </c>
      <c r="F2" t="s">
        <v>262</v>
      </c>
      <c r="G2">
        <v>2571.4209999999998</v>
      </c>
      <c r="H2">
        <v>2408.6219999999998</v>
      </c>
      <c r="I2">
        <v>2075.011</v>
      </c>
      <c r="J2">
        <v>1587.575</v>
      </c>
      <c r="K2">
        <v>1215.1220000000001</v>
      </c>
      <c r="L2">
        <v>986.96600000000001</v>
      </c>
      <c r="M2">
        <v>819.45299999999997</v>
      </c>
      <c r="N2">
        <v>666.09400000000005</v>
      </c>
      <c r="O2">
        <v>542.46</v>
      </c>
      <c r="P2">
        <v>437.15100000000001</v>
      </c>
      <c r="Q2">
        <v>347.35199999999998</v>
      </c>
      <c r="R2">
        <v>272.62599999999998</v>
      </c>
      <c r="S2">
        <v>209.49799999999999</v>
      </c>
      <c r="T2">
        <v>132.14099999999999</v>
      </c>
      <c r="U2">
        <v>78.046999999999997</v>
      </c>
      <c r="V2">
        <v>40.597999999999999</v>
      </c>
      <c r="W2">
        <v>17.843</v>
      </c>
      <c r="X2">
        <v>5.5220000000000002</v>
      </c>
      <c r="Y2">
        <v>0.93600000000000005</v>
      </c>
      <c r="Z2">
        <v>9.9000000000000005E-2</v>
      </c>
      <c r="AA2">
        <v>5.0000000000000001E-3</v>
      </c>
      <c r="AB2">
        <f>SUM($G2:AA2)</f>
        <v>14414.541999999999</v>
      </c>
      <c r="AC2">
        <f t="shared" ref="AC2:AC65" si="1">($G2/$AB2)*AC$1</f>
        <v>0.35678150578769691</v>
      </c>
      <c r="AD2">
        <f t="shared" ref="AD2:AD65" si="2">($H2/$AB2)*AD$1</f>
        <v>1.1696767056490591</v>
      </c>
      <c r="AE2">
        <f t="shared" ref="AE2:AE65" si="3">($I2/$AB2)*AE$1</f>
        <v>1.7274313675731079</v>
      </c>
      <c r="AF2">
        <f t="shared" ref="AF2:AF65" si="4">($J2/$AB2)*AF$1</f>
        <v>1.8723296931668036</v>
      </c>
      <c r="AG2">
        <f t="shared" ref="AG2:AG65" si="5">($K2/$AB2)*AG$1</f>
        <v>1.8545635372944906</v>
      </c>
      <c r="AH2">
        <f t="shared" ref="AH2:AH65" si="6">($L2/$AB2)*AH$1</f>
        <v>1.8486943254943515</v>
      </c>
      <c r="AI2">
        <f t="shared" ref="AI2:AI65" si="7">($M2/$AB2)*AI$1</f>
        <v>1.819169558075449</v>
      </c>
      <c r="AJ2">
        <f t="shared" ref="AJ2:AJ65" si="8">($N2/$AB2)*AJ$1</f>
        <v>1.7097649026934052</v>
      </c>
      <c r="AK2">
        <f t="shared" ref="AK2:AK65" si="9">($O2/$AB2)*AK$1</f>
        <v>1.5805788349015879</v>
      </c>
      <c r="AL2">
        <f t="shared" ref="AL2:AL65" si="10">($P2/$AB2)*AL$1</f>
        <v>1.4253728630434461</v>
      </c>
      <c r="AM2">
        <f t="shared" ref="AM2:AM65" si="11">($Q2/$AB2)*AM$1</f>
        <v>1.2530612488416213</v>
      </c>
      <c r="AN2">
        <f t="shared" ref="AN2:AN65" si="12">($R2/$AB2)*AN$1</f>
        <v>1.0780558966077451</v>
      </c>
      <c r="AO2">
        <f t="shared" ref="AO2:AO65" si="13">($S2/$AB2)*AO$1</f>
        <v>0.90109529668025523</v>
      </c>
      <c r="AP2">
        <f t="shared" ref="AP2:AP65" si="14">($T2/$AB2)*AP$1</f>
        <v>0.61420244916557176</v>
      </c>
      <c r="AQ2">
        <f t="shared" ref="AQ2:AQ65" si="15">($U2/$AB2)*AQ$1</f>
        <v>0.38984131441706577</v>
      </c>
      <c r="AR2">
        <f t="shared" ref="AR2:AR65" si="16">($V2/$AB2)*AR$1</f>
        <v>0.21686752170134854</v>
      </c>
      <c r="AS2">
        <f t="shared" ref="AS2:AS65" si="17">($W2/$AB2)*AS$1</f>
        <v>0.10150346781743047</v>
      </c>
      <c r="AT2">
        <f t="shared" ref="AT2:AT65" si="18">($X2/$AB2)*AT$1</f>
        <v>3.3328426251767143E-2</v>
      </c>
      <c r="AU2">
        <f t="shared" ref="AU2:AU65" si="19">($Y2/$AB2)*AU$1</f>
        <v>5.973967122923504E-3</v>
      </c>
      <c r="AV2">
        <f t="shared" ref="AV2:AV65" si="20">($Z2/$AB2)*AV$1</f>
        <v>6.6620222827752705E-4</v>
      </c>
      <c r="AW2">
        <f t="shared" ref="AW2:AW65" si="21">($AA2/$AB2)*AW$1</f>
        <v>3.538093683448285E-5</v>
      </c>
      <c r="AX2">
        <f>SUM(AC2:AW2)</f>
        <v>19.958994465450235</v>
      </c>
      <c r="AY2">
        <f>SUM(AB2,girls!Z2)</f>
        <v>28397.812000000002</v>
      </c>
      <c r="AZ2">
        <f>(AX2*(AB2/AY2))+(girls!AV2*(girls!Z2/AY2))</f>
        <v>20.203350138383897</v>
      </c>
      <c r="BD2">
        <f t="shared" ref="BD2:BM5" si="22">(G2/$AB2)*BD$1*CB2</f>
        <v>1.7243963737730967</v>
      </c>
      <c r="BE2">
        <f t="shared" si="22"/>
        <v>2.7550899318202404</v>
      </c>
      <c r="BF2">
        <f t="shared" si="22"/>
        <v>4.200240463186022</v>
      </c>
      <c r="BG2">
        <f t="shared" si="22"/>
        <v>4.2640436432180788</v>
      </c>
      <c r="BH2">
        <f t="shared" si="22"/>
        <v>3.167687249875855</v>
      </c>
      <c r="BI2">
        <f t="shared" si="22"/>
        <v>2.5729100569827335</v>
      </c>
      <c r="BJ2">
        <f t="shared" si="22"/>
        <v>2.136222387523655</v>
      </c>
      <c r="BK2">
        <f t="shared" si="22"/>
        <v>1.736432614189199</v>
      </c>
      <c r="BL2">
        <f t="shared" si="22"/>
        <v>1.4141325937376299</v>
      </c>
      <c r="BM2">
        <f t="shared" si="22"/>
        <v>1.1396038002525508</v>
      </c>
      <c r="BN2">
        <f t="shared" ref="BN2:BW5" si="23">(Q2/$AB2)*BN$1*CL2</f>
        <v>0.90550784334320167</v>
      </c>
      <c r="BO2">
        <f t="shared" si="23"/>
        <v>0.71070551284945438</v>
      </c>
      <c r="BP2">
        <f t="shared" si="23"/>
        <v>0.54613787214328424</v>
      </c>
      <c r="BQ2">
        <f t="shared" si="23"/>
        <v>0.34447681869462105</v>
      </c>
      <c r="BR2">
        <f t="shared" si="23"/>
        <v>0.2034598063330767</v>
      </c>
      <c r="BS2">
        <f t="shared" si="23"/>
        <v>0.10583444869771098</v>
      </c>
      <c r="BT2">
        <f t="shared" si="23"/>
        <v>4.6514706835638624E-2</v>
      </c>
      <c r="BU2">
        <f t="shared" si="23"/>
        <v>1.4395236851784819E-2</v>
      </c>
      <c r="BV2">
        <f t="shared" si="23"/>
        <v>2.4400473910305303E-3</v>
      </c>
      <c r="BW2">
        <f t="shared" si="23"/>
        <v>2.5808193558976767E-4</v>
      </c>
      <c r="BX2">
        <f t="shared" ref="BX2:CG5" si="24">(AA2/$AB2)*BX$1*CV2</f>
        <v>1.3034441191402408E-5</v>
      </c>
      <c r="BY2" s="3">
        <f>SUM(BD2:BX2)</f>
        <v>27.990502524075641</v>
      </c>
      <c r="BZ2" s="3">
        <f>BY2*(AB2/(AB2+girls!Z2))</f>
        <v>14.207794397483662</v>
      </c>
      <c r="CB2">
        <v>12.083</v>
      </c>
      <c r="CC2">
        <v>22.9</v>
      </c>
      <c r="CD2">
        <v>38.903917499999991</v>
      </c>
      <c r="CE2">
        <f>IF(CF2&gt;64.7665344,64.7665344,CF2)</f>
        <v>56.935000000000002</v>
      </c>
      <c r="CF2">
        <v>56.935000000000002</v>
      </c>
      <c r="CG2">
        <v>56.935000000000002</v>
      </c>
      <c r="CH2">
        <v>56.935000000000002</v>
      </c>
      <c r="CI2">
        <v>56.935000000000002</v>
      </c>
      <c r="CJ2">
        <v>56.935000000000002</v>
      </c>
      <c r="CK2">
        <v>56.935000000000002</v>
      </c>
      <c r="CL2">
        <v>56.935000000000002</v>
      </c>
      <c r="CM2">
        <v>56.935000000000002</v>
      </c>
      <c r="CN2">
        <v>56.935000000000002</v>
      </c>
      <c r="CO2">
        <v>56.935000000000002</v>
      </c>
      <c r="CP2">
        <v>56.935000000000002</v>
      </c>
      <c r="CQ2">
        <v>56.935000000000002</v>
      </c>
      <c r="CR2">
        <v>56.935000000000002</v>
      </c>
      <c r="CS2">
        <v>56.935000000000002</v>
      </c>
      <c r="CT2">
        <v>56.935000000000002</v>
      </c>
      <c r="CU2">
        <v>56.935000000000002</v>
      </c>
      <c r="CV2">
        <v>56.935000000000002</v>
      </c>
      <c r="CW2" t="s">
        <v>271</v>
      </c>
      <c r="CX2">
        <v>149.1</v>
      </c>
      <c r="CY2">
        <v>175.2</v>
      </c>
    </row>
    <row r="3" spans="1:103">
      <c r="A3">
        <v>634</v>
      </c>
      <c r="B3" t="s">
        <v>26</v>
      </c>
      <c r="C3">
        <v>33.917587550787374</v>
      </c>
      <c r="D3" s="3">
        <f>SUM(BZ3,girls!BX3)</f>
        <v>40.264373780834177</v>
      </c>
      <c r="E3">
        <v>2010</v>
      </c>
      <c r="F3" t="s">
        <v>262</v>
      </c>
      <c r="G3">
        <v>103.209</v>
      </c>
      <c r="H3">
        <v>120.554</v>
      </c>
      <c r="I3">
        <v>150.05199999999999</v>
      </c>
      <c r="J3">
        <v>154.108</v>
      </c>
      <c r="K3">
        <v>138.54300000000001</v>
      </c>
      <c r="L3">
        <v>107.639</v>
      </c>
      <c r="M3">
        <v>96.616</v>
      </c>
      <c r="N3">
        <v>97.498999999999995</v>
      </c>
      <c r="O3">
        <v>101.432</v>
      </c>
      <c r="P3">
        <v>103.45699999999999</v>
      </c>
      <c r="Q3">
        <v>107.429</v>
      </c>
      <c r="R3">
        <v>83.363</v>
      </c>
      <c r="S3">
        <v>65.373000000000005</v>
      </c>
      <c r="T3">
        <v>51.823999999999998</v>
      </c>
      <c r="U3">
        <v>47.804000000000002</v>
      </c>
      <c r="V3">
        <v>30.701000000000001</v>
      </c>
      <c r="W3">
        <v>16.664999999999999</v>
      </c>
      <c r="X3">
        <v>4.8869999999999996</v>
      </c>
      <c r="Y3">
        <v>1.093</v>
      </c>
      <c r="Z3">
        <v>0.122</v>
      </c>
      <c r="AA3">
        <v>7.0000000000000001E-3</v>
      </c>
      <c r="AB3">
        <f>SUM($G3:AA3)</f>
        <v>1582.3770000000004</v>
      </c>
      <c r="AC3">
        <f t="shared" si="1"/>
        <v>0.13044805378237925</v>
      </c>
      <c r="AD3">
        <f t="shared" si="2"/>
        <v>0.53329769075258293</v>
      </c>
      <c r="AE3">
        <f t="shared" si="3"/>
        <v>1.1379235163301789</v>
      </c>
      <c r="AF3">
        <f t="shared" si="4"/>
        <v>1.6556332656503472</v>
      </c>
      <c r="AG3">
        <f t="shared" si="5"/>
        <v>1.9261819402076745</v>
      </c>
      <c r="AH3">
        <f t="shared" si="6"/>
        <v>1.8366375396002339</v>
      </c>
      <c r="AI3">
        <f t="shared" si="7"/>
        <v>1.953840330085687</v>
      </c>
      <c r="AJ3">
        <f t="shared" si="8"/>
        <v>2.2797746681100644</v>
      </c>
      <c r="AK3">
        <f t="shared" si="9"/>
        <v>2.6922433781583015</v>
      </c>
      <c r="AL3">
        <f t="shared" si="10"/>
        <v>3.0728953972409854</v>
      </c>
      <c r="AM3">
        <f t="shared" si="11"/>
        <v>3.5303268437294011</v>
      </c>
      <c r="AN3">
        <f t="shared" si="12"/>
        <v>3.0028817405713042</v>
      </c>
      <c r="AO3">
        <f t="shared" si="13"/>
        <v>2.5614161479849611</v>
      </c>
      <c r="AP3">
        <f t="shared" si="14"/>
        <v>2.1942988301776372</v>
      </c>
      <c r="AQ3">
        <f t="shared" si="15"/>
        <v>2.1751377832210652</v>
      </c>
      <c r="AR3">
        <f t="shared" si="16"/>
        <v>1.4939404452921141</v>
      </c>
      <c r="AS3">
        <f t="shared" si="17"/>
        <v>0.86359318923366535</v>
      </c>
      <c r="AT3">
        <f t="shared" si="18"/>
        <v>0.26869007828096581</v>
      </c>
      <c r="AU3">
        <f t="shared" si="19"/>
        <v>6.3547435282489559E-2</v>
      </c>
      <c r="AV3">
        <f t="shared" si="20"/>
        <v>7.4786223510579326E-3</v>
      </c>
      <c r="AW3">
        <f t="shared" si="21"/>
        <v>4.5121990524381978E-4</v>
      </c>
      <c r="AX3">
        <f t="shared" ref="AX3:AX66" si="25">SUM(AC3:AW3)</f>
        <v>33.380638115948344</v>
      </c>
      <c r="AY3">
        <f>SUM(AB3,girls!Z3)</f>
        <v>3150.143</v>
      </c>
      <c r="AZ3">
        <f>(AX3*(AB3/AY3))+(girls!AV3*(girls!Z3/AY3))</f>
        <v>33.917587550787374</v>
      </c>
      <c r="BD3">
        <f t="shared" si="22"/>
        <v>0.63048153354099545</v>
      </c>
      <c r="BE3">
        <f t="shared" si="22"/>
        <v>1.2561446178755122</v>
      </c>
      <c r="BF3">
        <f t="shared" si="22"/>
        <v>2.7668551625386981</v>
      </c>
      <c r="BG3">
        <f t="shared" si="22"/>
        <v>4.2891851541411024</v>
      </c>
      <c r="BH3">
        <f t="shared" si="22"/>
        <v>4.1038654563482657</v>
      </c>
      <c r="BI3">
        <f t="shared" si="22"/>
        <v>3.1884395014967986</v>
      </c>
      <c r="BJ3">
        <f t="shared" si="22"/>
        <v>2.8619205945485806</v>
      </c>
      <c r="BK3">
        <f t="shared" si="22"/>
        <v>2.8880764681615059</v>
      </c>
      <c r="BL3">
        <f t="shared" si="22"/>
        <v>3.0045782245823842</v>
      </c>
      <c r="BM3">
        <f t="shared" si="22"/>
        <v>3.0645619664466808</v>
      </c>
      <c r="BN3">
        <f t="shared" si="23"/>
        <v>3.1822189653034636</v>
      </c>
      <c r="BO3">
        <f t="shared" si="23"/>
        <v>2.4693455175473349</v>
      </c>
      <c r="BP3">
        <f t="shared" si="23"/>
        <v>1.9364529169850166</v>
      </c>
      <c r="BQ3">
        <f t="shared" si="23"/>
        <v>1.5351098461112613</v>
      </c>
      <c r="BR3">
        <f t="shared" si="23"/>
        <v>1.4160310104102876</v>
      </c>
      <c r="BS3">
        <f t="shared" si="23"/>
        <v>0.9094127698645772</v>
      </c>
      <c r="BT3">
        <f t="shared" si="23"/>
        <v>0.49364397934247012</v>
      </c>
      <c r="BU3">
        <f t="shared" si="23"/>
        <v>0.14476076369916899</v>
      </c>
      <c r="BV3">
        <f t="shared" si="23"/>
        <v>3.2376409806259818E-2</v>
      </c>
      <c r="BW3">
        <f t="shared" si="23"/>
        <v>3.6138353123181133E-3</v>
      </c>
      <c r="BX3">
        <f t="shared" si="24"/>
        <v>2.0735120644448191E-4</v>
      </c>
      <c r="BY3" s="3">
        <f t="shared" ref="BY3:BY66" si="26">SUM(BD3:BX3)</f>
        <v>40.177282045269131</v>
      </c>
      <c r="BZ3" s="3">
        <f>BY3*(AB3/(AB3+girls!Z3))</f>
        <v>20.181816200390536</v>
      </c>
      <c r="CB3">
        <v>12.083</v>
      </c>
      <c r="CC3">
        <v>22.9</v>
      </c>
      <c r="CD3">
        <v>38.903917499999991</v>
      </c>
      <c r="CE3">
        <f>IF(CF3&gt;64.7665344,64.7665344,CF3)</f>
        <v>64.766534399999998</v>
      </c>
      <c r="CF3">
        <v>71.019000000000005</v>
      </c>
      <c r="CG3">
        <v>71.019000000000005</v>
      </c>
      <c r="CH3">
        <v>71.019000000000005</v>
      </c>
      <c r="CI3">
        <v>71.019000000000005</v>
      </c>
      <c r="CJ3">
        <v>71.019000000000005</v>
      </c>
      <c r="CK3">
        <v>71.019000000000005</v>
      </c>
      <c r="CL3">
        <v>71.019000000000005</v>
      </c>
      <c r="CM3">
        <v>71.019000000000005</v>
      </c>
      <c r="CN3">
        <v>71.019000000000005</v>
      </c>
      <c r="CO3">
        <v>71.019000000000005</v>
      </c>
      <c r="CP3">
        <v>71.019000000000005</v>
      </c>
      <c r="CQ3">
        <v>71.019000000000005</v>
      </c>
      <c r="CR3">
        <v>71.019000000000005</v>
      </c>
      <c r="CS3">
        <v>71.019000000000005</v>
      </c>
      <c r="CT3">
        <v>71.019000000000005</v>
      </c>
      <c r="CU3">
        <v>71.019000000000005</v>
      </c>
      <c r="CV3">
        <v>71.019000000000005</v>
      </c>
      <c r="CW3" t="s">
        <v>272</v>
      </c>
      <c r="CX3">
        <f>(CX2/100)^2</f>
        <v>2.2230809999999996</v>
      </c>
      <c r="CY3">
        <f>(CY2/100)^2</f>
        <v>3.0695039999999993</v>
      </c>
    </row>
    <row r="4" spans="1:103">
      <c r="A4">
        <v>1087</v>
      </c>
      <c r="B4" t="s">
        <v>27</v>
      </c>
      <c r="C4">
        <v>28.045906517636816</v>
      </c>
      <c r="D4" s="3">
        <f>SUM(BZ4,girls!BX4)</f>
        <v>35.414568938786886</v>
      </c>
      <c r="E4">
        <v>2010</v>
      </c>
      <c r="F4" t="s">
        <v>262</v>
      </c>
      <c r="G4">
        <v>2034.914</v>
      </c>
      <c r="H4">
        <v>1503.75</v>
      </c>
      <c r="I4">
        <v>1595.6030000000001</v>
      </c>
      <c r="J4">
        <v>1873.1980000000001</v>
      </c>
      <c r="K4">
        <v>2037.421</v>
      </c>
      <c r="L4">
        <v>1978.248</v>
      </c>
      <c r="M4">
        <v>1597.672</v>
      </c>
      <c r="N4">
        <v>1335.3150000000001</v>
      </c>
      <c r="O4">
        <v>1151.9829999999999</v>
      </c>
      <c r="P4">
        <v>951.26099999999997</v>
      </c>
      <c r="Q4">
        <v>766.346</v>
      </c>
      <c r="R4">
        <v>700.84299999999996</v>
      </c>
      <c r="S4">
        <v>379.51299999999998</v>
      </c>
      <c r="T4">
        <v>309.16500000000002</v>
      </c>
      <c r="U4">
        <v>243.072</v>
      </c>
      <c r="V4">
        <v>174.245</v>
      </c>
      <c r="W4">
        <v>82.201999999999998</v>
      </c>
      <c r="X4">
        <v>22.681999999999999</v>
      </c>
      <c r="Y4">
        <v>4.4429999999999996</v>
      </c>
      <c r="Z4">
        <v>0.45600000000000002</v>
      </c>
      <c r="AA4">
        <v>2.7E-2</v>
      </c>
      <c r="AB4">
        <f>SUM($G4:AA4)</f>
        <v>18742.359</v>
      </c>
      <c r="AC4">
        <f t="shared" si="1"/>
        <v>0.21714598466500401</v>
      </c>
      <c r="AD4">
        <f t="shared" si="2"/>
        <v>0.5616288749991396</v>
      </c>
      <c r="AE4">
        <f t="shared" si="3"/>
        <v>1.0216022433462086</v>
      </c>
      <c r="AF4">
        <f t="shared" si="4"/>
        <v>1.69905858702205</v>
      </c>
      <c r="AG4">
        <f t="shared" si="5"/>
        <v>2.3915485772095177</v>
      </c>
      <c r="AH4">
        <f t="shared" si="6"/>
        <v>2.849838486179888</v>
      </c>
      <c r="AI4">
        <f t="shared" si="7"/>
        <v>2.7278051818343676</v>
      </c>
      <c r="AJ4">
        <f t="shared" si="8"/>
        <v>2.636095861785595</v>
      </c>
      <c r="AK4">
        <f t="shared" si="9"/>
        <v>2.581493930406519</v>
      </c>
      <c r="AL4">
        <f t="shared" si="10"/>
        <v>2.3854663652531678</v>
      </c>
      <c r="AM4">
        <f t="shared" si="11"/>
        <v>2.1261993754361441</v>
      </c>
      <c r="AN4">
        <f t="shared" si="12"/>
        <v>2.1314313208918896</v>
      </c>
      <c r="AO4">
        <f t="shared" si="13"/>
        <v>1.255434601375419</v>
      </c>
      <c r="AP4">
        <f t="shared" si="14"/>
        <v>1.1051999911003731</v>
      </c>
      <c r="AQ4">
        <f t="shared" si="15"/>
        <v>0.93377701280825953</v>
      </c>
      <c r="AR4">
        <f t="shared" si="16"/>
        <v>0.71585785972832972</v>
      </c>
      <c r="AS4">
        <f t="shared" si="17"/>
        <v>0.35964330850774973</v>
      </c>
      <c r="AT4">
        <f t="shared" si="18"/>
        <v>0.10528738671583442</v>
      </c>
      <c r="AU4">
        <f t="shared" si="19"/>
        <v>2.1809207688317143E-2</v>
      </c>
      <c r="AV4">
        <f t="shared" si="20"/>
        <v>2.3600017479123094E-3</v>
      </c>
      <c r="AW4">
        <f t="shared" si="21"/>
        <v>1.4693988094028078E-4</v>
      </c>
      <c r="AX4">
        <f t="shared" si="25"/>
        <v>27.828831098582633</v>
      </c>
      <c r="AY4">
        <f>SUM(AB4,girls!Z4)</f>
        <v>37062.82</v>
      </c>
      <c r="AZ4">
        <f>(AX4*(AB4/AY4))+(girls!AV4*(girls!Z4/AY4))</f>
        <v>28.045906517636816</v>
      </c>
      <c r="BD4">
        <f t="shared" si="22"/>
        <v>1.0495099730828974</v>
      </c>
      <c r="BE4">
        <f t="shared" si="22"/>
        <v>1.3228766987122589</v>
      </c>
      <c r="BF4">
        <f t="shared" si="22"/>
        <v>2.4840205870597387</v>
      </c>
      <c r="BG4">
        <f t="shared" si="22"/>
        <v>4.3250555767798504</v>
      </c>
      <c r="BH4">
        <f t="shared" si="22"/>
        <v>4.565872797151096</v>
      </c>
      <c r="BI4">
        <f t="shared" si="22"/>
        <v>4.4332657458711573</v>
      </c>
      <c r="BJ4">
        <f t="shared" si="22"/>
        <v>3.5803926255643699</v>
      </c>
      <c r="BK4">
        <f t="shared" si="22"/>
        <v>2.9924490000485</v>
      </c>
      <c r="BL4">
        <f t="shared" si="22"/>
        <v>2.5816008780122077</v>
      </c>
      <c r="BM4">
        <f t="shared" si="22"/>
        <v>2.1317816606831617</v>
      </c>
      <c r="BN4">
        <f t="shared" si="23"/>
        <v>1.7173860260621407</v>
      </c>
      <c r="BO4">
        <f t="shared" si="23"/>
        <v>1.5705934064553988</v>
      </c>
      <c r="BP4">
        <f t="shared" si="23"/>
        <v>0.85049093087054828</v>
      </c>
      <c r="BQ4">
        <f t="shared" si="23"/>
        <v>0.69284063692836118</v>
      </c>
      <c r="BR4">
        <f t="shared" si="23"/>
        <v>0.54472582374929435</v>
      </c>
      <c r="BS4">
        <f t="shared" si="23"/>
        <v>0.39048410001643868</v>
      </c>
      <c r="BT4">
        <f t="shared" si="23"/>
        <v>0.18421517971563772</v>
      </c>
      <c r="BU4">
        <f t="shared" si="23"/>
        <v>5.0830499334688868E-2</v>
      </c>
      <c r="BV4">
        <f t="shared" si="23"/>
        <v>9.9567899014206263E-3</v>
      </c>
      <c r="BW4">
        <f t="shared" si="23"/>
        <v>1.0218987609830758E-3</v>
      </c>
      <c r="BX4">
        <f t="shared" si="24"/>
        <v>6.0507163479261075E-5</v>
      </c>
      <c r="BY4" s="3">
        <f t="shared" si="26"/>
        <v>35.479431341923622</v>
      </c>
      <c r="BZ4" s="3">
        <f>BY4*(AB4/(AB4+girls!Z4))</f>
        <v>17.941652559794001</v>
      </c>
      <c r="CB4">
        <v>12.083</v>
      </c>
      <c r="CC4">
        <v>22.9</v>
      </c>
      <c r="CD4">
        <v>38.903917499999991</v>
      </c>
      <c r="CE4">
        <f t="shared" ref="CE4:CE67" si="27">IF(CF4&gt;64.7665344,64.7665344,CF4)</f>
        <v>63.639000000000003</v>
      </c>
      <c r="CF4">
        <v>63.639000000000003</v>
      </c>
      <c r="CG4">
        <v>63.639000000000003</v>
      </c>
      <c r="CH4">
        <v>63.639000000000003</v>
      </c>
      <c r="CI4">
        <v>63.639000000000003</v>
      </c>
      <c r="CJ4">
        <v>63.639000000000003</v>
      </c>
      <c r="CK4">
        <v>63.639000000000003</v>
      </c>
      <c r="CL4">
        <v>63.639000000000003</v>
      </c>
      <c r="CM4">
        <v>63.639000000000003</v>
      </c>
      <c r="CN4">
        <v>63.639000000000003</v>
      </c>
      <c r="CO4">
        <v>63.639000000000003</v>
      </c>
      <c r="CP4">
        <v>63.639000000000003</v>
      </c>
      <c r="CQ4">
        <v>63.639000000000003</v>
      </c>
      <c r="CR4">
        <v>63.639000000000003</v>
      </c>
      <c r="CS4">
        <v>63.639000000000003</v>
      </c>
      <c r="CT4">
        <v>63.639000000000003</v>
      </c>
      <c r="CU4">
        <v>63.639000000000003</v>
      </c>
      <c r="CV4">
        <v>63.639000000000003</v>
      </c>
      <c r="CW4" t="s">
        <v>268</v>
      </c>
      <c r="CX4">
        <v>17.5</v>
      </c>
      <c r="CY4">
        <v>21.1</v>
      </c>
    </row>
    <row r="5" spans="1:103">
      <c r="A5">
        <v>1540</v>
      </c>
      <c r="B5" t="s">
        <v>28</v>
      </c>
      <c r="C5">
        <v>20.354327283411781</v>
      </c>
      <c r="D5" s="3">
        <f>SUM(BZ5,girls!BX5)</f>
        <v>29.062507418838685</v>
      </c>
      <c r="E5">
        <v>2010</v>
      </c>
      <c r="F5" t="s">
        <v>262</v>
      </c>
      <c r="G5">
        <v>1908.1959999999999</v>
      </c>
      <c r="H5">
        <v>1534.039</v>
      </c>
      <c r="I5">
        <v>1244.595</v>
      </c>
      <c r="J5">
        <v>1023.946</v>
      </c>
      <c r="K5">
        <v>849.202</v>
      </c>
      <c r="L5">
        <v>696.42100000000005</v>
      </c>
      <c r="M5">
        <v>563.80200000000002</v>
      </c>
      <c r="N5">
        <v>447.233</v>
      </c>
      <c r="O5">
        <v>366.55799999999999</v>
      </c>
      <c r="P5">
        <v>297.505</v>
      </c>
      <c r="Q5">
        <v>234.06299999999999</v>
      </c>
      <c r="R5">
        <v>180.24199999999999</v>
      </c>
      <c r="S5">
        <v>127.25</v>
      </c>
      <c r="T5">
        <v>93.744</v>
      </c>
      <c r="U5">
        <v>62.411999999999999</v>
      </c>
      <c r="V5">
        <v>34.512</v>
      </c>
      <c r="W5">
        <v>14.788</v>
      </c>
      <c r="X5">
        <v>4.4089999999999998</v>
      </c>
      <c r="Y5">
        <v>0.81899999999999995</v>
      </c>
      <c r="Z5">
        <v>8.5999999999999993E-2</v>
      </c>
      <c r="AA5">
        <v>5.0000000000000001E-3</v>
      </c>
      <c r="AB5">
        <f>SUM($G5:AA5)</f>
        <v>9683.8269999999975</v>
      </c>
      <c r="AC5">
        <f t="shared" si="1"/>
        <v>0.3940995641495868</v>
      </c>
      <c r="AD5">
        <f t="shared" si="2"/>
        <v>1.1088873231626299</v>
      </c>
      <c r="AE5">
        <f t="shared" si="3"/>
        <v>1.5422766226616815</v>
      </c>
      <c r="AF5">
        <f t="shared" si="4"/>
        <v>1.7975416124224446</v>
      </c>
      <c r="AG5">
        <f t="shared" si="5"/>
        <v>1.9292418173104502</v>
      </c>
      <c r="AH5">
        <f t="shared" si="6"/>
        <v>1.9417289259711068</v>
      </c>
      <c r="AI5">
        <f t="shared" si="7"/>
        <v>1.8630716967579042</v>
      </c>
      <c r="AJ5">
        <f t="shared" si="8"/>
        <v>1.7087894073283223</v>
      </c>
      <c r="AK5">
        <f t="shared" si="9"/>
        <v>1.5898090703189971</v>
      </c>
      <c r="AL5">
        <f t="shared" si="10"/>
        <v>1.4439265592002009</v>
      </c>
      <c r="AM5">
        <f t="shared" si="11"/>
        <v>1.2568663194829899</v>
      </c>
      <c r="AN5">
        <f t="shared" si="12"/>
        <v>1.0609229181810045</v>
      </c>
      <c r="AO5">
        <f t="shared" si="13"/>
        <v>0.81470889556370651</v>
      </c>
      <c r="AP5">
        <f t="shared" si="14"/>
        <v>0.64859151242582114</v>
      </c>
      <c r="AQ5">
        <f t="shared" si="15"/>
        <v>0.46403802959305251</v>
      </c>
      <c r="AR5">
        <f t="shared" si="16"/>
        <v>0.27441878092204669</v>
      </c>
      <c r="AS5">
        <f t="shared" si="17"/>
        <v>0.12522074175839781</v>
      </c>
      <c r="AT5">
        <f t="shared" si="18"/>
        <v>3.9610682842640632E-2</v>
      </c>
      <c r="AU5">
        <f t="shared" si="19"/>
        <v>7.7808081453747584E-3</v>
      </c>
      <c r="AV5">
        <f t="shared" si="20"/>
        <v>8.614362895991431E-4</v>
      </c>
      <c r="AW5">
        <f t="shared" si="21"/>
        <v>5.2665129189110891E-5</v>
      </c>
      <c r="AX5">
        <f t="shared" si="25"/>
        <v>20.012445389617145</v>
      </c>
      <c r="AY5">
        <f>SUM(AB5,girls!Z5)</f>
        <v>19549.123999999996</v>
      </c>
      <c r="AZ5">
        <f>(AX5*(AB5/AY5))+(girls!AV5*(girls!Z5/AY5))</f>
        <v>20.354327283411781</v>
      </c>
      <c r="BD5">
        <f t="shared" si="22"/>
        <v>1.904762013447783</v>
      </c>
      <c r="BE5">
        <f t="shared" si="22"/>
        <v>2.6119048834722061</v>
      </c>
      <c r="BF5">
        <f t="shared" si="22"/>
        <v>3.7500376556380424</v>
      </c>
      <c r="BG5">
        <f t="shared" si="22"/>
        <v>4.341925813974167</v>
      </c>
      <c r="BH5">
        <f t="shared" si="22"/>
        <v>3.4950337686577848</v>
      </c>
      <c r="BI5">
        <f t="shared" si="22"/>
        <v>2.8662378470639767</v>
      </c>
      <c r="BJ5">
        <f t="shared" si="22"/>
        <v>2.3204220301374661</v>
      </c>
      <c r="BK5">
        <f t="shared" si="22"/>
        <v>1.8406626897465235</v>
      </c>
      <c r="BL5">
        <f t="shared" si="22"/>
        <v>1.5086311480326946</v>
      </c>
      <c r="BM5">
        <f t="shared" si="22"/>
        <v>1.2244319035335929</v>
      </c>
      <c r="BN5">
        <f t="shared" si="23"/>
        <v>0.96332567397786051</v>
      </c>
      <c r="BO5">
        <f t="shared" si="23"/>
        <v>0.74181628932858901</v>
      </c>
      <c r="BP5">
        <f t="shared" si="23"/>
        <v>0.52371879371657526</v>
      </c>
      <c r="BQ5">
        <f t="shared" si="23"/>
        <v>0.38581921098755706</v>
      </c>
      <c r="BR5">
        <f t="shared" si="23"/>
        <v>0.25686709118616025</v>
      </c>
      <c r="BS5">
        <f t="shared" si="23"/>
        <v>0.14203994505891115</v>
      </c>
      <c r="BT5">
        <f t="shared" si="23"/>
        <v>6.0862503115761996E-2</v>
      </c>
      <c r="BU5">
        <f t="shared" si="23"/>
        <v>1.8145981622761338E-2</v>
      </c>
      <c r="BV5">
        <f t="shared" si="23"/>
        <v>3.3707323540579574E-3</v>
      </c>
      <c r="BW5">
        <f t="shared" si="23"/>
        <v>3.5394747551768536E-4</v>
      </c>
      <c r="BX5">
        <f t="shared" si="24"/>
        <v>2.0578341599865435E-5</v>
      </c>
      <c r="BY5" s="3">
        <f t="shared" si="26"/>
        <v>28.960390500869586</v>
      </c>
      <c r="BZ5" s="3">
        <f>BY5*(AB5/(AB5+girls!Z5))</f>
        <v>14.345778944512523</v>
      </c>
      <c r="CB5">
        <v>12.083</v>
      </c>
      <c r="CC5">
        <v>22.9</v>
      </c>
      <c r="CD5">
        <v>38.903917499999991</v>
      </c>
      <c r="CE5">
        <f t="shared" si="27"/>
        <v>60.387</v>
      </c>
      <c r="CF5">
        <v>60.387</v>
      </c>
      <c r="CG5">
        <v>60.387</v>
      </c>
      <c r="CH5">
        <v>60.387</v>
      </c>
      <c r="CI5">
        <v>60.387</v>
      </c>
      <c r="CJ5">
        <v>60.387</v>
      </c>
      <c r="CK5">
        <v>60.387</v>
      </c>
      <c r="CL5">
        <v>60.387</v>
      </c>
      <c r="CM5">
        <v>60.387</v>
      </c>
      <c r="CN5">
        <v>60.387</v>
      </c>
      <c r="CO5">
        <v>60.387</v>
      </c>
      <c r="CP5">
        <v>60.387</v>
      </c>
      <c r="CQ5">
        <v>60.387</v>
      </c>
      <c r="CR5">
        <v>60.387</v>
      </c>
      <c r="CS5">
        <v>60.387</v>
      </c>
      <c r="CT5">
        <v>60.387</v>
      </c>
      <c r="CU5">
        <v>60.387</v>
      </c>
      <c r="CV5">
        <v>60.387</v>
      </c>
    </row>
    <row r="6" spans="1:103">
      <c r="A6">
        <v>1993</v>
      </c>
      <c r="B6" t="s">
        <v>29</v>
      </c>
      <c r="C6">
        <v>31.270230302752399</v>
      </c>
      <c r="D6" s="3">
        <f>SUM(BZ6,girls!BX6)</f>
        <v>37.743083429726994</v>
      </c>
      <c r="E6">
        <v>2010</v>
      </c>
      <c r="F6" t="s">
        <v>262</v>
      </c>
      <c r="G6">
        <v>3.6659999999999999</v>
      </c>
      <c r="H6">
        <v>3.8170000000000002</v>
      </c>
      <c r="I6">
        <v>4.0039999999999996</v>
      </c>
      <c r="J6">
        <v>3.7370000000000001</v>
      </c>
      <c r="K6">
        <v>3.23</v>
      </c>
      <c r="L6">
        <v>3.04</v>
      </c>
      <c r="M6">
        <v>2.5289999999999999</v>
      </c>
      <c r="N6">
        <v>3.1829999999999998</v>
      </c>
      <c r="O6">
        <v>3.8559999999999999</v>
      </c>
      <c r="P6">
        <v>2.835</v>
      </c>
      <c r="Q6">
        <v>2.302</v>
      </c>
      <c r="R6">
        <v>1.73</v>
      </c>
      <c r="S6">
        <v>1.0549999999999999</v>
      </c>
      <c r="T6">
        <v>0.91100000000000003</v>
      </c>
      <c r="U6">
        <v>0.73799999999999999</v>
      </c>
      <c r="V6">
        <v>0.437</v>
      </c>
      <c r="W6">
        <v>0.33300000000000002</v>
      </c>
      <c r="X6">
        <v>0.186</v>
      </c>
      <c r="Y6">
        <v>5.3999999999999999E-2</v>
      </c>
      <c r="Z6">
        <v>7.0000000000000001E-3</v>
      </c>
      <c r="AA6">
        <v>0</v>
      </c>
      <c r="AB6">
        <f>SUM($G6:AA6)</f>
        <v>41.649999999999991</v>
      </c>
      <c r="AC6">
        <f t="shared" si="1"/>
        <v>0.17603841536614648</v>
      </c>
      <c r="AD6">
        <f t="shared" si="2"/>
        <v>0.64151260504201701</v>
      </c>
      <c r="AE6">
        <f t="shared" si="3"/>
        <v>1.1536134453781512</v>
      </c>
      <c r="AF6">
        <f t="shared" si="4"/>
        <v>1.5253061224489799</v>
      </c>
      <c r="AG6">
        <f t="shared" si="5"/>
        <v>1.7061224489795921</v>
      </c>
      <c r="AH6">
        <f t="shared" si="6"/>
        <v>1.9707082833133256</v>
      </c>
      <c r="AI6">
        <f t="shared" si="7"/>
        <v>1.9430492196878755</v>
      </c>
      <c r="AJ6">
        <f t="shared" si="8"/>
        <v>2.8276350540216093</v>
      </c>
      <c r="AK6">
        <f t="shared" si="9"/>
        <v>3.8884033613445381</v>
      </c>
      <c r="AL6">
        <f t="shared" si="10"/>
        <v>3.1991596638655464</v>
      </c>
      <c r="AM6">
        <f t="shared" si="11"/>
        <v>2.8740456182472993</v>
      </c>
      <c r="AN6">
        <f t="shared" si="12"/>
        <v>2.3675870348139263</v>
      </c>
      <c r="AO6">
        <f t="shared" si="13"/>
        <v>1.5704681872749102</v>
      </c>
      <c r="AP6">
        <f t="shared" si="14"/>
        <v>1.4654741896758707</v>
      </c>
      <c r="AQ6">
        <f t="shared" si="15"/>
        <v>1.2757743097238898</v>
      </c>
      <c r="AR6">
        <f t="shared" si="16"/>
        <v>0.80789915966386572</v>
      </c>
      <c r="AS6">
        <f t="shared" si="17"/>
        <v>0.65560624249699895</v>
      </c>
      <c r="AT6">
        <f t="shared" si="18"/>
        <v>0.38852340936374558</v>
      </c>
      <c r="AU6">
        <f t="shared" si="19"/>
        <v>0.11927971188475392</v>
      </c>
      <c r="AV6">
        <f t="shared" si="20"/>
        <v>1.6302521008403365E-2</v>
      </c>
      <c r="AW6">
        <f t="shared" si="21"/>
        <v>0</v>
      </c>
      <c r="AX6">
        <f t="shared" si="25"/>
        <v>30.572509003601443</v>
      </c>
      <c r="AY6">
        <f>SUM(AB6,girls!Z6)</f>
        <v>87.233000000000004</v>
      </c>
      <c r="AZ6">
        <f>(AX6*(AB6/AY6))+(girls!AV6*(girls!Z6/AY6))</f>
        <v>31.270230302752399</v>
      </c>
      <c r="BD6">
        <f t="shared" ref="BD6:BD69" si="28">(G6/$AB6)*BD$1*CB6</f>
        <v>0.85082886914765909</v>
      </c>
      <c r="BE6">
        <f t="shared" ref="BE6:BE69" si="29">(H6/$AB6)*BE$1*CC6</f>
        <v>1.5110371188475391</v>
      </c>
      <c r="BF6">
        <f t="shared" ref="BF6:BF37" si="30">(I6/$AB6)*BF$1*CD6</f>
        <v>2.8050051441176462</v>
      </c>
      <c r="BG6">
        <f t="shared" ref="BG6:BG37" si="31">(J6/$AB6)*BG$1*CE6</f>
        <v>3.9515516580048988</v>
      </c>
      <c r="BH6">
        <f t="shared" ref="BH6:BH37" si="32">(K6/$AB6)*BH$1*CF6</f>
        <v>3.4753714285714294</v>
      </c>
      <c r="BI6">
        <f t="shared" ref="BI6:BI37" si="33">(L6/$AB6)*BI$1*CG6</f>
        <v>3.2709378151260511</v>
      </c>
      <c r="BJ6">
        <f t="shared" ref="BJ6:BJ37" si="34">(M6/$AB6)*BJ$1*CH6</f>
        <v>2.7211189915966396</v>
      </c>
      <c r="BK6">
        <f t="shared" ref="BK6:BK37" si="35">(N6/$AB6)*BK$1*CI6</f>
        <v>3.4248010084033629</v>
      </c>
      <c r="BL6">
        <f t="shared" ref="BL6:BL37" si="36">(O6/$AB6)*BL$1*CJ6</f>
        <v>4.1489263865546224</v>
      </c>
      <c r="BM6">
        <f t="shared" ref="BM6:BM37" si="37">(P6/$AB6)*BM$1*CK6</f>
        <v>3.0503647058823535</v>
      </c>
      <c r="BN6">
        <f t="shared" ref="BN6:BN37" si="38">(Q6/$AB6)*BN$1*CL6</f>
        <v>2.4768746218487401</v>
      </c>
      <c r="BO6">
        <f t="shared" ref="BO6:BO37" si="39">(R6/$AB6)*BO$1*CM6</f>
        <v>1.8614218487394965</v>
      </c>
      <c r="BP6">
        <f t="shared" ref="BP6:BP37" si="40">(S6/$AB6)*BP$1*CN6</f>
        <v>1.1351445378151264</v>
      </c>
      <c r="BQ6">
        <f t="shared" ref="BQ6:BQ37" si="41">(T6/$AB6)*BQ$1*CO6</f>
        <v>0.98020537815126085</v>
      </c>
      <c r="BR6">
        <f t="shared" ref="BR6:BR37" si="42">(U6/$AB6)*BR$1*CP6</f>
        <v>0.79406319327731112</v>
      </c>
      <c r="BS6">
        <f t="shared" ref="BS6:BS37" si="43">(V6/$AB6)*BS$1*CQ6</f>
        <v>0.47019731092436989</v>
      </c>
      <c r="BT6">
        <f t="shared" ref="BT6:BT37" si="44">(W6/$AB6)*BT$1*CR6</f>
        <v>0.35829680672268921</v>
      </c>
      <c r="BU6">
        <f t="shared" ref="BU6:BU37" si="45">(X6/$AB6)*BU$1*CS6</f>
        <v>0.20012974789915972</v>
      </c>
      <c r="BV6">
        <f t="shared" ref="BV6:BV37" si="46">(Y6/$AB6)*BV$1*CT6</f>
        <v>5.8102184873949601E-2</v>
      </c>
      <c r="BW6">
        <f t="shared" ref="BW6:BW37" si="47">(Z6/$AB6)*BW$1*CU6</f>
        <v>7.5317647058823559E-3</v>
      </c>
      <c r="BX6">
        <f t="shared" ref="BX6:BX37" si="48">(AA6/$AB6)*BX$1*CV6</f>
        <v>0</v>
      </c>
      <c r="BY6" s="3">
        <f t="shared" si="26"/>
        <v>37.551910521210203</v>
      </c>
      <c r="BZ6" s="3">
        <f>BY6*(AB6/(AB6+girls!Z6))</f>
        <v>17.929419751795816</v>
      </c>
      <c r="CB6">
        <v>12.083</v>
      </c>
      <c r="CC6">
        <v>22.9</v>
      </c>
      <c r="CD6">
        <v>38.903917499999991</v>
      </c>
      <c r="CE6">
        <f t="shared" si="27"/>
        <v>64.766534399999998</v>
      </c>
      <c r="CF6">
        <v>67.900000000000006</v>
      </c>
      <c r="CG6">
        <v>67.900000000000006</v>
      </c>
      <c r="CH6">
        <v>67.900000000000006</v>
      </c>
      <c r="CI6">
        <v>67.900000000000006</v>
      </c>
      <c r="CJ6">
        <v>67.900000000000006</v>
      </c>
      <c r="CK6">
        <v>67.900000000000006</v>
      </c>
      <c r="CL6">
        <v>67.900000000000006</v>
      </c>
      <c r="CM6">
        <v>67.900000000000006</v>
      </c>
      <c r="CN6">
        <v>67.900000000000006</v>
      </c>
      <c r="CO6">
        <v>67.900000000000006</v>
      </c>
      <c r="CP6">
        <v>67.900000000000006</v>
      </c>
      <c r="CQ6">
        <v>67.900000000000006</v>
      </c>
      <c r="CR6">
        <v>67.900000000000006</v>
      </c>
      <c r="CS6">
        <v>67.900000000000006</v>
      </c>
      <c r="CT6">
        <v>67.900000000000006</v>
      </c>
      <c r="CU6">
        <v>67.900000000000006</v>
      </c>
      <c r="CV6">
        <v>67.900000000000006</v>
      </c>
    </row>
    <row r="7" spans="1:103">
      <c r="A7">
        <v>2446</v>
      </c>
      <c r="B7" t="s">
        <v>30</v>
      </c>
      <c r="C7">
        <v>30.858349428756338</v>
      </c>
      <c r="D7" s="3">
        <f>SUM(BZ7,girls!BX7)</f>
        <v>39.778497843503814</v>
      </c>
      <c r="E7">
        <v>2010</v>
      </c>
      <c r="F7" t="s">
        <v>262</v>
      </c>
      <c r="G7">
        <v>378.36099999999999</v>
      </c>
      <c r="H7">
        <v>336.88099999999997</v>
      </c>
      <c r="I7">
        <v>387.57799999999997</v>
      </c>
      <c r="J7">
        <v>464.59899999999999</v>
      </c>
      <c r="K7">
        <v>478.404</v>
      </c>
      <c r="L7">
        <v>417.92</v>
      </c>
      <c r="M7">
        <v>333.41699999999997</v>
      </c>
      <c r="N7">
        <v>308.55200000000002</v>
      </c>
      <c r="O7">
        <v>308.476</v>
      </c>
      <c r="P7">
        <v>342.06</v>
      </c>
      <c r="Q7">
        <v>267.58600000000001</v>
      </c>
      <c r="R7">
        <v>176.614</v>
      </c>
      <c r="S7">
        <v>83.331000000000003</v>
      </c>
      <c r="T7">
        <v>63.42</v>
      </c>
      <c r="U7">
        <v>81.911000000000001</v>
      </c>
      <c r="V7">
        <v>50.356000000000002</v>
      </c>
      <c r="W7">
        <v>24.012</v>
      </c>
      <c r="X7">
        <v>5.4279999999999999</v>
      </c>
      <c r="Y7">
        <v>0.59299999999999997</v>
      </c>
      <c r="Z7">
        <v>0.13600000000000001</v>
      </c>
      <c r="AA7">
        <v>5.0000000000000001E-3</v>
      </c>
      <c r="AB7">
        <f>SUM($G7:AA7)</f>
        <v>4509.6399999999994</v>
      </c>
      <c r="AC7">
        <f t="shared" si="1"/>
        <v>0.16780097746161557</v>
      </c>
      <c r="AD7">
        <f t="shared" si="2"/>
        <v>0.52291690689278969</v>
      </c>
      <c r="AE7">
        <f t="shared" si="3"/>
        <v>1.0313319910236738</v>
      </c>
      <c r="AF7">
        <f t="shared" si="4"/>
        <v>1.7513998900133936</v>
      </c>
      <c r="AG7">
        <f t="shared" si="5"/>
        <v>2.3338643439387625</v>
      </c>
      <c r="AH7">
        <f t="shared" si="6"/>
        <v>2.502159817635111</v>
      </c>
      <c r="AI7">
        <f t="shared" si="7"/>
        <v>2.3658970560842993</v>
      </c>
      <c r="AJ7">
        <f t="shared" si="8"/>
        <v>2.5315599471354706</v>
      </c>
      <c r="AK7">
        <f t="shared" si="9"/>
        <v>2.8729548256623594</v>
      </c>
      <c r="AL7">
        <f t="shared" si="10"/>
        <v>3.5649896665809249</v>
      </c>
      <c r="AM7">
        <f t="shared" si="11"/>
        <v>3.0854950727774284</v>
      </c>
      <c r="AN7">
        <f t="shared" si="12"/>
        <v>2.2323285228976153</v>
      </c>
      <c r="AO7">
        <f t="shared" si="13"/>
        <v>1.1456617379657801</v>
      </c>
      <c r="AP7">
        <f t="shared" si="14"/>
        <v>0.94223485688436348</v>
      </c>
      <c r="AQ7">
        <f t="shared" si="15"/>
        <v>1.3077744564976366</v>
      </c>
      <c r="AR7">
        <f t="shared" si="16"/>
        <v>0.85980521726789727</v>
      </c>
      <c r="AS7">
        <f t="shared" si="17"/>
        <v>0.43661667006679034</v>
      </c>
      <c r="AT7">
        <f t="shared" si="18"/>
        <v>0.10471700623553101</v>
      </c>
      <c r="AU7">
        <f t="shared" si="19"/>
        <v>1.2097639722904712E-2</v>
      </c>
      <c r="AV7">
        <f t="shared" si="20"/>
        <v>2.9252889365891741E-3</v>
      </c>
      <c r="AW7">
        <f t="shared" si="21"/>
        <v>1.1309106713617939E-4</v>
      </c>
      <c r="AX7">
        <f t="shared" si="25"/>
        <v>29.774644982748072</v>
      </c>
      <c r="AY7">
        <f>SUM(AB7,girls!Z7)</f>
        <v>9094.7180000000008</v>
      </c>
      <c r="AZ7">
        <f>(AX7*(AB7/AY7))+(girls!AV7*(girls!Z7/AY7))</f>
        <v>30.858349428756338</v>
      </c>
      <c r="BD7">
        <f t="shared" si="28"/>
        <v>0.81101568426748039</v>
      </c>
      <c r="BE7">
        <f t="shared" si="29"/>
        <v>1.231693422978331</v>
      </c>
      <c r="BF7">
        <f t="shared" si="30"/>
        <v>2.5076784183684837</v>
      </c>
      <c r="BG7">
        <f t="shared" si="31"/>
        <v>4.5372840489883473</v>
      </c>
      <c r="BH7">
        <f t="shared" si="32"/>
        <v>4.9350028325453916</v>
      </c>
      <c r="BI7">
        <f t="shared" si="33"/>
        <v>4.3110767965513883</v>
      </c>
      <c r="BJ7">
        <f t="shared" si="34"/>
        <v>3.4393814420840685</v>
      </c>
      <c r="BK7">
        <f t="shared" si="35"/>
        <v>3.182885163977613</v>
      </c>
      <c r="BL7">
        <f t="shared" si="36"/>
        <v>3.1821011817883473</v>
      </c>
      <c r="BM7">
        <f t="shared" si="37"/>
        <v>3.5285387850027945</v>
      </c>
      <c r="BN7">
        <f t="shared" si="38"/>
        <v>2.760298132853177</v>
      </c>
      <c r="BO7">
        <f t="shared" si="39"/>
        <v>1.8218714523021797</v>
      </c>
      <c r="BP7">
        <f t="shared" si="40"/>
        <v>0.85960552386443279</v>
      </c>
      <c r="BQ7">
        <f t="shared" si="41"/>
        <v>0.65421250583195123</v>
      </c>
      <c r="BR7">
        <f t="shared" si="42"/>
        <v>0.8449574355913112</v>
      </c>
      <c r="BS7">
        <f t="shared" si="43"/>
        <v>0.51945009371923256</v>
      </c>
      <c r="BT7">
        <f t="shared" si="44"/>
        <v>0.24769710958746158</v>
      </c>
      <c r="BU7">
        <f t="shared" si="45"/>
        <v>5.5992833201763341E-2</v>
      </c>
      <c r="BV7">
        <f t="shared" si="46"/>
        <v>6.117124187296547E-3</v>
      </c>
      <c r="BW7">
        <f t="shared" si="47"/>
        <v>1.4029154965806586E-3</v>
      </c>
      <c r="BX7">
        <f t="shared" si="48"/>
        <v>5.1577775609583026E-5</v>
      </c>
      <c r="BY7" s="3">
        <f t="shared" si="26"/>
        <v>39.43831448096325</v>
      </c>
      <c r="BZ7" s="3">
        <f>BY7*(AB7/(AB7+girls!Z7))</f>
        <v>19.555592654542018</v>
      </c>
      <c r="CB7">
        <v>12.083</v>
      </c>
      <c r="CC7">
        <v>22.9</v>
      </c>
      <c r="CD7">
        <v>38.903917499999991</v>
      </c>
      <c r="CE7">
        <f t="shared" si="27"/>
        <v>64.766534399999998</v>
      </c>
      <c r="CF7">
        <v>70.483999999999995</v>
      </c>
      <c r="CG7">
        <v>70.483999999999995</v>
      </c>
      <c r="CH7">
        <v>70.483999999999995</v>
      </c>
      <c r="CI7">
        <v>70.483999999999995</v>
      </c>
      <c r="CJ7">
        <v>70.483999999999995</v>
      </c>
      <c r="CK7">
        <v>70.483999999999995</v>
      </c>
      <c r="CL7">
        <v>70.483999999999995</v>
      </c>
      <c r="CM7">
        <v>70.483999999999995</v>
      </c>
      <c r="CN7">
        <v>70.483999999999995</v>
      </c>
      <c r="CO7">
        <v>70.483999999999995</v>
      </c>
      <c r="CP7">
        <v>70.483999999999995</v>
      </c>
      <c r="CQ7">
        <v>70.483999999999995</v>
      </c>
      <c r="CR7">
        <v>70.483999999999995</v>
      </c>
      <c r="CS7">
        <v>70.483999999999995</v>
      </c>
      <c r="CT7">
        <v>70.483999999999995</v>
      </c>
      <c r="CU7">
        <v>70.483999999999995</v>
      </c>
      <c r="CV7">
        <v>70.483999999999995</v>
      </c>
    </row>
    <row r="8" spans="1:103">
      <c r="A8">
        <v>2899</v>
      </c>
      <c r="B8" t="s">
        <v>31</v>
      </c>
      <c r="C8">
        <v>32.979172999089712</v>
      </c>
      <c r="D8" s="3">
        <f>SUM(BZ8,girls!BX8)</f>
        <v>40.047616767681561</v>
      </c>
      <c r="E8">
        <v>2010</v>
      </c>
      <c r="F8" t="s">
        <v>262</v>
      </c>
      <c r="G8">
        <v>1722.6559999999999</v>
      </c>
      <c r="H8">
        <v>1670.3610000000001</v>
      </c>
      <c r="I8">
        <v>1716.471</v>
      </c>
      <c r="J8">
        <v>1734.739</v>
      </c>
      <c r="K8">
        <v>1680.627</v>
      </c>
      <c r="L8">
        <v>1609.412</v>
      </c>
      <c r="M8">
        <v>1622.8679999999999</v>
      </c>
      <c r="N8">
        <v>1349.6949999999999</v>
      </c>
      <c r="O8">
        <v>1176.096</v>
      </c>
      <c r="P8">
        <v>1091.7629999999999</v>
      </c>
      <c r="Q8">
        <v>990.94500000000005</v>
      </c>
      <c r="R8">
        <v>906.04300000000001</v>
      </c>
      <c r="S8">
        <v>759.96500000000003</v>
      </c>
      <c r="T8">
        <v>602.63</v>
      </c>
      <c r="U8">
        <v>456.90300000000002</v>
      </c>
      <c r="V8">
        <v>331.327</v>
      </c>
      <c r="W8">
        <v>204.53200000000001</v>
      </c>
      <c r="X8">
        <v>90.436999999999998</v>
      </c>
      <c r="Y8">
        <v>28.327000000000002</v>
      </c>
      <c r="Z8">
        <v>6.4779999999999998</v>
      </c>
      <c r="AA8">
        <v>1.04</v>
      </c>
      <c r="AB8">
        <f>SUM($G8:AA8)</f>
        <v>19753.315000000002</v>
      </c>
      <c r="AC8">
        <f t="shared" si="1"/>
        <v>0.17441690166941598</v>
      </c>
      <c r="AD8">
        <f t="shared" si="2"/>
        <v>0.59192732966593198</v>
      </c>
      <c r="AE8">
        <f t="shared" si="3"/>
        <v>1.0427440659960112</v>
      </c>
      <c r="AF8">
        <f t="shared" si="4"/>
        <v>1.4929424757312884</v>
      </c>
      <c r="AG8">
        <f t="shared" si="5"/>
        <v>1.8717766612844473</v>
      </c>
      <c r="AH8">
        <f t="shared" si="6"/>
        <v>2.1998395712314611</v>
      </c>
      <c r="AI8">
        <f t="shared" si="7"/>
        <v>2.6290157373585137</v>
      </c>
      <c r="AJ8">
        <f t="shared" si="8"/>
        <v>2.528118191807299</v>
      </c>
      <c r="AK8">
        <f t="shared" si="9"/>
        <v>2.5006451828465246</v>
      </c>
      <c r="AL8">
        <f t="shared" si="10"/>
        <v>2.597683528055923</v>
      </c>
      <c r="AM8">
        <f t="shared" si="11"/>
        <v>2.6086325257304912</v>
      </c>
      <c r="AN8">
        <f t="shared" si="12"/>
        <v>2.614470077554071</v>
      </c>
      <c r="AO8">
        <f t="shared" si="13"/>
        <v>2.3853125412114369</v>
      </c>
      <c r="AP8">
        <f t="shared" si="14"/>
        <v>2.0440219780831721</v>
      </c>
      <c r="AQ8">
        <f t="shared" si="15"/>
        <v>1.6653921632900603</v>
      </c>
      <c r="AR8">
        <f t="shared" si="16"/>
        <v>1.2915391163457879</v>
      </c>
      <c r="AS8">
        <f t="shared" si="17"/>
        <v>0.84905363985741122</v>
      </c>
      <c r="AT8">
        <f t="shared" si="18"/>
        <v>0.39831385263688651</v>
      </c>
      <c r="AU8">
        <f t="shared" si="19"/>
        <v>0.13193147580545339</v>
      </c>
      <c r="AV8">
        <f t="shared" si="20"/>
        <v>3.1810660641011387E-2</v>
      </c>
      <c r="AW8">
        <f t="shared" si="21"/>
        <v>5.3702378562788065E-3</v>
      </c>
      <c r="AX8">
        <f t="shared" si="25"/>
        <v>31.654957914658876</v>
      </c>
      <c r="AY8">
        <f>SUM(AB8,girls!Z8)</f>
        <v>40374.224000000002</v>
      </c>
      <c r="AZ8">
        <f>(AX8*(AB8/AY8))+(girls!AV8*(girls!Z8/AY8))</f>
        <v>32.979172999089712</v>
      </c>
      <c r="BD8">
        <f t="shared" si="28"/>
        <v>0.84299176914862139</v>
      </c>
      <c r="BE8">
        <f t="shared" si="29"/>
        <v>1.3942425445045552</v>
      </c>
      <c r="BF8">
        <f t="shared" si="30"/>
        <v>2.5354268198202106</v>
      </c>
      <c r="BG8">
        <f t="shared" si="31"/>
        <v>3.8677084084668665</v>
      </c>
      <c r="BH8">
        <f t="shared" si="32"/>
        <v>4.0674081205043295</v>
      </c>
      <c r="BI8">
        <f t="shared" si="33"/>
        <v>3.8950554989519479</v>
      </c>
      <c r="BJ8">
        <f t="shared" si="34"/>
        <v>3.9276213470964234</v>
      </c>
      <c r="BK8">
        <f t="shared" si="35"/>
        <v>3.2664954229606518</v>
      </c>
      <c r="BL8">
        <f t="shared" si="36"/>
        <v>2.846355807024795</v>
      </c>
      <c r="BM8">
        <f t="shared" si="37"/>
        <v>2.6422553558083788</v>
      </c>
      <c r="BN8">
        <f t="shared" si="38"/>
        <v>2.3982583523727539</v>
      </c>
      <c r="BO8">
        <f t="shared" si="39"/>
        <v>2.192780822708492</v>
      </c>
      <c r="BP8">
        <f t="shared" si="40"/>
        <v>1.8392467884301951</v>
      </c>
      <c r="BQ8">
        <f t="shared" si="41"/>
        <v>1.4584688664763357</v>
      </c>
      <c r="BR8">
        <f t="shared" si="42"/>
        <v>1.1057843129277287</v>
      </c>
      <c r="BS8">
        <f t="shared" si="43"/>
        <v>0.80186866588620687</v>
      </c>
      <c r="BT8">
        <f t="shared" si="44"/>
        <v>0.4950028279344505</v>
      </c>
      <c r="BU8">
        <f t="shared" si="45"/>
        <v>0.21887318732476041</v>
      </c>
      <c r="BV8">
        <f t="shared" si="46"/>
        <v>6.8556241110922386E-2</v>
      </c>
      <c r="BW8">
        <f t="shared" si="47"/>
        <v>1.567788081747291E-2</v>
      </c>
      <c r="BX8">
        <f t="shared" si="48"/>
        <v>2.5169799398227586E-3</v>
      </c>
      <c r="BY8" s="3">
        <f t="shared" si="26"/>
        <v>39.882596020215914</v>
      </c>
      <c r="BZ8" s="3">
        <f>BY8*(AB8/(AB8+girls!Z8))</f>
        <v>19.512783260058978</v>
      </c>
      <c r="CB8">
        <v>12.083</v>
      </c>
      <c r="CC8">
        <v>22.9</v>
      </c>
      <c r="CD8">
        <v>38.903917499999991</v>
      </c>
      <c r="CE8">
        <f t="shared" si="27"/>
        <v>64.766534399999998</v>
      </c>
      <c r="CF8">
        <v>72.433999999999997</v>
      </c>
      <c r="CG8">
        <v>72.433999999999997</v>
      </c>
      <c r="CH8">
        <v>72.433999999999997</v>
      </c>
      <c r="CI8">
        <v>72.433999999999997</v>
      </c>
      <c r="CJ8">
        <v>72.433999999999997</v>
      </c>
      <c r="CK8">
        <v>72.433999999999997</v>
      </c>
      <c r="CL8">
        <v>72.433999999999997</v>
      </c>
      <c r="CM8">
        <v>72.433999999999997</v>
      </c>
      <c r="CN8">
        <v>72.433999999999997</v>
      </c>
      <c r="CO8">
        <v>72.433999999999997</v>
      </c>
      <c r="CP8">
        <v>72.433999999999997</v>
      </c>
      <c r="CQ8">
        <v>72.433999999999997</v>
      </c>
      <c r="CR8">
        <v>72.433999999999997</v>
      </c>
      <c r="CS8">
        <v>72.433999999999997</v>
      </c>
      <c r="CT8">
        <v>72.433999999999997</v>
      </c>
      <c r="CU8">
        <v>72.433999999999997</v>
      </c>
      <c r="CV8">
        <v>72.433999999999997</v>
      </c>
    </row>
    <row r="9" spans="1:103">
      <c r="A9">
        <v>3352</v>
      </c>
      <c r="B9" t="s">
        <v>32</v>
      </c>
      <c r="C9">
        <v>37.484319480989697</v>
      </c>
      <c r="D9" s="3">
        <f>SUM(BZ9,girls!BX9)</f>
        <v>44.281948111415616</v>
      </c>
      <c r="E9">
        <v>2010</v>
      </c>
      <c r="F9" t="s">
        <v>262</v>
      </c>
      <c r="G9">
        <v>747.95299999999997</v>
      </c>
      <c r="H9">
        <v>704.96100000000001</v>
      </c>
      <c r="I9">
        <v>724.73699999999997</v>
      </c>
      <c r="J9">
        <v>774.95</v>
      </c>
      <c r="K9">
        <v>853.10599999999999</v>
      </c>
      <c r="L9">
        <v>844.74400000000003</v>
      </c>
      <c r="M9">
        <v>768.28599999999994</v>
      </c>
      <c r="N9">
        <v>803.45899999999995</v>
      </c>
      <c r="O9">
        <v>772.9</v>
      </c>
      <c r="P9">
        <v>784.95699999999999</v>
      </c>
      <c r="Q9">
        <v>728.822</v>
      </c>
      <c r="R9">
        <v>657.904</v>
      </c>
      <c r="S9">
        <v>605.23699999999997</v>
      </c>
      <c r="T9">
        <v>451.279</v>
      </c>
      <c r="U9">
        <v>344.83300000000003</v>
      </c>
      <c r="V9">
        <v>257.93700000000001</v>
      </c>
      <c r="W9">
        <v>184.64400000000001</v>
      </c>
      <c r="X9">
        <v>102.28</v>
      </c>
      <c r="Y9">
        <v>31.809000000000001</v>
      </c>
      <c r="Z9">
        <v>6.1210000000000004</v>
      </c>
      <c r="AA9">
        <v>0.56499999999999995</v>
      </c>
      <c r="AB9">
        <f>SUM($G9:AA9)</f>
        <v>11151.483999999999</v>
      </c>
      <c r="AC9">
        <f t="shared" si="1"/>
        <v>0.13414411929389847</v>
      </c>
      <c r="AD9">
        <f t="shared" si="2"/>
        <v>0.44251751605436551</v>
      </c>
      <c r="AE9">
        <f t="shared" si="3"/>
        <v>0.77988221119269863</v>
      </c>
      <c r="AF9">
        <f t="shared" si="4"/>
        <v>1.18138088168355</v>
      </c>
      <c r="AG9">
        <f t="shared" si="5"/>
        <v>1.6830344732593439</v>
      </c>
      <c r="AH9">
        <f t="shared" si="6"/>
        <v>2.0452962134905097</v>
      </c>
      <c r="AI9">
        <f t="shared" si="7"/>
        <v>2.2046529412587601</v>
      </c>
      <c r="AJ9">
        <f t="shared" si="8"/>
        <v>2.6658320094437657</v>
      </c>
      <c r="AK9">
        <f t="shared" si="9"/>
        <v>2.9109847622074341</v>
      </c>
      <c r="AL9">
        <f t="shared" si="10"/>
        <v>3.3083470325563851</v>
      </c>
      <c r="AM9">
        <f t="shared" si="11"/>
        <v>3.3985381676555337</v>
      </c>
      <c r="AN9">
        <f t="shared" si="12"/>
        <v>3.3628284809447786</v>
      </c>
      <c r="AO9">
        <f t="shared" si="13"/>
        <v>3.3649955467810386</v>
      </c>
      <c r="AP9">
        <f t="shared" si="14"/>
        <v>2.7113604790178605</v>
      </c>
      <c r="AQ9">
        <f t="shared" si="15"/>
        <v>2.2264279803477285</v>
      </c>
      <c r="AR9">
        <f t="shared" si="16"/>
        <v>1.7810319236435261</v>
      </c>
      <c r="AS9">
        <f t="shared" si="17"/>
        <v>1.3577392928151988</v>
      </c>
      <c r="AT9">
        <f t="shared" si="18"/>
        <v>0.79795298993389596</v>
      </c>
      <c r="AU9">
        <f t="shared" si="19"/>
        <v>0.26242498307848539</v>
      </c>
      <c r="AV9">
        <f t="shared" si="20"/>
        <v>5.3242868841492319E-2</v>
      </c>
      <c r="AW9">
        <f t="shared" si="21"/>
        <v>5.1679220451735395E-3</v>
      </c>
      <c r="AX9">
        <f t="shared" si="25"/>
        <v>36.677782795545411</v>
      </c>
      <c r="AY9">
        <f>SUM(AB9,girls!Z9)</f>
        <v>22404.487999999998</v>
      </c>
      <c r="AZ9">
        <f>(AX9*(AB9/AY9))+(girls!AV9*(girls!Z9/AY9))</f>
        <v>37.484319480989697</v>
      </c>
      <c r="BD9">
        <f t="shared" si="28"/>
        <v>0.64834535737127008</v>
      </c>
      <c r="BE9">
        <f t="shared" si="29"/>
        <v>1.0423184006720541</v>
      </c>
      <c r="BF9">
        <f t="shared" si="30"/>
        <v>1.8962795752473949</v>
      </c>
      <c r="BG9">
        <f t="shared" si="31"/>
        <v>3.0605578205223987</v>
      </c>
      <c r="BH9">
        <f t="shared" si="32"/>
        <v>3.9057844414034939</v>
      </c>
      <c r="BI9">
        <f t="shared" si="33"/>
        <v>3.8675006062188677</v>
      </c>
      <c r="BJ9">
        <f t="shared" si="34"/>
        <v>3.5174521165577608</v>
      </c>
      <c r="BK9">
        <f t="shared" si="35"/>
        <v>3.6784850434830019</v>
      </c>
      <c r="BL9">
        <f t="shared" si="36"/>
        <v>3.5385764427407156</v>
      </c>
      <c r="BM9">
        <f t="shared" si="37"/>
        <v>3.593777136452871</v>
      </c>
      <c r="BN9">
        <f t="shared" si="38"/>
        <v>3.3367736578485876</v>
      </c>
      <c r="BO9">
        <f t="shared" si="39"/>
        <v>3.0120890102016915</v>
      </c>
      <c r="BP9">
        <f t="shared" si="40"/>
        <v>2.7709631135658719</v>
      </c>
      <c r="BQ9">
        <f t="shared" si="41"/>
        <v>2.0660955343557865</v>
      </c>
      <c r="BR9">
        <f t="shared" si="42"/>
        <v>1.5787526594379728</v>
      </c>
      <c r="BS9">
        <f t="shared" si="43"/>
        <v>1.1809157613031593</v>
      </c>
      <c r="BT9">
        <f t="shared" si="44"/>
        <v>0.84535762542814941</v>
      </c>
      <c r="BU9">
        <f t="shared" si="45"/>
        <v>0.46826963198799376</v>
      </c>
      <c r="BV9">
        <f t="shared" si="46"/>
        <v>0.14563148928339942</v>
      </c>
      <c r="BW9">
        <f t="shared" si="47"/>
        <v>2.8023840608119962E-2</v>
      </c>
      <c r="BX9">
        <f t="shared" si="48"/>
        <v>2.5867456205828747E-3</v>
      </c>
      <c r="BY9" s="3">
        <f t="shared" si="26"/>
        <v>44.184536010311149</v>
      </c>
      <c r="BZ9" s="3">
        <f>BY9*(AB9/(AB9+girls!Z9))</f>
        <v>21.992162747321366</v>
      </c>
      <c r="CB9">
        <v>12.083</v>
      </c>
      <c r="CC9">
        <v>22.9</v>
      </c>
      <c r="CD9">
        <v>38.903917499999991</v>
      </c>
      <c r="CE9">
        <f t="shared" si="27"/>
        <v>64.766534399999998</v>
      </c>
      <c r="CF9">
        <v>77.355999999999995</v>
      </c>
      <c r="CG9">
        <v>77.355999999999995</v>
      </c>
      <c r="CH9">
        <v>77.355999999999995</v>
      </c>
      <c r="CI9">
        <v>77.355999999999995</v>
      </c>
      <c r="CJ9">
        <v>77.355999999999995</v>
      </c>
      <c r="CK9">
        <v>77.355999999999995</v>
      </c>
      <c r="CL9">
        <v>77.355999999999995</v>
      </c>
      <c r="CM9">
        <v>77.355999999999995</v>
      </c>
      <c r="CN9">
        <v>77.355999999999995</v>
      </c>
      <c r="CO9">
        <v>77.355999999999995</v>
      </c>
      <c r="CP9">
        <v>77.355999999999995</v>
      </c>
      <c r="CQ9">
        <v>77.355999999999995</v>
      </c>
      <c r="CR9">
        <v>77.355999999999995</v>
      </c>
      <c r="CS9">
        <v>77.355999999999995</v>
      </c>
      <c r="CT9">
        <v>77.355999999999995</v>
      </c>
      <c r="CU9">
        <v>77.355999999999995</v>
      </c>
      <c r="CV9">
        <v>77.355999999999995</v>
      </c>
    </row>
    <row r="10" spans="1:103">
      <c r="A10">
        <v>3805</v>
      </c>
      <c r="B10" t="s">
        <v>33</v>
      </c>
      <c r="C10">
        <v>41.093345167130764</v>
      </c>
      <c r="D10" s="3">
        <f>SUM(BZ10,girls!BX10)</f>
        <v>43.371459225545493</v>
      </c>
      <c r="E10">
        <v>2010</v>
      </c>
      <c r="F10" t="s">
        <v>262</v>
      </c>
      <c r="G10">
        <v>201.97399999999999</v>
      </c>
      <c r="H10">
        <v>207.721</v>
      </c>
      <c r="I10">
        <v>225.47900000000001</v>
      </c>
      <c r="J10">
        <v>258.27199999999999</v>
      </c>
      <c r="K10">
        <v>263.34399999999999</v>
      </c>
      <c r="L10">
        <v>282.19400000000002</v>
      </c>
      <c r="M10">
        <v>263.005</v>
      </c>
      <c r="N10">
        <v>293.73700000000002</v>
      </c>
      <c r="O10">
        <v>356.92399999999998</v>
      </c>
      <c r="P10">
        <v>358.14100000000002</v>
      </c>
      <c r="Q10">
        <v>300.346</v>
      </c>
      <c r="R10">
        <v>243.065</v>
      </c>
      <c r="S10">
        <v>215.512</v>
      </c>
      <c r="T10">
        <v>223.52500000000001</v>
      </c>
      <c r="U10">
        <v>157.21</v>
      </c>
      <c r="V10">
        <v>113.803</v>
      </c>
      <c r="W10">
        <v>79.034000000000006</v>
      </c>
      <c r="X10">
        <v>40.11</v>
      </c>
      <c r="Y10">
        <v>7.4329999999999998</v>
      </c>
      <c r="Z10">
        <v>2.1110000000000002</v>
      </c>
      <c r="AA10">
        <v>0.17199999999999999</v>
      </c>
      <c r="AB10">
        <f>SUM($G10:AA10)</f>
        <v>4093.1120000000005</v>
      </c>
      <c r="AC10">
        <f t="shared" si="1"/>
        <v>9.8689701136934427E-2</v>
      </c>
      <c r="AD10">
        <f t="shared" si="2"/>
        <v>0.35524241701668557</v>
      </c>
      <c r="AE10">
        <f t="shared" si="3"/>
        <v>0.66104909907180642</v>
      </c>
      <c r="AF10">
        <f t="shared" si="4"/>
        <v>1.0726860149441304</v>
      </c>
      <c r="AG10">
        <f t="shared" si="5"/>
        <v>1.4154433106154922</v>
      </c>
      <c r="AH10">
        <f t="shared" si="6"/>
        <v>1.8614780147721341</v>
      </c>
      <c r="AI10">
        <f t="shared" si="7"/>
        <v>2.0561763274496272</v>
      </c>
      <c r="AJ10">
        <f t="shared" si="8"/>
        <v>2.6552581507664579</v>
      </c>
      <c r="AK10">
        <f t="shared" si="9"/>
        <v>3.6624475460236603</v>
      </c>
      <c r="AL10">
        <f t="shared" si="10"/>
        <v>4.1124276589548483</v>
      </c>
      <c r="AM10">
        <f t="shared" si="11"/>
        <v>3.8156766782829297</v>
      </c>
      <c r="AN10">
        <f t="shared" si="12"/>
        <v>3.3848829448106961</v>
      </c>
      <c r="AO10">
        <f t="shared" si="13"/>
        <v>3.2644462208705742</v>
      </c>
      <c r="AP10">
        <f t="shared" si="14"/>
        <v>3.6588725155822752</v>
      </c>
      <c r="AQ10">
        <f t="shared" si="15"/>
        <v>2.7654068591330998</v>
      </c>
      <c r="AR10">
        <f t="shared" si="16"/>
        <v>2.1408725194912814</v>
      </c>
      <c r="AS10">
        <f t="shared" si="17"/>
        <v>1.5833400112188476</v>
      </c>
      <c r="AT10">
        <f t="shared" si="18"/>
        <v>0.85254691296011431</v>
      </c>
      <c r="AU10">
        <f t="shared" si="19"/>
        <v>0.16706994580162962</v>
      </c>
      <c r="AV10">
        <f t="shared" si="20"/>
        <v>5.0027216455352311E-2</v>
      </c>
      <c r="AW10">
        <f t="shared" si="21"/>
        <v>4.2862252486616532E-3</v>
      </c>
      <c r="AX10">
        <f t="shared" si="25"/>
        <v>39.638326290607239</v>
      </c>
      <c r="AY10">
        <f>SUM(AB10,girls!Z10)</f>
        <v>8401.9240000000009</v>
      </c>
      <c r="AZ10">
        <f>(AX10*(AB10/AY10))+(girls!AV10*(girls!Z10/AY10))</f>
        <v>41.093345167130764</v>
      </c>
      <c r="BD10">
        <f t="shared" si="28"/>
        <v>0.47698706353503151</v>
      </c>
      <c r="BE10">
        <f t="shared" si="29"/>
        <v>0.83674813882444443</v>
      </c>
      <c r="BF10">
        <f t="shared" si="30"/>
        <v>1.6073374758586798</v>
      </c>
      <c r="BG10">
        <f t="shared" si="31"/>
        <v>2.7789662274911175</v>
      </c>
      <c r="BH10">
        <f t="shared" si="32"/>
        <v>3.0889077823230826</v>
      </c>
      <c r="BI10">
        <f t="shared" si="33"/>
        <v>3.3100098833650287</v>
      </c>
      <c r="BJ10">
        <f t="shared" si="34"/>
        <v>3.084931463370657</v>
      </c>
      <c r="BK10">
        <f t="shared" si="35"/>
        <v>3.4454041301728364</v>
      </c>
      <c r="BL10">
        <f t="shared" si="36"/>
        <v>4.1865594860634143</v>
      </c>
      <c r="BM10">
        <f t="shared" si="37"/>
        <v>4.2008343538070783</v>
      </c>
      <c r="BN10">
        <f t="shared" si="38"/>
        <v>3.5229247554134844</v>
      </c>
      <c r="BO10">
        <f t="shared" si="39"/>
        <v>2.8510441479979045</v>
      </c>
      <c r="BP10">
        <f t="shared" si="40"/>
        <v>2.5278597347348417</v>
      </c>
      <c r="BQ10">
        <f t="shared" si="41"/>
        <v>2.6218486543979247</v>
      </c>
      <c r="BR10">
        <f t="shared" si="42"/>
        <v>1.8440032522442582</v>
      </c>
      <c r="BS10">
        <f t="shared" si="43"/>
        <v>1.3348584830173225</v>
      </c>
      <c r="BT10">
        <f t="shared" si="44"/>
        <v>0.92703360497342846</v>
      </c>
      <c r="BU10">
        <f t="shared" si="45"/>
        <v>0.47047242826485075</v>
      </c>
      <c r="BV10">
        <f t="shared" si="46"/>
        <v>8.7185778092561339E-2</v>
      </c>
      <c r="BW10">
        <f t="shared" si="47"/>
        <v>2.476108940581152E-2</v>
      </c>
      <c r="BX10">
        <f t="shared" si="48"/>
        <v>2.0174833622925532E-3</v>
      </c>
      <c r="BY10" s="3">
        <f t="shared" si="26"/>
        <v>43.230695416716053</v>
      </c>
      <c r="BZ10" s="3">
        <f>BY10*(AB10/(AB10+girls!Z10))</f>
        <v>21.060423562329945</v>
      </c>
      <c r="CB10">
        <v>12.083</v>
      </c>
      <c r="CC10">
        <v>22.9</v>
      </c>
      <c r="CD10">
        <v>38.903917499999991</v>
      </c>
      <c r="CE10">
        <f t="shared" si="27"/>
        <v>64.766534399999998</v>
      </c>
      <c r="CF10">
        <v>72.742999999999995</v>
      </c>
      <c r="CG10">
        <v>72.742999999999995</v>
      </c>
      <c r="CH10">
        <v>72.742999999999995</v>
      </c>
      <c r="CI10">
        <v>72.742999999999995</v>
      </c>
      <c r="CJ10">
        <v>72.742999999999995</v>
      </c>
      <c r="CK10">
        <v>72.742999999999995</v>
      </c>
      <c r="CL10">
        <v>72.742999999999995</v>
      </c>
      <c r="CM10">
        <v>72.742999999999995</v>
      </c>
      <c r="CN10">
        <v>72.742999999999995</v>
      </c>
      <c r="CO10">
        <v>72.742999999999995</v>
      </c>
      <c r="CP10">
        <v>72.742999999999995</v>
      </c>
      <c r="CQ10">
        <v>72.742999999999995</v>
      </c>
      <c r="CR10">
        <v>72.742999999999995</v>
      </c>
      <c r="CS10">
        <v>72.742999999999995</v>
      </c>
      <c r="CT10">
        <v>72.742999999999995</v>
      </c>
      <c r="CU10">
        <v>72.742999999999995</v>
      </c>
      <c r="CV10">
        <v>72.742999999999995</v>
      </c>
    </row>
    <row r="11" spans="1:103">
      <c r="A11">
        <v>4258</v>
      </c>
      <c r="B11" t="s">
        <v>34</v>
      </c>
      <c r="C11">
        <v>32.379239274559083</v>
      </c>
      <c r="D11" s="3">
        <f>SUM(BZ11,girls!BX11)</f>
        <v>40.786589194143289</v>
      </c>
      <c r="E11">
        <v>2010</v>
      </c>
      <c r="F11" t="s">
        <v>262</v>
      </c>
      <c r="G11">
        <v>13.707000000000001</v>
      </c>
      <c r="H11">
        <v>12.634</v>
      </c>
      <c r="I11">
        <v>14.959</v>
      </c>
      <c r="J11">
        <v>16.378</v>
      </c>
      <c r="K11">
        <v>15.538</v>
      </c>
      <c r="L11">
        <v>15.316000000000001</v>
      </c>
      <c r="M11">
        <v>13.082000000000001</v>
      </c>
      <c r="N11">
        <v>14.089</v>
      </c>
      <c r="O11">
        <v>12.964</v>
      </c>
      <c r="P11">
        <v>12.933999999999999</v>
      </c>
      <c r="Q11">
        <v>10.339</v>
      </c>
      <c r="R11">
        <v>8.0350000000000001</v>
      </c>
      <c r="S11">
        <v>5.9589999999999996</v>
      </c>
      <c r="T11">
        <v>4.1920000000000002</v>
      </c>
      <c r="U11">
        <v>3.0030000000000001</v>
      </c>
      <c r="V11">
        <v>1.657</v>
      </c>
      <c r="W11">
        <v>0.83699999999999997</v>
      </c>
      <c r="X11">
        <v>0.42799999999999999</v>
      </c>
      <c r="Y11">
        <v>0.14399999999999999</v>
      </c>
      <c r="Z11">
        <v>2.1999999999999999E-2</v>
      </c>
      <c r="AA11">
        <v>2E-3</v>
      </c>
      <c r="AB11">
        <f>SUM($G11:AA11)</f>
        <v>176.21900000000002</v>
      </c>
      <c r="AC11">
        <f t="shared" si="1"/>
        <v>0.15556778780948705</v>
      </c>
      <c r="AD11">
        <f t="shared" si="2"/>
        <v>0.50186415766744785</v>
      </c>
      <c r="AE11">
        <f t="shared" si="3"/>
        <v>1.0186642757023929</v>
      </c>
      <c r="AF11">
        <f t="shared" si="4"/>
        <v>1.5799998865048603</v>
      </c>
      <c r="AG11">
        <f t="shared" si="5"/>
        <v>1.9398362265135993</v>
      </c>
      <c r="AH11">
        <f t="shared" si="6"/>
        <v>2.3466936028464578</v>
      </c>
      <c r="AI11">
        <f t="shared" si="7"/>
        <v>2.3755894653811449</v>
      </c>
      <c r="AJ11">
        <f t="shared" si="8"/>
        <v>2.9582110896100868</v>
      </c>
      <c r="AK11">
        <f t="shared" si="9"/>
        <v>3.0898370777271458</v>
      </c>
      <c r="AL11">
        <f t="shared" si="10"/>
        <v>3.4496734177358843</v>
      </c>
      <c r="AM11">
        <f t="shared" si="11"/>
        <v>3.0509082448544138</v>
      </c>
      <c r="AN11">
        <f t="shared" si="12"/>
        <v>2.5990103223829437</v>
      </c>
      <c r="AO11">
        <f t="shared" si="13"/>
        <v>2.0965843637746211</v>
      </c>
      <c r="AP11">
        <f t="shared" si="14"/>
        <v>1.5938349440185222</v>
      </c>
      <c r="AQ11">
        <f t="shared" si="15"/>
        <v>1.22697325487036</v>
      </c>
      <c r="AR11">
        <f t="shared" si="16"/>
        <v>0.72403656813396955</v>
      </c>
      <c r="AS11">
        <f t="shared" si="17"/>
        <v>0.3894812704645923</v>
      </c>
      <c r="AT11">
        <f t="shared" si="18"/>
        <v>0.21130525085263221</v>
      </c>
      <c r="AU11">
        <f t="shared" si="19"/>
        <v>7.5179180451597147E-2</v>
      </c>
      <c r="AV11">
        <f t="shared" si="20"/>
        <v>1.2109931392188127E-2</v>
      </c>
      <c r="AW11">
        <f t="shared" si="21"/>
        <v>1.1576504236206083E-3</v>
      </c>
      <c r="AX11">
        <f t="shared" si="25"/>
        <v>31.396517969117973</v>
      </c>
      <c r="AY11">
        <f>SUM(AB11,girls!Z11)</f>
        <v>360.49800000000005</v>
      </c>
      <c r="AZ11">
        <f>(AX11*(AB11/AY11))+(girls!AV11*(girls!Z11/AY11))</f>
        <v>32.379239274559083</v>
      </c>
      <c r="BD11">
        <f t="shared" si="28"/>
        <v>0.75189023204081284</v>
      </c>
      <c r="BE11">
        <f t="shared" si="29"/>
        <v>1.1821051759458399</v>
      </c>
      <c r="BF11">
        <f t="shared" si="30"/>
        <v>2.4768769338826964</v>
      </c>
      <c r="BG11">
        <f t="shared" si="31"/>
        <v>4.0932446800525257</v>
      </c>
      <c r="BH11">
        <f t="shared" si="32"/>
        <v>4.2121603822516294</v>
      </c>
      <c r="BI11">
        <f t="shared" si="33"/>
        <v>4.1519789171428725</v>
      </c>
      <c r="BJ11">
        <f t="shared" si="34"/>
        <v>3.5463690385259246</v>
      </c>
      <c r="BK11">
        <f t="shared" si="35"/>
        <v>3.8193543329606903</v>
      </c>
      <c r="BL11">
        <f t="shared" si="36"/>
        <v>3.5143806922068554</v>
      </c>
      <c r="BM11">
        <f t="shared" si="37"/>
        <v>3.5062480617867529</v>
      </c>
      <c r="BN11">
        <f t="shared" si="38"/>
        <v>2.8027755304479083</v>
      </c>
      <c r="BO11">
        <f t="shared" si="39"/>
        <v>2.1781895141840546</v>
      </c>
      <c r="BP11">
        <f t="shared" si="40"/>
        <v>1.6154114891129783</v>
      </c>
      <c r="BQ11">
        <f t="shared" si="41"/>
        <v>1.1363995573689556</v>
      </c>
      <c r="BR11">
        <f t="shared" si="42"/>
        <v>0.81407630505223605</v>
      </c>
      <c r="BS11">
        <f t="shared" si="43"/>
        <v>0.44919228687031471</v>
      </c>
      <c r="BT11">
        <f t="shared" si="44"/>
        <v>0.22690038872085297</v>
      </c>
      <c r="BU11">
        <f t="shared" si="45"/>
        <v>0.11602552732679222</v>
      </c>
      <c r="BV11">
        <f t="shared" si="46"/>
        <v>3.9036626016490834E-2</v>
      </c>
      <c r="BW11">
        <f t="shared" si="47"/>
        <v>5.9639289747416557E-3</v>
      </c>
      <c r="BX11">
        <f t="shared" si="48"/>
        <v>5.4217536134015061E-4</v>
      </c>
      <c r="BY11" s="3">
        <f t="shared" si="26"/>
        <v>40.63912177623326</v>
      </c>
      <c r="BZ11" s="3">
        <f>BY11*(AB11/(AB11+girls!Z11))</f>
        <v>19.86525695090139</v>
      </c>
      <c r="CB11">
        <v>12.083</v>
      </c>
      <c r="CC11">
        <v>22.9</v>
      </c>
      <c r="CD11">
        <v>38.903917499999991</v>
      </c>
      <c r="CE11">
        <f t="shared" si="27"/>
        <v>64.766534399999998</v>
      </c>
      <c r="CF11">
        <v>72.38</v>
      </c>
      <c r="CG11">
        <v>72.38</v>
      </c>
      <c r="CH11">
        <v>72.38</v>
      </c>
      <c r="CI11">
        <v>72.38</v>
      </c>
      <c r="CJ11">
        <v>72.38</v>
      </c>
      <c r="CK11">
        <v>72.38</v>
      </c>
      <c r="CL11">
        <v>72.38</v>
      </c>
      <c r="CM11">
        <v>72.38</v>
      </c>
      <c r="CN11">
        <v>72.38</v>
      </c>
      <c r="CO11">
        <v>72.38</v>
      </c>
      <c r="CP11">
        <v>72.38</v>
      </c>
      <c r="CQ11">
        <v>72.38</v>
      </c>
      <c r="CR11">
        <v>72.38</v>
      </c>
      <c r="CS11">
        <v>72.38</v>
      </c>
      <c r="CT11">
        <v>72.38</v>
      </c>
      <c r="CU11">
        <v>72.38</v>
      </c>
      <c r="CV11">
        <v>72.38</v>
      </c>
    </row>
    <row r="12" spans="1:103">
      <c r="A12">
        <v>4711</v>
      </c>
      <c r="B12" t="s">
        <v>35</v>
      </c>
      <c r="C12">
        <v>29.818308719126357</v>
      </c>
      <c r="D12" s="3">
        <f>SUM(BZ12,girls!BX12)</f>
        <v>42.090043004705947</v>
      </c>
      <c r="E12">
        <v>2010</v>
      </c>
      <c r="F12" t="s">
        <v>262</v>
      </c>
      <c r="G12">
        <v>45.823999999999998</v>
      </c>
      <c r="H12">
        <v>43.634</v>
      </c>
      <c r="I12">
        <v>37.302</v>
      </c>
      <c r="J12">
        <v>34.164999999999999</v>
      </c>
      <c r="K12">
        <v>68.459000000000003</v>
      </c>
      <c r="L12">
        <v>134.14599999999999</v>
      </c>
      <c r="M12">
        <v>112.372</v>
      </c>
      <c r="N12">
        <v>89.076999999999998</v>
      </c>
      <c r="O12">
        <v>78.524000000000001</v>
      </c>
      <c r="P12">
        <v>47.433</v>
      </c>
      <c r="Q12">
        <v>43.348999999999997</v>
      </c>
      <c r="R12">
        <v>22.748999999999999</v>
      </c>
      <c r="S12">
        <v>11.166</v>
      </c>
      <c r="T12">
        <v>4.1870000000000003</v>
      </c>
      <c r="U12">
        <v>4.1740000000000004</v>
      </c>
      <c r="V12">
        <v>2.0779999999999998</v>
      </c>
      <c r="W12">
        <v>1.2250000000000001</v>
      </c>
      <c r="X12">
        <v>0.55600000000000005</v>
      </c>
      <c r="Y12">
        <v>0.11</v>
      </c>
      <c r="Z12">
        <v>1.7999999999999999E-2</v>
      </c>
      <c r="AA12">
        <v>2E-3</v>
      </c>
      <c r="AB12">
        <f>SUM($G12:AA12)</f>
        <v>780.55000000000018</v>
      </c>
      <c r="AC12">
        <f t="shared" si="1"/>
        <v>0.11741464352059441</v>
      </c>
      <c r="AD12">
        <f t="shared" si="2"/>
        <v>0.39131125488437629</v>
      </c>
      <c r="AE12">
        <f t="shared" si="3"/>
        <v>0.57347255140605968</v>
      </c>
      <c r="AF12">
        <f t="shared" si="4"/>
        <v>0.74409711101146603</v>
      </c>
      <c r="AG12">
        <f t="shared" si="5"/>
        <v>1.9295343027352505</v>
      </c>
      <c r="AH12">
        <f t="shared" si="6"/>
        <v>4.6402434181026182</v>
      </c>
      <c r="AI12">
        <f t="shared" si="7"/>
        <v>4.6068848888604181</v>
      </c>
      <c r="AJ12">
        <f t="shared" si="8"/>
        <v>4.2224700531676369</v>
      </c>
      <c r="AK12">
        <f t="shared" si="9"/>
        <v>4.2252360515021445</v>
      </c>
      <c r="AL12">
        <f t="shared" si="10"/>
        <v>2.8561283710204335</v>
      </c>
      <c r="AM12">
        <f t="shared" si="11"/>
        <v>2.8878969957081537</v>
      </c>
      <c r="AN12">
        <f t="shared" si="12"/>
        <v>1.6612555249503551</v>
      </c>
      <c r="AO12">
        <f t="shared" si="13"/>
        <v>0.88692844788930858</v>
      </c>
      <c r="AP12">
        <f t="shared" si="14"/>
        <v>0.3593991416309012</v>
      </c>
      <c r="AQ12">
        <f t="shared" si="15"/>
        <v>0.38502081865351345</v>
      </c>
      <c r="AR12">
        <f t="shared" si="16"/>
        <v>0.20499135225161738</v>
      </c>
      <c r="AS12">
        <f t="shared" si="17"/>
        <v>0.12869130741144064</v>
      </c>
      <c r="AT12">
        <f t="shared" si="18"/>
        <v>6.1971686631221566E-2</v>
      </c>
      <c r="AU12">
        <f t="shared" si="19"/>
        <v>1.2965216834283514E-2</v>
      </c>
      <c r="AV12">
        <f t="shared" si="20"/>
        <v>2.2368842482864636E-3</v>
      </c>
      <c r="AW12">
        <f t="shared" si="21"/>
        <v>2.6135417333931197E-4</v>
      </c>
      <c r="AX12">
        <f t="shared" si="25"/>
        <v>30.898411376593419</v>
      </c>
      <c r="AY12">
        <f>SUM(AB12,girls!Z12)</f>
        <v>1251.5130000000004</v>
      </c>
      <c r="AZ12">
        <f>(AX12*(AB12/AY12))+(girls!AV12*(girls!Z12/AY12))</f>
        <v>29.818308719126357</v>
      </c>
      <c r="BD12">
        <f t="shared" si="28"/>
        <v>0.56748845506373702</v>
      </c>
      <c r="BE12">
        <f t="shared" si="29"/>
        <v>0.92170571007622792</v>
      </c>
      <c r="BF12">
        <f t="shared" si="30"/>
        <v>1.3943955517759907</v>
      </c>
      <c r="BG12">
        <f t="shared" si="31"/>
        <v>1.9277036454905894</v>
      </c>
      <c r="BH12">
        <f t="shared" si="32"/>
        <v>4.2575174389853299</v>
      </c>
      <c r="BI12">
        <f t="shared" si="33"/>
        <v>8.3426420831464974</v>
      </c>
      <c r="BJ12">
        <f t="shared" si="34"/>
        <v>6.9885004112484772</v>
      </c>
      <c r="BK12">
        <f t="shared" si="35"/>
        <v>5.5397665889436913</v>
      </c>
      <c r="BL12">
        <f t="shared" si="36"/>
        <v>4.8834674678111574</v>
      </c>
      <c r="BM12">
        <f t="shared" si="37"/>
        <v>2.949894457754147</v>
      </c>
      <c r="BN12">
        <f t="shared" si="38"/>
        <v>2.6959073819742483</v>
      </c>
      <c r="BO12">
        <f t="shared" si="39"/>
        <v>1.4147776657485103</v>
      </c>
      <c r="BP12">
        <f t="shared" si="40"/>
        <v>0.69442205880468877</v>
      </c>
      <c r="BQ12">
        <f t="shared" si="41"/>
        <v>0.26039272436102745</v>
      </c>
      <c r="BR12">
        <f t="shared" si="42"/>
        <v>0.25958424444302092</v>
      </c>
      <c r="BS12">
        <f t="shared" si="43"/>
        <v>0.12923240535519823</v>
      </c>
      <c r="BT12">
        <f t="shared" si="44"/>
        <v>7.6183684581384914E-2</v>
      </c>
      <c r="BU12">
        <f t="shared" si="45"/>
        <v>3.457806418551021E-2</v>
      </c>
      <c r="BV12">
        <f t="shared" si="46"/>
        <v>6.8409839215937459E-3</v>
      </c>
      <c r="BW12">
        <f t="shared" si="47"/>
        <v>1.1194337326244311E-3</v>
      </c>
      <c r="BX12">
        <f t="shared" si="48"/>
        <v>1.2438152584715904E-4</v>
      </c>
      <c r="BY12" s="3">
        <f t="shared" si="26"/>
        <v>43.346244838929501</v>
      </c>
      <c r="BZ12" s="3">
        <f>BY12*(AB12/(AB12+girls!Z12))</f>
        <v>27.034406681374001</v>
      </c>
      <c r="CB12">
        <v>12.083</v>
      </c>
      <c r="CC12">
        <v>22.9</v>
      </c>
      <c r="CD12">
        <v>38.903917499999991</v>
      </c>
      <c r="CE12">
        <f t="shared" si="27"/>
        <v>64.766534399999998</v>
      </c>
      <c r="CF12">
        <v>73.55</v>
      </c>
      <c r="CG12">
        <v>73.55</v>
      </c>
      <c r="CH12">
        <v>73.55</v>
      </c>
      <c r="CI12">
        <v>73.55</v>
      </c>
      <c r="CJ12">
        <v>73.55</v>
      </c>
      <c r="CK12">
        <v>73.55</v>
      </c>
      <c r="CL12">
        <v>73.55</v>
      </c>
      <c r="CM12">
        <v>73.55</v>
      </c>
      <c r="CN12">
        <v>73.55</v>
      </c>
      <c r="CO12">
        <v>73.55</v>
      </c>
      <c r="CP12">
        <v>73.55</v>
      </c>
      <c r="CQ12">
        <v>73.55</v>
      </c>
      <c r="CR12">
        <v>73.55</v>
      </c>
      <c r="CS12">
        <v>73.55</v>
      </c>
      <c r="CT12">
        <v>73.55</v>
      </c>
      <c r="CU12">
        <v>73.55</v>
      </c>
      <c r="CV12">
        <v>73.55</v>
      </c>
    </row>
    <row r="13" spans="1:103">
      <c r="A13">
        <v>5164</v>
      </c>
      <c r="B13" t="s">
        <v>36</v>
      </c>
      <c r="C13">
        <v>26.74040653966513</v>
      </c>
      <c r="D13" s="3">
        <f>SUM(BZ13,girls!BX13)</f>
        <v>28.506086671829003</v>
      </c>
      <c r="E13">
        <v>2010</v>
      </c>
      <c r="F13" t="s">
        <v>262</v>
      </c>
      <c r="G13">
        <v>7823.47</v>
      </c>
      <c r="H13">
        <v>8264.0519999999997</v>
      </c>
      <c r="I13">
        <v>8370.9639999999999</v>
      </c>
      <c r="J13">
        <v>8075.2640000000001</v>
      </c>
      <c r="K13">
        <v>7417.2160000000003</v>
      </c>
      <c r="L13">
        <v>6759.0469999999996</v>
      </c>
      <c r="M13">
        <v>5949.2929999999997</v>
      </c>
      <c r="N13">
        <v>5048.1450000000004</v>
      </c>
      <c r="O13">
        <v>4643.2190000000001</v>
      </c>
      <c r="P13">
        <v>3930.66</v>
      </c>
      <c r="Q13">
        <v>2944.741</v>
      </c>
      <c r="R13">
        <v>2191.1280000000002</v>
      </c>
      <c r="S13">
        <v>1696.875</v>
      </c>
      <c r="T13">
        <v>1367.164</v>
      </c>
      <c r="U13">
        <v>1000.316</v>
      </c>
      <c r="V13">
        <v>657.59500000000003</v>
      </c>
      <c r="W13">
        <v>368.38099999999997</v>
      </c>
      <c r="X13">
        <v>161.786</v>
      </c>
      <c r="Y13">
        <v>52.515000000000001</v>
      </c>
      <c r="Z13">
        <v>11.391999999999999</v>
      </c>
      <c r="AA13">
        <v>1.552</v>
      </c>
      <c r="AB13">
        <f>SUM($G13:AA13)</f>
        <v>76734.774999999994</v>
      </c>
      <c r="AC13">
        <f t="shared" si="1"/>
        <v>0.20390937485644547</v>
      </c>
      <c r="AD13">
        <f t="shared" si="2"/>
        <v>0.75387415940165337</v>
      </c>
      <c r="AE13">
        <f t="shared" si="3"/>
        <v>1.3090749011774649</v>
      </c>
      <c r="AF13">
        <f t="shared" si="4"/>
        <v>1.7890127129453368</v>
      </c>
      <c r="AG13">
        <f t="shared" si="5"/>
        <v>2.1265293603845192</v>
      </c>
      <c r="AH13">
        <f t="shared" si="6"/>
        <v>2.3782472679433804</v>
      </c>
      <c r="AI13">
        <f t="shared" si="7"/>
        <v>2.4809791388584901</v>
      </c>
      <c r="AJ13">
        <f t="shared" si="8"/>
        <v>2.4341162790924975</v>
      </c>
      <c r="AK13">
        <f t="shared" si="9"/>
        <v>2.5414187765586074</v>
      </c>
      <c r="AL13">
        <f t="shared" si="10"/>
        <v>2.4075267048088693</v>
      </c>
      <c r="AM13">
        <f t="shared" si="11"/>
        <v>1.9955298233428065</v>
      </c>
      <c r="AN13">
        <f t="shared" si="12"/>
        <v>1.627610115491966</v>
      </c>
      <c r="AO13">
        <f t="shared" si="13"/>
        <v>1.371037446842061</v>
      </c>
      <c r="AP13">
        <f t="shared" si="14"/>
        <v>1.1937219858923154</v>
      </c>
      <c r="AQ13">
        <f t="shared" si="15"/>
        <v>0.93859338220513466</v>
      </c>
      <c r="AR13">
        <f t="shared" si="16"/>
        <v>0.65986790213433222</v>
      </c>
      <c r="AS13">
        <f t="shared" si="17"/>
        <v>0.39365779074741536</v>
      </c>
      <c r="AT13">
        <f t="shared" si="18"/>
        <v>0.18342898640153701</v>
      </c>
      <c r="AU13">
        <f t="shared" si="19"/>
        <v>6.2962066416432455E-2</v>
      </c>
      <c r="AV13">
        <f t="shared" si="20"/>
        <v>1.440056349940428E-2</v>
      </c>
      <c r="AW13">
        <f t="shared" si="21"/>
        <v>2.0630020743528602E-3</v>
      </c>
      <c r="AX13">
        <f t="shared" si="25"/>
        <v>26.867561741075022</v>
      </c>
      <c r="AY13">
        <f>SUM(AB13,girls!Z13)</f>
        <v>151125.47500000001</v>
      </c>
      <c r="AZ13">
        <f>(AX13*(AB13/AY13))+(girls!AV13*(girls!Z13/AY13))</f>
        <v>26.74040653966513</v>
      </c>
      <c r="BD13">
        <f t="shared" si="28"/>
        <v>0.98553479055617244</v>
      </c>
      <c r="BE13">
        <f t="shared" si="29"/>
        <v>1.7756967343163512</v>
      </c>
      <c r="BF13">
        <f t="shared" si="30"/>
        <v>3.1830088722955461</v>
      </c>
      <c r="BG13">
        <f t="shared" si="31"/>
        <v>3.5487571779068885</v>
      </c>
      <c r="BH13">
        <f t="shared" si="32"/>
        <v>3.1637015253248615</v>
      </c>
      <c r="BI13">
        <f t="shared" si="33"/>
        <v>2.8829694731341826</v>
      </c>
      <c r="BJ13">
        <f t="shared" si="34"/>
        <v>2.537581127299585</v>
      </c>
      <c r="BK13">
        <f t="shared" si="35"/>
        <v>2.1532100503155189</v>
      </c>
      <c r="BL13">
        <f t="shared" si="36"/>
        <v>1.9804949771878531</v>
      </c>
      <c r="BM13">
        <f t="shared" si="37"/>
        <v>1.676563691489289</v>
      </c>
      <c r="BN13">
        <f t="shared" si="38"/>
        <v>1.2560348240346051</v>
      </c>
      <c r="BO13">
        <f t="shared" si="39"/>
        <v>0.93459257432735043</v>
      </c>
      <c r="BP13">
        <f t="shared" si="40"/>
        <v>0.72377641769979795</v>
      </c>
      <c r="BQ13">
        <f t="shared" si="41"/>
        <v>0.58314316748618866</v>
      </c>
      <c r="BR13">
        <f t="shared" si="42"/>
        <v>0.42666969048856929</v>
      </c>
      <c r="BS13">
        <f t="shared" si="43"/>
        <v>0.28048722115494579</v>
      </c>
      <c r="BT13">
        <f t="shared" si="44"/>
        <v>0.15712735500768721</v>
      </c>
      <c r="BU13">
        <f t="shared" si="45"/>
        <v>6.9007376214499899E-2</v>
      </c>
      <c r="BV13">
        <f t="shared" si="46"/>
        <v>2.2399480560150207E-2</v>
      </c>
      <c r="BW13">
        <f t="shared" si="47"/>
        <v>4.8590856429825986E-3</v>
      </c>
      <c r="BX13">
        <f t="shared" si="48"/>
        <v>6.6198217327150574E-4</v>
      </c>
      <c r="BY13" s="3">
        <f t="shared" si="26"/>
        <v>28.346277594616296</v>
      </c>
      <c r="BZ13" s="3">
        <f>BY13*(AB13/(AB13+girls!Z13))</f>
        <v>14.392975329344191</v>
      </c>
      <c r="CB13">
        <v>12.083</v>
      </c>
      <c r="CC13">
        <v>22.9</v>
      </c>
      <c r="CD13">
        <v>38.903917499999991</v>
      </c>
      <c r="CE13">
        <f t="shared" si="27"/>
        <v>49.591000000000001</v>
      </c>
      <c r="CF13">
        <v>49.591000000000001</v>
      </c>
      <c r="CG13">
        <v>49.591000000000001</v>
      </c>
      <c r="CH13">
        <v>49.591000000000001</v>
      </c>
      <c r="CI13">
        <v>49.591000000000001</v>
      </c>
      <c r="CJ13">
        <v>49.591000000000001</v>
      </c>
      <c r="CK13">
        <v>49.591000000000001</v>
      </c>
      <c r="CL13">
        <v>49.591000000000001</v>
      </c>
      <c r="CM13">
        <v>49.591000000000001</v>
      </c>
      <c r="CN13">
        <v>49.591000000000001</v>
      </c>
      <c r="CO13">
        <v>49.591000000000001</v>
      </c>
      <c r="CP13">
        <v>49.591000000000001</v>
      </c>
      <c r="CQ13">
        <v>49.591000000000001</v>
      </c>
      <c r="CR13">
        <v>49.591000000000001</v>
      </c>
      <c r="CS13">
        <v>49.591000000000001</v>
      </c>
      <c r="CT13">
        <v>49.591000000000001</v>
      </c>
      <c r="CU13">
        <v>49.591000000000001</v>
      </c>
      <c r="CV13">
        <v>49.591000000000001</v>
      </c>
    </row>
    <row r="14" spans="1:103">
      <c r="A14">
        <v>5617</v>
      </c>
      <c r="B14" t="s">
        <v>37</v>
      </c>
      <c r="C14">
        <v>34.265262041858676</v>
      </c>
      <c r="D14" s="3">
        <f>SUM(BZ14,girls!BX14)</f>
        <v>39.41077107716302</v>
      </c>
      <c r="E14">
        <v>2010</v>
      </c>
      <c r="F14" t="s">
        <v>262</v>
      </c>
      <c r="G14">
        <v>123.68</v>
      </c>
      <c r="H14">
        <v>111.849</v>
      </c>
      <c r="I14">
        <v>111.88</v>
      </c>
      <c r="J14">
        <v>141.59200000000001</v>
      </c>
      <c r="K14">
        <v>158.929</v>
      </c>
      <c r="L14">
        <v>136.392</v>
      </c>
      <c r="M14">
        <v>106.53400000000001</v>
      </c>
      <c r="N14">
        <v>88.106999999999999</v>
      </c>
      <c r="O14">
        <v>88.17</v>
      </c>
      <c r="P14">
        <v>106.861</v>
      </c>
      <c r="Q14">
        <v>100.886</v>
      </c>
      <c r="R14">
        <v>71.677999999999997</v>
      </c>
      <c r="S14">
        <v>44.301000000000002</v>
      </c>
      <c r="T14">
        <v>32.225000000000001</v>
      </c>
      <c r="U14">
        <v>46.673999999999999</v>
      </c>
      <c r="V14">
        <v>29.824000000000002</v>
      </c>
      <c r="W14">
        <v>17.134</v>
      </c>
      <c r="X14">
        <v>5.2279999999999998</v>
      </c>
      <c r="Y14">
        <v>1.034</v>
      </c>
      <c r="Z14">
        <v>0.437</v>
      </c>
      <c r="AA14">
        <v>7.9000000000000001E-2</v>
      </c>
      <c r="AB14">
        <f>SUM($G14:AA14)</f>
        <v>1523.4939999999999</v>
      </c>
      <c r="AC14">
        <f t="shared" si="1"/>
        <v>0.16236361941694555</v>
      </c>
      <c r="AD14">
        <f t="shared" si="2"/>
        <v>0.51391275580999995</v>
      </c>
      <c r="AE14">
        <f t="shared" si="3"/>
        <v>0.88123747123388751</v>
      </c>
      <c r="AF14">
        <f t="shared" si="4"/>
        <v>1.5799629010682028</v>
      </c>
      <c r="AG14">
        <f t="shared" si="5"/>
        <v>2.2950126485565421</v>
      </c>
      <c r="AH14">
        <f t="shared" si="6"/>
        <v>2.4171962607007313</v>
      </c>
      <c r="AI14">
        <f t="shared" si="7"/>
        <v>2.2376773390640201</v>
      </c>
      <c r="AJ14">
        <f t="shared" si="8"/>
        <v>2.1397911642579492</v>
      </c>
      <c r="AK14">
        <f t="shared" si="9"/>
        <v>2.4306889295264704</v>
      </c>
      <c r="AL14">
        <f t="shared" si="10"/>
        <v>3.2966765868457641</v>
      </c>
      <c r="AM14">
        <f t="shared" si="11"/>
        <v>3.4434477589015775</v>
      </c>
      <c r="AN14">
        <f t="shared" si="12"/>
        <v>2.6817604795292924</v>
      </c>
      <c r="AO14">
        <f t="shared" si="13"/>
        <v>1.8028702443199647</v>
      </c>
      <c r="AP14">
        <f t="shared" si="14"/>
        <v>1.4171864149120379</v>
      </c>
      <c r="AQ14">
        <f t="shared" si="15"/>
        <v>2.205803239133203</v>
      </c>
      <c r="AR14">
        <f t="shared" si="16"/>
        <v>1.5073561169259611</v>
      </c>
      <c r="AS14">
        <f t="shared" si="17"/>
        <v>0.92221433100491368</v>
      </c>
      <c r="AT14">
        <f t="shared" si="18"/>
        <v>0.29854794308346472</v>
      </c>
      <c r="AU14">
        <f t="shared" si="19"/>
        <v>6.2440679123120936E-2</v>
      </c>
      <c r="AV14">
        <f t="shared" si="20"/>
        <v>2.782354246226109E-2</v>
      </c>
      <c r="AW14">
        <f t="shared" si="21"/>
        <v>5.2891576862134021E-3</v>
      </c>
      <c r="AX14">
        <f t="shared" si="25"/>
        <v>32.329259583562525</v>
      </c>
      <c r="AY14">
        <f>SUM(AB14,girls!Z14)</f>
        <v>2963.4959999999996</v>
      </c>
      <c r="AZ14">
        <f>(AX14*(AB14/AY14))+(girls!AV14*(girls!Z14/AY14))</f>
        <v>34.265262041858676</v>
      </c>
      <c r="BD14">
        <f t="shared" si="28"/>
        <v>0.78473584536598129</v>
      </c>
      <c r="BE14">
        <f t="shared" si="29"/>
        <v>1.2104847882564682</v>
      </c>
      <c r="BF14">
        <f t="shared" si="30"/>
        <v>2.1427243674244858</v>
      </c>
      <c r="BG14">
        <f t="shared" si="31"/>
        <v>4.0931488633103017</v>
      </c>
      <c r="BH14">
        <f t="shared" si="32"/>
        <v>4.7110183639449854</v>
      </c>
      <c r="BI14">
        <f t="shared" si="33"/>
        <v>4.0429702363645683</v>
      </c>
      <c r="BJ14">
        <f t="shared" si="34"/>
        <v>3.1579109563674033</v>
      </c>
      <c r="BK14">
        <f t="shared" si="35"/>
        <v>2.6116926111162897</v>
      </c>
      <c r="BL14">
        <f t="shared" si="36"/>
        <v>2.6135600749330163</v>
      </c>
      <c r="BM14">
        <f t="shared" si="37"/>
        <v>3.1676039828446991</v>
      </c>
      <c r="BN14">
        <f t="shared" si="38"/>
        <v>2.9904913430837277</v>
      </c>
      <c r="BO14">
        <f t="shared" si="39"/>
        <v>2.1246995469099321</v>
      </c>
      <c r="BP14">
        <f t="shared" si="40"/>
        <v>1.3131827705524277</v>
      </c>
      <c r="BQ14">
        <f t="shared" si="41"/>
        <v>0.9552225633970336</v>
      </c>
      <c r="BR14">
        <f t="shared" si="42"/>
        <v>1.3835239076491279</v>
      </c>
      <c r="BS14">
        <f t="shared" si="43"/>
        <v>0.88405144238178845</v>
      </c>
      <c r="BT14">
        <f t="shared" si="44"/>
        <v>0.50789087358401164</v>
      </c>
      <c r="BU14">
        <f t="shared" si="45"/>
        <v>0.15496985450549858</v>
      </c>
      <c r="BV14">
        <f t="shared" si="46"/>
        <v>3.0650120420559587E-2</v>
      </c>
      <c r="BW14">
        <f t="shared" si="47"/>
        <v>1.2953677585865126E-2</v>
      </c>
      <c r="BX14">
        <f t="shared" si="48"/>
        <v>2.3417403416094852E-3</v>
      </c>
      <c r="BY14" s="3">
        <f t="shared" si="26"/>
        <v>38.895827930339777</v>
      </c>
      <c r="BZ14" s="3">
        <f>BY14*(AB14/(AB14+girls!Z14))</f>
        <v>19.995829411244376</v>
      </c>
      <c r="CB14">
        <v>12.083</v>
      </c>
      <c r="CC14">
        <v>22.9</v>
      </c>
      <c r="CD14">
        <v>38.903917499999991</v>
      </c>
      <c r="CE14">
        <f t="shared" si="27"/>
        <v>64.766534399999998</v>
      </c>
      <c r="CF14">
        <v>68.424000000000007</v>
      </c>
      <c r="CG14">
        <v>68.424000000000007</v>
      </c>
      <c r="CH14">
        <v>68.424000000000007</v>
      </c>
      <c r="CI14">
        <v>68.424000000000007</v>
      </c>
      <c r="CJ14">
        <v>68.424000000000007</v>
      </c>
      <c r="CK14">
        <v>68.424000000000007</v>
      </c>
      <c r="CL14">
        <v>68.424000000000007</v>
      </c>
      <c r="CM14">
        <v>68.424000000000007</v>
      </c>
      <c r="CN14">
        <v>68.424000000000007</v>
      </c>
      <c r="CO14">
        <v>68.424000000000007</v>
      </c>
      <c r="CP14">
        <v>68.424000000000007</v>
      </c>
      <c r="CQ14">
        <v>68.424000000000007</v>
      </c>
      <c r="CR14">
        <v>68.424000000000007</v>
      </c>
      <c r="CS14">
        <v>68.424000000000007</v>
      </c>
      <c r="CT14">
        <v>68.424000000000007</v>
      </c>
      <c r="CU14">
        <v>68.424000000000007</v>
      </c>
      <c r="CV14">
        <v>68.424000000000007</v>
      </c>
    </row>
    <row r="15" spans="1:103">
      <c r="A15">
        <v>6070</v>
      </c>
      <c r="B15" t="s">
        <v>38</v>
      </c>
      <c r="C15">
        <v>36.205213341131838</v>
      </c>
      <c r="D15" s="3">
        <f>SUM(BZ15,girls!BX15)</f>
        <v>42.44836038262207</v>
      </c>
      <c r="E15">
        <v>2010</v>
      </c>
      <c r="F15" t="s">
        <v>262</v>
      </c>
      <c r="G15">
        <v>9.0939999999999994</v>
      </c>
      <c r="H15">
        <v>9.0280000000000005</v>
      </c>
      <c r="I15">
        <v>9.7249999999999996</v>
      </c>
      <c r="J15">
        <v>10.589</v>
      </c>
      <c r="K15">
        <v>10.686</v>
      </c>
      <c r="L15">
        <v>10.75</v>
      </c>
      <c r="M15">
        <v>10.130000000000001</v>
      </c>
      <c r="N15">
        <v>10.958</v>
      </c>
      <c r="O15">
        <v>10.64</v>
      </c>
      <c r="P15">
        <v>11.12</v>
      </c>
      <c r="Q15">
        <v>10.24</v>
      </c>
      <c r="R15">
        <v>8.3230000000000004</v>
      </c>
      <c r="S15">
        <v>6.49</v>
      </c>
      <c r="T15">
        <v>3.9929999999999999</v>
      </c>
      <c r="U15">
        <v>3.2040000000000002</v>
      </c>
      <c r="V15">
        <v>2.4009999999999998</v>
      </c>
      <c r="W15">
        <v>1.599</v>
      </c>
      <c r="X15">
        <v>0.65100000000000002</v>
      </c>
      <c r="Y15">
        <v>0.19600000000000001</v>
      </c>
      <c r="Z15">
        <v>2.4E-2</v>
      </c>
      <c r="AA15">
        <v>2E-3</v>
      </c>
      <c r="AB15">
        <f>SUM($G15:AA15)</f>
        <v>139.84300000000002</v>
      </c>
      <c r="AC15">
        <f t="shared" si="1"/>
        <v>0.13006013887001849</v>
      </c>
      <c r="AD15">
        <f t="shared" si="2"/>
        <v>0.45190678117603306</v>
      </c>
      <c r="AE15">
        <f t="shared" si="3"/>
        <v>0.83450726886579929</v>
      </c>
      <c r="AF15">
        <f t="shared" si="4"/>
        <v>1.2872507025736002</v>
      </c>
      <c r="AG15">
        <f t="shared" si="5"/>
        <v>1.6811138204987017</v>
      </c>
      <c r="AH15">
        <f t="shared" si="6"/>
        <v>2.0755418576546552</v>
      </c>
      <c r="AI15">
        <f t="shared" si="7"/>
        <v>2.3180280743405102</v>
      </c>
      <c r="AJ15">
        <f t="shared" si="8"/>
        <v>2.8992942085052524</v>
      </c>
      <c r="AK15">
        <f t="shared" si="9"/>
        <v>3.1955836187724804</v>
      </c>
      <c r="AL15">
        <f t="shared" si="10"/>
        <v>3.7373340102829595</v>
      </c>
      <c r="AM15">
        <f t="shared" si="11"/>
        <v>3.8076986334675311</v>
      </c>
      <c r="AN15">
        <f t="shared" si="12"/>
        <v>3.3924543952861423</v>
      </c>
      <c r="AO15">
        <f t="shared" si="13"/>
        <v>2.8773696216471323</v>
      </c>
      <c r="AP15">
        <f t="shared" si="14"/>
        <v>1.9130810980885706</v>
      </c>
      <c r="AQ15">
        <f t="shared" si="15"/>
        <v>1.6496213610978023</v>
      </c>
      <c r="AR15">
        <f t="shared" si="16"/>
        <v>1.3220325650908515</v>
      </c>
      <c r="AS15">
        <f t="shared" si="17"/>
        <v>0.93760860393441203</v>
      </c>
      <c r="AT15">
        <f t="shared" si="18"/>
        <v>0.4050041832626588</v>
      </c>
      <c r="AU15">
        <f t="shared" si="19"/>
        <v>0.12894460216099482</v>
      </c>
      <c r="AV15">
        <f t="shared" si="20"/>
        <v>1.6647240119276617E-2</v>
      </c>
      <c r="AW15">
        <f t="shared" si="21"/>
        <v>1.4587787733386726E-3</v>
      </c>
      <c r="AX15">
        <f t="shared" si="25"/>
        <v>35.062541564468731</v>
      </c>
      <c r="AY15">
        <f>SUM(AB15,girls!Z15)</f>
        <v>280.39599999999996</v>
      </c>
      <c r="AZ15">
        <f>(AX15*(AB15/AY15))+(girls!AV15*(girls!Z15/AY15))</f>
        <v>36.205213341131838</v>
      </c>
      <c r="BD15">
        <f t="shared" si="28"/>
        <v>0.62860666318657343</v>
      </c>
      <c r="BE15">
        <f t="shared" si="29"/>
        <v>1.0644341440043474</v>
      </c>
      <c r="BF15">
        <f t="shared" si="30"/>
        <v>2.0291001213190856</v>
      </c>
      <c r="BG15">
        <f t="shared" si="31"/>
        <v>3.3348306763862903</v>
      </c>
      <c r="BH15">
        <f t="shared" si="32"/>
        <v>3.72354943443719</v>
      </c>
      <c r="BI15">
        <f t="shared" si="33"/>
        <v>3.7458503107055767</v>
      </c>
      <c r="BJ15">
        <f t="shared" si="34"/>
        <v>3.529810571855581</v>
      </c>
      <c r="BK15">
        <f t="shared" si="35"/>
        <v>3.8183281585778341</v>
      </c>
      <c r="BL15">
        <f t="shared" si="36"/>
        <v>3.7075206796192877</v>
      </c>
      <c r="BM15">
        <f t="shared" si="37"/>
        <v>3.874777251632187</v>
      </c>
      <c r="BN15">
        <f t="shared" si="38"/>
        <v>3.5681402029418705</v>
      </c>
      <c r="BO15">
        <f t="shared" si="39"/>
        <v>2.9001592684653508</v>
      </c>
      <c r="BP15">
        <f t="shared" si="40"/>
        <v>2.2614482340910875</v>
      </c>
      <c r="BQ15">
        <f t="shared" si="41"/>
        <v>1.3913656084323132</v>
      </c>
      <c r="BR15">
        <f t="shared" si="42"/>
        <v>1.1164376181861086</v>
      </c>
      <c r="BS15">
        <f t="shared" si="43"/>
        <v>0.83663131125619428</v>
      </c>
      <c r="BT15">
        <f t="shared" si="44"/>
        <v>0.5571734555179737</v>
      </c>
      <c r="BU15">
        <f t="shared" si="45"/>
        <v>0.22684172579249587</v>
      </c>
      <c r="BV15">
        <f t="shared" si="46"/>
        <v>6.829643357193424E-2</v>
      </c>
      <c r="BW15">
        <f t="shared" si="47"/>
        <v>8.3628286006450104E-3</v>
      </c>
      <c r="BX15">
        <f t="shared" si="48"/>
        <v>6.9690238338708413E-4</v>
      </c>
      <c r="BY15" s="3">
        <f t="shared" si="26"/>
        <v>42.392361600963326</v>
      </c>
      <c r="BZ15" s="3">
        <f>BY15*(AB15/(AB15+girls!Z15))</f>
        <v>21.142509248931926</v>
      </c>
      <c r="CB15">
        <v>12.083</v>
      </c>
      <c r="CC15">
        <v>22.9</v>
      </c>
      <c r="CD15">
        <v>38.903917499999991</v>
      </c>
      <c r="CE15">
        <f t="shared" si="27"/>
        <v>64.766534399999998</v>
      </c>
      <c r="CF15">
        <v>73.831000000000003</v>
      </c>
      <c r="CG15">
        <v>73.831000000000003</v>
      </c>
      <c r="CH15">
        <v>73.831000000000003</v>
      </c>
      <c r="CI15">
        <v>73.831000000000003</v>
      </c>
      <c r="CJ15">
        <v>73.831000000000003</v>
      </c>
      <c r="CK15">
        <v>73.831000000000003</v>
      </c>
      <c r="CL15">
        <v>73.831000000000003</v>
      </c>
      <c r="CM15">
        <v>73.831000000000003</v>
      </c>
      <c r="CN15">
        <v>73.831000000000003</v>
      </c>
      <c r="CO15">
        <v>73.831000000000003</v>
      </c>
      <c r="CP15">
        <v>73.831000000000003</v>
      </c>
      <c r="CQ15">
        <v>73.831000000000003</v>
      </c>
      <c r="CR15">
        <v>73.831000000000003</v>
      </c>
      <c r="CS15">
        <v>73.831000000000003</v>
      </c>
      <c r="CT15">
        <v>73.831000000000003</v>
      </c>
      <c r="CU15">
        <v>73.831000000000003</v>
      </c>
      <c r="CV15">
        <v>73.831000000000003</v>
      </c>
    </row>
    <row r="16" spans="1:103">
      <c r="A16">
        <v>6523</v>
      </c>
      <c r="B16" t="s">
        <v>39</v>
      </c>
      <c r="C16">
        <v>40.499674352781867</v>
      </c>
      <c r="D16" s="3">
        <f>SUM(BZ16,girls!BX16)</f>
        <v>40.661555247294345</v>
      </c>
      <c r="E16">
        <v>2010</v>
      </c>
      <c r="F16" t="s">
        <v>262</v>
      </c>
      <c r="G16">
        <v>328.904</v>
      </c>
      <c r="H16">
        <v>306.24900000000002</v>
      </c>
      <c r="I16">
        <v>303.02999999999997</v>
      </c>
      <c r="J16">
        <v>338.262</v>
      </c>
      <c r="K16">
        <v>334.84800000000001</v>
      </c>
      <c r="L16">
        <v>347.11</v>
      </c>
      <c r="M16">
        <v>351.32600000000002</v>
      </c>
      <c r="N16">
        <v>370.99099999999999</v>
      </c>
      <c r="O16">
        <v>404.55099999999999</v>
      </c>
      <c r="P16">
        <v>416.666</v>
      </c>
      <c r="Q16">
        <v>392.07900000000001</v>
      </c>
      <c r="R16">
        <v>342.50200000000001</v>
      </c>
      <c r="S16">
        <v>333.31900000000002</v>
      </c>
      <c r="T16">
        <v>223.40199999999999</v>
      </c>
      <c r="U16">
        <v>198.29900000000001</v>
      </c>
      <c r="V16">
        <v>181.875</v>
      </c>
      <c r="W16">
        <v>115.464</v>
      </c>
      <c r="X16">
        <v>60.753</v>
      </c>
      <c r="Y16">
        <v>11.571</v>
      </c>
      <c r="Z16">
        <v>2.4180000000000001</v>
      </c>
      <c r="AA16">
        <v>0.19600000000000001</v>
      </c>
      <c r="AB16">
        <f>SUM($G16:AA16)</f>
        <v>5363.8149999999996</v>
      </c>
      <c r="AC16">
        <f t="shared" si="1"/>
        <v>0.1226380850197108</v>
      </c>
      <c r="AD16">
        <f t="shared" si="2"/>
        <v>0.39966758734221819</v>
      </c>
      <c r="AE16">
        <f t="shared" si="3"/>
        <v>0.67794284478491518</v>
      </c>
      <c r="AF16">
        <f t="shared" si="4"/>
        <v>1.0720828365631552</v>
      </c>
      <c r="AG16">
        <f t="shared" si="5"/>
        <v>1.3733985978263608</v>
      </c>
      <c r="AH16">
        <f t="shared" si="6"/>
        <v>1.7472582480939407</v>
      </c>
      <c r="AI16">
        <f t="shared" si="7"/>
        <v>2.0959768373816026</v>
      </c>
      <c r="AJ16">
        <f t="shared" si="8"/>
        <v>2.5591238698575549</v>
      </c>
      <c r="AK16">
        <f t="shared" si="9"/>
        <v>3.1677345322312571</v>
      </c>
      <c r="AL16">
        <f t="shared" si="10"/>
        <v>3.6510025047470882</v>
      </c>
      <c r="AM16">
        <f t="shared" si="11"/>
        <v>3.8010460838041586</v>
      </c>
      <c r="AN16">
        <f t="shared" si="12"/>
        <v>3.6396881697075685</v>
      </c>
      <c r="AO16">
        <f t="shared" si="13"/>
        <v>3.8528133427420603</v>
      </c>
      <c r="AP16">
        <f t="shared" si="14"/>
        <v>2.7905388235798587</v>
      </c>
      <c r="AQ16">
        <f t="shared" si="15"/>
        <v>2.6618233477478257</v>
      </c>
      <c r="AR16">
        <f t="shared" si="16"/>
        <v>2.6108982133052692</v>
      </c>
      <c r="AS16">
        <f t="shared" si="17"/>
        <v>1.7651704989825339</v>
      </c>
      <c r="AT16">
        <f t="shared" si="18"/>
        <v>0.98540143535897506</v>
      </c>
      <c r="AU16">
        <f t="shared" si="19"/>
        <v>0.19846545788771613</v>
      </c>
      <c r="AV16">
        <f t="shared" si="20"/>
        <v>4.3727458907512659E-2</v>
      </c>
      <c r="AW16">
        <f t="shared" si="21"/>
        <v>3.7271978992564066E-3</v>
      </c>
      <c r="AX16">
        <f t="shared" si="25"/>
        <v>39.220125973770536</v>
      </c>
      <c r="AY16">
        <f>SUM(AB16,girls!Z16)</f>
        <v>10941.288</v>
      </c>
      <c r="AZ16">
        <f>(AX16*(AB16/AY16))+(girls!AV16*(girls!Z16/AY16))</f>
        <v>40.499674352781867</v>
      </c>
      <c r="BD16">
        <f t="shared" si="28"/>
        <v>0.59273439251726623</v>
      </c>
      <c r="BE16">
        <f t="shared" si="29"/>
        <v>0.94138845429978479</v>
      </c>
      <c r="BF16">
        <f t="shared" si="30"/>
        <v>1.6484145314517276</v>
      </c>
      <c r="BG16">
        <f t="shared" si="31"/>
        <v>2.7774035965566868</v>
      </c>
      <c r="BH16">
        <f t="shared" si="32"/>
        <v>2.8347359078715435</v>
      </c>
      <c r="BI16">
        <f t="shared" si="33"/>
        <v>2.9385428044404969</v>
      </c>
      <c r="BJ16">
        <f t="shared" si="34"/>
        <v>2.974234361766765</v>
      </c>
      <c r="BK16">
        <f t="shared" si="35"/>
        <v>3.1407131271417832</v>
      </c>
      <c r="BL16">
        <f t="shared" si="36"/>
        <v>3.4248233415321003</v>
      </c>
      <c r="BM16">
        <f t="shared" si="37"/>
        <v>3.5273857744087005</v>
      </c>
      <c r="BN16">
        <f t="shared" si="38"/>
        <v>3.3192386396883569</v>
      </c>
      <c r="BO16">
        <f t="shared" si="39"/>
        <v>2.8995326772679522</v>
      </c>
      <c r="BP16">
        <f t="shared" si="40"/>
        <v>2.8217917923231886</v>
      </c>
      <c r="BQ16">
        <f t="shared" si="41"/>
        <v>1.8912631142796685</v>
      </c>
      <c r="BR16">
        <f t="shared" si="42"/>
        <v>1.6787476580269831</v>
      </c>
      <c r="BS16">
        <f t="shared" si="43"/>
        <v>1.5397063540595641</v>
      </c>
      <c r="BT16">
        <f t="shared" si="44"/>
        <v>0.97748813451619809</v>
      </c>
      <c r="BU16">
        <f t="shared" si="45"/>
        <v>0.51431906599686983</v>
      </c>
      <c r="BV16">
        <f t="shared" si="46"/>
        <v>9.7957070640952409E-2</v>
      </c>
      <c r="BW16">
        <f t="shared" si="47"/>
        <v>2.0470157878301178E-2</v>
      </c>
      <c r="BX16">
        <f t="shared" si="48"/>
        <v>1.6592849231377299E-3</v>
      </c>
      <c r="BY16" s="3">
        <f t="shared" si="26"/>
        <v>40.562550241588028</v>
      </c>
      <c r="BZ16" s="3">
        <f>BY16*(AB16/(AB16+girls!Z16))</f>
        <v>19.885228816212813</v>
      </c>
      <c r="CB16">
        <v>12.083</v>
      </c>
      <c r="CC16">
        <v>22.9</v>
      </c>
      <c r="CD16">
        <v>38.903917499999991</v>
      </c>
      <c r="CE16">
        <f t="shared" si="27"/>
        <v>64.766534399999998</v>
      </c>
      <c r="CF16">
        <v>68.801000000000002</v>
      </c>
      <c r="CG16">
        <v>68.801000000000002</v>
      </c>
      <c r="CH16">
        <v>68.801000000000002</v>
      </c>
      <c r="CI16">
        <v>68.801000000000002</v>
      </c>
      <c r="CJ16">
        <v>68.801000000000002</v>
      </c>
      <c r="CK16">
        <v>68.801000000000002</v>
      </c>
      <c r="CL16">
        <v>68.801000000000002</v>
      </c>
      <c r="CM16">
        <v>68.801000000000002</v>
      </c>
      <c r="CN16">
        <v>68.801000000000002</v>
      </c>
      <c r="CO16">
        <v>68.801000000000002</v>
      </c>
      <c r="CP16">
        <v>68.801000000000002</v>
      </c>
      <c r="CQ16">
        <v>68.801000000000002</v>
      </c>
      <c r="CR16">
        <v>68.801000000000002</v>
      </c>
      <c r="CS16">
        <v>68.801000000000002</v>
      </c>
      <c r="CT16">
        <v>68.801000000000002</v>
      </c>
      <c r="CU16">
        <v>68.801000000000002</v>
      </c>
      <c r="CV16">
        <v>68.801000000000002</v>
      </c>
    </row>
    <row r="17" spans="1:100">
      <c r="A17">
        <v>6976</v>
      </c>
      <c r="B17" t="s">
        <v>40</v>
      </c>
      <c r="C17">
        <v>26.776445415858255</v>
      </c>
      <c r="D17" s="3">
        <f>SUM(BZ17,girls!BX17)</f>
        <v>29.494812090216517</v>
      </c>
      <c r="E17">
        <v>2010</v>
      </c>
      <c r="F17" t="s">
        <v>262</v>
      </c>
      <c r="G17">
        <v>35.517000000000003</v>
      </c>
      <c r="H17">
        <v>35.612000000000002</v>
      </c>
      <c r="I17">
        <v>37.106999999999999</v>
      </c>
      <c r="J17">
        <v>38.609000000000002</v>
      </c>
      <c r="K17">
        <v>40.715000000000003</v>
      </c>
      <c r="L17">
        <v>44.66</v>
      </c>
      <c r="M17">
        <v>35.517000000000003</v>
      </c>
      <c r="N17">
        <v>25.228000000000002</v>
      </c>
      <c r="O17">
        <v>22.797999999999998</v>
      </c>
      <c r="P17">
        <v>16.378</v>
      </c>
      <c r="Q17">
        <v>14.994</v>
      </c>
      <c r="R17">
        <v>10.445</v>
      </c>
      <c r="S17">
        <v>9.1470000000000002</v>
      </c>
      <c r="T17">
        <v>6.8579999999999997</v>
      </c>
      <c r="U17">
        <v>5.0119999999999996</v>
      </c>
      <c r="V17">
        <v>3.3679999999999999</v>
      </c>
      <c r="W17">
        <v>1.788</v>
      </c>
      <c r="X17">
        <v>0.72399999999999998</v>
      </c>
      <c r="Y17">
        <v>0.21199999999999999</v>
      </c>
      <c r="Z17">
        <v>4.1000000000000002E-2</v>
      </c>
      <c r="AA17">
        <v>5.0000000000000001E-3</v>
      </c>
      <c r="AB17">
        <f>SUM($G17:AA17)</f>
        <v>384.73499999999996</v>
      </c>
      <c r="AC17">
        <f t="shared" si="1"/>
        <v>0.18463097976529302</v>
      </c>
      <c r="AD17">
        <f t="shared" si="2"/>
        <v>0.6479368916267042</v>
      </c>
      <c r="AE17">
        <f t="shared" si="3"/>
        <v>1.1573784553004018</v>
      </c>
      <c r="AF17">
        <f t="shared" si="4"/>
        <v>1.705987237968992</v>
      </c>
      <c r="AG17">
        <f t="shared" si="5"/>
        <v>2.3281739379053117</v>
      </c>
      <c r="AH17">
        <f t="shared" si="6"/>
        <v>3.1341572770868265</v>
      </c>
      <c r="AI17">
        <f t="shared" si="7"/>
        <v>2.9540956762446884</v>
      </c>
      <c r="AJ17">
        <f t="shared" si="8"/>
        <v>2.4261790583128651</v>
      </c>
      <c r="AK17">
        <f t="shared" si="9"/>
        <v>2.4887675932784905</v>
      </c>
      <c r="AL17">
        <f t="shared" si="10"/>
        <v>2.0007693607288135</v>
      </c>
      <c r="AM17">
        <f t="shared" si="11"/>
        <v>2.0265585402939688</v>
      </c>
      <c r="AN17">
        <f t="shared" si="12"/>
        <v>1.5474677375336272</v>
      </c>
      <c r="AO17">
        <f t="shared" si="13"/>
        <v>1.4740379741900271</v>
      </c>
      <c r="AP17">
        <f t="shared" si="14"/>
        <v>1.1942921751335336</v>
      </c>
      <c r="AQ17">
        <f t="shared" si="15"/>
        <v>0.9379546960895162</v>
      </c>
      <c r="AR17">
        <f t="shared" si="16"/>
        <v>0.67406396610654096</v>
      </c>
      <c r="AS17">
        <f t="shared" si="17"/>
        <v>0.38108308316113693</v>
      </c>
      <c r="AT17">
        <f t="shared" si="18"/>
        <v>0.16371788373815743</v>
      </c>
      <c r="AU17">
        <f t="shared" si="19"/>
        <v>5.0694633968835695E-2</v>
      </c>
      <c r="AV17">
        <f t="shared" si="20"/>
        <v>1.0336985197603546E-2</v>
      </c>
      <c r="AW17">
        <f t="shared" si="21"/>
        <v>1.3255877422121722E-3</v>
      </c>
      <c r="AX17">
        <f t="shared" si="25"/>
        <v>27.489609731373541</v>
      </c>
      <c r="AY17">
        <f>SUM(AB17,girls!Z17)</f>
        <v>716.93899999999985</v>
      </c>
      <c r="AZ17">
        <f>(AX17*(AB17/AY17))+(girls!AV17*(girls!Z17/AY17))</f>
        <v>26.776445415858255</v>
      </c>
      <c r="BD17">
        <f t="shared" si="28"/>
        <v>0.89235845140161429</v>
      </c>
      <c r="BE17">
        <f t="shared" si="29"/>
        <v>1.5261690670201566</v>
      </c>
      <c r="BF17">
        <f t="shared" si="30"/>
        <v>2.8141597463302661</v>
      </c>
      <c r="BG17">
        <f t="shared" si="31"/>
        <v>3.4899039729684076</v>
      </c>
      <c r="BH17">
        <f t="shared" si="32"/>
        <v>3.5720241459706039</v>
      </c>
      <c r="BI17">
        <f t="shared" si="33"/>
        <v>3.9181284135833763</v>
      </c>
      <c r="BJ17">
        <f t="shared" si="34"/>
        <v>3.1159911971616836</v>
      </c>
      <c r="BK17">
        <f t="shared" si="35"/>
        <v>2.2133126649771926</v>
      </c>
      <c r="BL17">
        <f t="shared" si="36"/>
        <v>2.0001229640141918</v>
      </c>
      <c r="BM17">
        <f t="shared" si="37"/>
        <v>1.4368810380131782</v>
      </c>
      <c r="BN17">
        <f t="shared" si="38"/>
        <v>1.315459414090218</v>
      </c>
      <c r="BO17">
        <f t="shared" si="39"/>
        <v>0.91636478459199211</v>
      </c>
      <c r="BP17">
        <f t="shared" si="40"/>
        <v>0.80248814597060336</v>
      </c>
      <c r="BQ17">
        <f t="shared" si="41"/>
        <v>0.60166871160669044</v>
      </c>
      <c r="BR17">
        <f t="shared" si="42"/>
        <v>0.43971472478459206</v>
      </c>
      <c r="BS17">
        <f t="shared" si="43"/>
        <v>0.29548268018246332</v>
      </c>
      <c r="BT17">
        <f t="shared" si="44"/>
        <v>0.15686550836289917</v>
      </c>
      <c r="BU17">
        <f t="shared" si="45"/>
        <v>6.3518248352762305E-2</v>
      </c>
      <c r="BV17">
        <f t="shared" si="46"/>
        <v>1.8599266092245315E-2</v>
      </c>
      <c r="BW17">
        <f t="shared" si="47"/>
        <v>3.5970278763304622E-3</v>
      </c>
      <c r="BX17">
        <f t="shared" si="48"/>
        <v>4.3866193613786126E-4</v>
      </c>
      <c r="BY17" s="3">
        <f t="shared" si="26"/>
        <v>29.593248835287604</v>
      </c>
      <c r="BZ17" s="3">
        <f>BY17*(AB17/(AB17+girls!Z17))</f>
        <v>15.880791239762903</v>
      </c>
      <c r="CB17">
        <v>12.083</v>
      </c>
      <c r="CC17">
        <v>22.9</v>
      </c>
      <c r="CD17">
        <v>38.903917499999991</v>
      </c>
      <c r="CE17">
        <f t="shared" si="27"/>
        <v>51.142000000000003</v>
      </c>
      <c r="CF17">
        <v>51.142000000000003</v>
      </c>
      <c r="CG17">
        <v>51.142000000000003</v>
      </c>
      <c r="CH17">
        <v>51.142000000000003</v>
      </c>
      <c r="CI17">
        <v>51.142000000000003</v>
      </c>
      <c r="CJ17">
        <v>51.142000000000003</v>
      </c>
      <c r="CK17">
        <v>51.142000000000003</v>
      </c>
      <c r="CL17">
        <v>51.142000000000003</v>
      </c>
      <c r="CM17">
        <v>51.142000000000003</v>
      </c>
      <c r="CN17">
        <v>51.142000000000003</v>
      </c>
      <c r="CO17">
        <v>51.142000000000003</v>
      </c>
      <c r="CP17">
        <v>51.142000000000003</v>
      </c>
      <c r="CQ17">
        <v>51.142000000000003</v>
      </c>
      <c r="CR17">
        <v>51.142000000000003</v>
      </c>
      <c r="CS17">
        <v>51.142000000000003</v>
      </c>
      <c r="CT17">
        <v>51.142000000000003</v>
      </c>
      <c r="CU17">
        <v>51.142000000000003</v>
      </c>
      <c r="CV17">
        <v>51.142000000000003</v>
      </c>
    </row>
    <row r="18" spans="1:100">
      <c r="A18">
        <v>7429</v>
      </c>
      <c r="B18" t="s">
        <v>41</v>
      </c>
      <c r="C18">
        <v>25.537612632415119</v>
      </c>
      <c r="D18" s="3">
        <f>SUM(BZ18,girls!BX18)</f>
        <v>34.991002039792178</v>
      </c>
      <c r="E18">
        <v>2010</v>
      </c>
      <c r="F18" t="s">
        <v>262</v>
      </c>
      <c r="G18">
        <v>643.32000000000005</v>
      </c>
      <c r="H18">
        <v>630.49400000000003</v>
      </c>
      <c r="I18">
        <v>592.75</v>
      </c>
      <c r="J18">
        <v>560.79499999999996</v>
      </c>
      <c r="K18">
        <v>478.94200000000001</v>
      </c>
      <c r="L18">
        <v>402.36200000000002</v>
      </c>
      <c r="M18">
        <v>343.495</v>
      </c>
      <c r="N18">
        <v>306.089</v>
      </c>
      <c r="O18">
        <v>252.411</v>
      </c>
      <c r="P18">
        <v>211.489</v>
      </c>
      <c r="Q18">
        <v>177.393</v>
      </c>
      <c r="R18">
        <v>143.00800000000001</v>
      </c>
      <c r="S18">
        <v>113.752</v>
      </c>
      <c r="T18">
        <v>83.561000000000007</v>
      </c>
      <c r="U18">
        <v>61.433999999999997</v>
      </c>
      <c r="V18">
        <v>38.514000000000003</v>
      </c>
      <c r="W18">
        <v>19.673999999999999</v>
      </c>
      <c r="X18">
        <v>6.4009999999999998</v>
      </c>
      <c r="Y18">
        <v>1.484</v>
      </c>
      <c r="Z18">
        <v>0.23400000000000001</v>
      </c>
      <c r="AA18">
        <v>2.1999999999999999E-2</v>
      </c>
      <c r="AB18">
        <f>SUM($G18:AA18)</f>
        <v>5067.6239999999998</v>
      </c>
      <c r="AC18">
        <f t="shared" si="1"/>
        <v>0.25389413263493898</v>
      </c>
      <c r="AD18">
        <f t="shared" si="2"/>
        <v>0.87091268018306023</v>
      </c>
      <c r="AE18">
        <f t="shared" si="3"/>
        <v>1.4036163693281112</v>
      </c>
      <c r="AF18">
        <f t="shared" si="4"/>
        <v>1.8812593436292826</v>
      </c>
      <c r="AG18">
        <f t="shared" si="5"/>
        <v>2.0792237150980419</v>
      </c>
      <c r="AH18">
        <f t="shared" si="6"/>
        <v>2.143760863079029</v>
      </c>
      <c r="AI18">
        <f t="shared" si="7"/>
        <v>2.1690322723232822</v>
      </c>
      <c r="AJ18">
        <f t="shared" si="8"/>
        <v>2.2348329315671407</v>
      </c>
      <c r="AK18">
        <f t="shared" si="9"/>
        <v>2.0919590719437751</v>
      </c>
      <c r="AL18">
        <f t="shared" si="10"/>
        <v>1.961468135757507</v>
      </c>
      <c r="AM18">
        <f t="shared" si="11"/>
        <v>1.8202684334907246</v>
      </c>
      <c r="AN18">
        <f t="shared" si="12"/>
        <v>1.6085360713423096</v>
      </c>
      <c r="AO18">
        <f t="shared" si="13"/>
        <v>1.3917023046698018</v>
      </c>
      <c r="AP18">
        <f t="shared" si="14"/>
        <v>1.1047755318863437</v>
      </c>
      <c r="AQ18">
        <f t="shared" si="15"/>
        <v>0.87284455200306887</v>
      </c>
      <c r="AR18">
        <f t="shared" si="16"/>
        <v>0.58520087520305375</v>
      </c>
      <c r="AS18">
        <f t="shared" si="17"/>
        <v>0.31834800687659542</v>
      </c>
      <c r="AT18">
        <f t="shared" si="18"/>
        <v>0.10989114425221762</v>
      </c>
      <c r="AU18">
        <f t="shared" si="19"/>
        <v>2.6941225315848215E-2</v>
      </c>
      <c r="AV18">
        <f t="shared" si="20"/>
        <v>4.4790221216096538E-3</v>
      </c>
      <c r="AW18">
        <f t="shared" si="21"/>
        <v>4.4281106885593721E-4</v>
      </c>
      <c r="AX18">
        <f t="shared" si="25"/>
        <v>24.933389493774598</v>
      </c>
      <c r="AY18">
        <f>SUM(AB18,girls!Z18)</f>
        <v>10156.600999999999</v>
      </c>
      <c r="AZ18">
        <f>(AX18*(AB18/AY18))+(girls!AV18*(girls!Z18/AY18))</f>
        <v>25.537612632415119</v>
      </c>
      <c r="BD18">
        <f t="shared" si="28"/>
        <v>1.2271211218511873</v>
      </c>
      <c r="BE18">
        <f t="shared" si="29"/>
        <v>2.0513726101226135</v>
      </c>
      <c r="BF18">
        <f t="shared" si="30"/>
        <v>3.4128859646243974</v>
      </c>
      <c r="BG18">
        <f t="shared" si="31"/>
        <v>4.8737059197794945</v>
      </c>
      <c r="BH18">
        <f t="shared" si="32"/>
        <v>4.2437371869894065</v>
      </c>
      <c r="BI18">
        <f t="shared" si="33"/>
        <v>3.5651886492131233</v>
      </c>
      <c r="BJ18">
        <f t="shared" si="34"/>
        <v>3.0435887958143706</v>
      </c>
      <c r="BK18">
        <f t="shared" si="35"/>
        <v>2.7121473410734502</v>
      </c>
      <c r="BL18">
        <f t="shared" si="36"/>
        <v>2.2365253978669295</v>
      </c>
      <c r="BM18">
        <f t="shared" si="37"/>
        <v>1.8739298995268794</v>
      </c>
      <c r="BN18">
        <f t="shared" si="38"/>
        <v>1.5718171945906012</v>
      </c>
      <c r="BO18">
        <f t="shared" si="39"/>
        <v>1.2671437619523471</v>
      </c>
      <c r="BP18">
        <f t="shared" si="40"/>
        <v>1.0079166005370566</v>
      </c>
      <c r="BQ18">
        <f t="shared" si="41"/>
        <v>0.74040473185066624</v>
      </c>
      <c r="BR18">
        <f t="shared" si="42"/>
        <v>0.54434514063395401</v>
      </c>
      <c r="BS18">
        <f t="shared" si="43"/>
        <v>0.34125905437341059</v>
      </c>
      <c r="BT18">
        <f t="shared" si="44"/>
        <v>0.1743244180231209</v>
      </c>
      <c r="BU18">
        <f t="shared" si="45"/>
        <v>5.671701737145457E-2</v>
      </c>
      <c r="BV18">
        <f t="shared" si="46"/>
        <v>1.3149203839906039E-2</v>
      </c>
      <c r="BW18">
        <f t="shared" si="47"/>
        <v>2.0733919801469093E-3</v>
      </c>
      <c r="BX18">
        <f t="shared" si="48"/>
        <v>1.9493428873176071E-4</v>
      </c>
      <c r="BY18" s="3">
        <f t="shared" si="26"/>
        <v>34.959548336303243</v>
      </c>
      <c r="BZ18" s="3">
        <f>BY18*(AB18/(AB18+girls!Z18))</f>
        <v>17.443025100445553</v>
      </c>
      <c r="CB18">
        <v>12.083</v>
      </c>
      <c r="CC18">
        <v>22.9</v>
      </c>
      <c r="CD18">
        <v>38.903917499999991</v>
      </c>
      <c r="CE18">
        <f t="shared" si="27"/>
        <v>64.766534399999998</v>
      </c>
      <c r="CF18">
        <v>68.034000000000006</v>
      </c>
      <c r="CG18">
        <v>68.034000000000006</v>
      </c>
      <c r="CH18">
        <v>68.034000000000006</v>
      </c>
      <c r="CI18">
        <v>68.034000000000006</v>
      </c>
      <c r="CJ18">
        <v>68.034000000000006</v>
      </c>
      <c r="CK18">
        <v>68.034000000000006</v>
      </c>
      <c r="CL18">
        <v>68.034000000000006</v>
      </c>
      <c r="CM18">
        <v>68.034000000000006</v>
      </c>
      <c r="CN18">
        <v>68.034000000000006</v>
      </c>
      <c r="CO18">
        <v>68.034000000000006</v>
      </c>
      <c r="CP18">
        <v>68.034000000000006</v>
      </c>
      <c r="CQ18">
        <v>68.034000000000006</v>
      </c>
      <c r="CR18">
        <v>68.034000000000006</v>
      </c>
      <c r="CS18">
        <v>68.034000000000006</v>
      </c>
      <c r="CT18">
        <v>68.034000000000006</v>
      </c>
      <c r="CU18">
        <v>68.034000000000006</v>
      </c>
      <c r="CV18">
        <v>68.034000000000006</v>
      </c>
    </row>
    <row r="19" spans="1:100">
      <c r="A19">
        <v>7882</v>
      </c>
      <c r="B19" t="s">
        <v>42</v>
      </c>
      <c r="C19">
        <v>38.383167759987245</v>
      </c>
      <c r="D19" s="3">
        <f>SUM(BZ19,girls!BX19)</f>
        <v>41.878973083301752</v>
      </c>
      <c r="E19">
        <v>2010</v>
      </c>
      <c r="F19" t="s">
        <v>262</v>
      </c>
      <c r="G19">
        <v>85.486999999999995</v>
      </c>
      <c r="H19">
        <v>116.749</v>
      </c>
      <c r="I19">
        <v>140.00899999999999</v>
      </c>
      <c r="J19">
        <v>145.66</v>
      </c>
      <c r="K19">
        <v>145.15799999999999</v>
      </c>
      <c r="L19">
        <v>132.37700000000001</v>
      </c>
      <c r="M19">
        <v>121.259</v>
      </c>
      <c r="N19">
        <v>121.54600000000001</v>
      </c>
      <c r="O19">
        <v>141.85</v>
      </c>
      <c r="P19">
        <v>150.60900000000001</v>
      </c>
      <c r="Q19">
        <v>136.17500000000001</v>
      </c>
      <c r="R19">
        <v>106.21899999999999</v>
      </c>
      <c r="S19">
        <v>86.311000000000007</v>
      </c>
      <c r="T19">
        <v>89.174999999999997</v>
      </c>
      <c r="U19">
        <v>82.317999999999998</v>
      </c>
      <c r="V19">
        <v>50.62</v>
      </c>
      <c r="W19">
        <v>18.757999999999999</v>
      </c>
      <c r="X19">
        <v>6.2229999999999999</v>
      </c>
      <c r="Y19">
        <v>1.7569999999999999</v>
      </c>
      <c r="Z19">
        <v>0.30399999999999999</v>
      </c>
      <c r="AA19">
        <v>5.7000000000000002E-2</v>
      </c>
      <c r="AB19">
        <f>SUM($G19:AA19)</f>
        <v>1878.6209999999999</v>
      </c>
      <c r="AC19">
        <f t="shared" si="1"/>
        <v>9.1010374098873595E-2</v>
      </c>
      <c r="AD19">
        <f t="shared" si="2"/>
        <v>0.43502281726862418</v>
      </c>
      <c r="AE19">
        <f t="shared" si="3"/>
        <v>0.89433046899827051</v>
      </c>
      <c r="AF19">
        <f t="shared" si="4"/>
        <v>1.3181051420164045</v>
      </c>
      <c r="AG19">
        <f t="shared" si="5"/>
        <v>1.6999043447294584</v>
      </c>
      <c r="AH19">
        <f t="shared" si="6"/>
        <v>1.9025545865823923</v>
      </c>
      <c r="AI19">
        <f t="shared" si="7"/>
        <v>2.0654980435117039</v>
      </c>
      <c r="AJ19">
        <f t="shared" si="8"/>
        <v>2.3938846632716237</v>
      </c>
      <c r="AK19">
        <f t="shared" si="9"/>
        <v>3.1713155553994126</v>
      </c>
      <c r="AL19">
        <f t="shared" si="10"/>
        <v>3.7679888599137352</v>
      </c>
      <c r="AM19">
        <f t="shared" si="11"/>
        <v>3.7693073802539208</v>
      </c>
      <c r="AN19">
        <f t="shared" si="12"/>
        <v>3.2228336636288</v>
      </c>
      <c r="AO19">
        <f t="shared" si="13"/>
        <v>2.8485160125432434</v>
      </c>
      <c r="AP19">
        <f t="shared" si="14"/>
        <v>3.1803780539023041</v>
      </c>
      <c r="AQ19">
        <f t="shared" si="15"/>
        <v>3.154918421544314</v>
      </c>
      <c r="AR19">
        <f t="shared" si="16"/>
        <v>2.0747878363970167</v>
      </c>
      <c r="AS19">
        <f t="shared" si="17"/>
        <v>0.81876866062925957</v>
      </c>
      <c r="AT19">
        <f t="shared" si="18"/>
        <v>0.28819064622401219</v>
      </c>
      <c r="AU19">
        <f t="shared" si="19"/>
        <v>8.604396522768562E-2</v>
      </c>
      <c r="AV19">
        <f t="shared" si="20"/>
        <v>1.5696620020749261E-2</v>
      </c>
      <c r="AW19">
        <f t="shared" si="21"/>
        <v>3.094823277286904E-3</v>
      </c>
      <c r="AX19">
        <f t="shared" si="25"/>
        <v>37.202150939439093</v>
      </c>
      <c r="AY19">
        <f>SUM(AB19,girls!Z19)</f>
        <v>3845.9290000000001</v>
      </c>
      <c r="AZ19">
        <f>(AX19*(AB19/AY19))+(girls!AV19*(girls!Z19/AY19))</f>
        <v>38.383167759987245</v>
      </c>
      <c r="BD19">
        <f t="shared" si="28"/>
        <v>0.43987134009467588</v>
      </c>
      <c r="BE19">
        <f t="shared" si="29"/>
        <v>1.0246651730178677</v>
      </c>
      <c r="BF19">
        <f t="shared" si="30"/>
        <v>2.1745599239778133</v>
      </c>
      <c r="BG19">
        <f t="shared" si="31"/>
        <v>3.4147640809288942</v>
      </c>
      <c r="BH19">
        <f t="shared" si="32"/>
        <v>3.6208472514040886</v>
      </c>
      <c r="BI19">
        <f t="shared" si="33"/>
        <v>3.3020356893806686</v>
      </c>
      <c r="BJ19">
        <f t="shared" si="34"/>
        <v>3.0247062983645989</v>
      </c>
      <c r="BK19">
        <f t="shared" si="35"/>
        <v>3.0318652779671909</v>
      </c>
      <c r="BL19">
        <f t="shared" si="36"/>
        <v>3.5383319046257866</v>
      </c>
      <c r="BM19">
        <f t="shared" si="37"/>
        <v>3.7568179754937274</v>
      </c>
      <c r="BN19">
        <f t="shared" si="38"/>
        <v>3.3967736842609555</v>
      </c>
      <c r="BO19">
        <f t="shared" si="39"/>
        <v>2.6495458341730451</v>
      </c>
      <c r="BP19">
        <f t="shared" si="40"/>
        <v>2.1529571027152365</v>
      </c>
      <c r="BQ19">
        <f t="shared" si="41"/>
        <v>2.2243972336623519</v>
      </c>
      <c r="BR19">
        <f t="shared" si="42"/>
        <v>2.0533549927739556</v>
      </c>
      <c r="BS19">
        <f t="shared" si="43"/>
        <v>1.2626743814744965</v>
      </c>
      <c r="BT19">
        <f t="shared" si="44"/>
        <v>0.46790292468784295</v>
      </c>
      <c r="BU19">
        <f t="shared" si="45"/>
        <v>0.15522763089521519</v>
      </c>
      <c r="BV19">
        <f t="shared" si="46"/>
        <v>4.3826923908547817E-2</v>
      </c>
      <c r="BW19">
        <f t="shared" si="47"/>
        <v>7.5830306591909711E-3</v>
      </c>
      <c r="BX19">
        <f t="shared" si="48"/>
        <v>1.4218182485983073E-3</v>
      </c>
      <c r="BY19" s="3">
        <f t="shared" si="26"/>
        <v>41.744130472714744</v>
      </c>
      <c r="BZ19" s="3">
        <f>BY19*(AB19/(AB19+girls!Z19))</f>
        <v>20.390756078123605</v>
      </c>
      <c r="CB19">
        <v>12.083</v>
      </c>
      <c r="CC19">
        <v>22.9</v>
      </c>
      <c r="CD19">
        <v>38.903917499999991</v>
      </c>
      <c r="CE19">
        <f t="shared" si="27"/>
        <v>64.766534399999998</v>
      </c>
      <c r="CF19">
        <v>71.001000000000005</v>
      </c>
      <c r="CG19">
        <v>71.001000000000005</v>
      </c>
      <c r="CH19">
        <v>71.001000000000005</v>
      </c>
      <c r="CI19">
        <v>71.001000000000005</v>
      </c>
      <c r="CJ19">
        <v>71.001000000000005</v>
      </c>
      <c r="CK19">
        <v>71.001000000000005</v>
      </c>
      <c r="CL19">
        <v>71.001000000000005</v>
      </c>
      <c r="CM19">
        <v>71.001000000000005</v>
      </c>
      <c r="CN19">
        <v>71.001000000000005</v>
      </c>
      <c r="CO19">
        <v>71.001000000000005</v>
      </c>
      <c r="CP19">
        <v>71.001000000000005</v>
      </c>
      <c r="CQ19">
        <v>71.001000000000005</v>
      </c>
      <c r="CR19">
        <v>71.001000000000005</v>
      </c>
      <c r="CS19">
        <v>71.001000000000005</v>
      </c>
      <c r="CT19">
        <v>71.001000000000005</v>
      </c>
      <c r="CU19">
        <v>71.001000000000005</v>
      </c>
      <c r="CV19">
        <v>71.001000000000005</v>
      </c>
    </row>
    <row r="20" spans="1:100">
      <c r="A20">
        <v>8335</v>
      </c>
      <c r="B20" t="s">
        <v>43</v>
      </c>
      <c r="C20">
        <v>24.574046343421479</v>
      </c>
      <c r="D20" s="3">
        <f>SUM(BZ20,girls!BX20)</f>
        <v>34.450207064266138</v>
      </c>
      <c r="E20">
        <v>2010</v>
      </c>
      <c r="F20" t="s">
        <v>262</v>
      </c>
      <c r="G20">
        <v>115.94499999999999</v>
      </c>
      <c r="H20">
        <v>111.833</v>
      </c>
      <c r="I20">
        <v>112.23399999999999</v>
      </c>
      <c r="J20">
        <v>111.627</v>
      </c>
      <c r="K20">
        <v>111.774</v>
      </c>
      <c r="L20">
        <v>105.56</v>
      </c>
      <c r="M20">
        <v>86.584999999999994</v>
      </c>
      <c r="N20">
        <v>61.536999999999999</v>
      </c>
      <c r="O20">
        <v>41.222999999999999</v>
      </c>
      <c r="P20">
        <v>31.067</v>
      </c>
      <c r="Q20">
        <v>28.535</v>
      </c>
      <c r="R20">
        <v>25.966000000000001</v>
      </c>
      <c r="S20">
        <v>16.405999999999999</v>
      </c>
      <c r="T20">
        <v>11.265000000000001</v>
      </c>
      <c r="U20">
        <v>7.1420000000000003</v>
      </c>
      <c r="V20">
        <v>4.0629999999999997</v>
      </c>
      <c r="W20">
        <v>2.0960000000000001</v>
      </c>
      <c r="X20">
        <v>1.161</v>
      </c>
      <c r="Y20">
        <v>0.379</v>
      </c>
      <c r="Z20">
        <v>0.09</v>
      </c>
      <c r="AA20">
        <v>1.7000000000000001E-2</v>
      </c>
      <c r="AB20">
        <f>SUM($G20:AA20)</f>
        <v>986.505</v>
      </c>
      <c r="AC20">
        <f t="shared" si="1"/>
        <v>0.23506216390185553</v>
      </c>
      <c r="AD20">
        <f t="shared" si="2"/>
        <v>0.79353981986913402</v>
      </c>
      <c r="AE20">
        <f t="shared" si="3"/>
        <v>1.3652318031839674</v>
      </c>
      <c r="AF20">
        <f t="shared" si="4"/>
        <v>1.9236182279866803</v>
      </c>
      <c r="AG20">
        <f t="shared" si="5"/>
        <v>2.4926665348883179</v>
      </c>
      <c r="AH20">
        <f t="shared" si="6"/>
        <v>2.889108519470251</v>
      </c>
      <c r="AI20">
        <f t="shared" si="7"/>
        <v>2.8086223587310757</v>
      </c>
      <c r="AJ20">
        <f t="shared" si="8"/>
        <v>2.308015671486713</v>
      </c>
      <c r="AK20">
        <f t="shared" si="9"/>
        <v>1.7550504052184226</v>
      </c>
      <c r="AL20">
        <f t="shared" si="10"/>
        <v>1.4801232634401245</v>
      </c>
      <c r="AM20">
        <f t="shared" si="11"/>
        <v>1.5041180734005404</v>
      </c>
      <c r="AN20">
        <f t="shared" si="12"/>
        <v>1.5003086654401143</v>
      </c>
      <c r="AO20">
        <f t="shared" si="13"/>
        <v>1.0310865124859985</v>
      </c>
      <c r="AP20">
        <f t="shared" si="14"/>
        <v>0.76507975124302463</v>
      </c>
      <c r="AQ20">
        <f t="shared" si="15"/>
        <v>0.52125838186324458</v>
      </c>
      <c r="AR20">
        <f t="shared" si="16"/>
        <v>0.31713067850644444</v>
      </c>
      <c r="AS20">
        <f t="shared" si="17"/>
        <v>0.17422314129173194</v>
      </c>
      <c r="AT20">
        <f t="shared" si="18"/>
        <v>0.10238873599221494</v>
      </c>
      <c r="AU20">
        <f t="shared" si="19"/>
        <v>3.5344980512009565E-2</v>
      </c>
      <c r="AV20">
        <f t="shared" si="20"/>
        <v>8.8494229628841205E-3</v>
      </c>
      <c r="AW20">
        <f t="shared" si="21"/>
        <v>1.7577204373013821E-3</v>
      </c>
      <c r="AX20">
        <f t="shared" si="25"/>
        <v>24.012584832312051</v>
      </c>
      <c r="AY20">
        <f>SUM(AB20,girls!Z20)</f>
        <v>1969.3410000000001</v>
      </c>
      <c r="AZ20">
        <f>(AX20*(AB20/AY20))+(girls!AV20*(girls!Z20/AY20))</f>
        <v>24.574046343421479</v>
      </c>
      <c r="BD20">
        <f t="shared" si="28"/>
        <v>1.1361024505704482</v>
      </c>
      <c r="BE20">
        <f t="shared" si="29"/>
        <v>1.8691263642860398</v>
      </c>
      <c r="BF20">
        <f t="shared" si="30"/>
        <v>3.3195540899653309</v>
      </c>
      <c r="BG20">
        <f t="shared" si="31"/>
        <v>4.9834434454146548</v>
      </c>
      <c r="BH20">
        <f t="shared" si="32"/>
        <v>4.8640648428543196</v>
      </c>
      <c r="BI20">
        <f t="shared" si="33"/>
        <v>4.5936504447519271</v>
      </c>
      <c r="BJ20">
        <f t="shared" si="34"/>
        <v>3.7679161023005459</v>
      </c>
      <c r="BK20">
        <f t="shared" si="35"/>
        <v>2.6779032533033282</v>
      </c>
      <c r="BL20">
        <f t="shared" si="36"/>
        <v>1.7938996995453649</v>
      </c>
      <c r="BM20">
        <f t="shared" si="37"/>
        <v>1.3519414396277771</v>
      </c>
      <c r="BN20">
        <f t="shared" si="38"/>
        <v>1.2417564933781382</v>
      </c>
      <c r="BO20">
        <f t="shared" si="39"/>
        <v>1.1299614195569208</v>
      </c>
      <c r="BP20">
        <f t="shared" si="40"/>
        <v>0.7139392686301641</v>
      </c>
      <c r="BQ20">
        <f t="shared" si="41"/>
        <v>0.49021857010354741</v>
      </c>
      <c r="BR20">
        <f t="shared" si="42"/>
        <v>0.31079813827603514</v>
      </c>
      <c r="BS20">
        <f t="shared" si="43"/>
        <v>0.17680941414387158</v>
      </c>
      <c r="BT20">
        <f t="shared" si="44"/>
        <v>9.1211551081849571E-2</v>
      </c>
      <c r="BU20">
        <f t="shared" si="45"/>
        <v>5.0523192178448161E-2</v>
      </c>
      <c r="BV20">
        <f t="shared" si="46"/>
        <v>1.649292836833062E-2</v>
      </c>
      <c r="BW20">
        <f t="shared" si="47"/>
        <v>3.9165265254610974E-3</v>
      </c>
      <c r="BX20">
        <f t="shared" si="48"/>
        <v>7.3978834369820739E-4</v>
      </c>
      <c r="BY20" s="3">
        <f t="shared" si="26"/>
        <v>34.583969423206192</v>
      </c>
      <c r="BZ20" s="3">
        <f>BY20*(AB20/(AB20+girls!Z20))</f>
        <v>17.324200712746052</v>
      </c>
      <c r="CB20">
        <v>12.083</v>
      </c>
      <c r="CC20">
        <v>22.9</v>
      </c>
      <c r="CD20">
        <v>38.903917499999991</v>
      </c>
      <c r="CE20">
        <f t="shared" si="27"/>
        <v>64.766534399999998</v>
      </c>
      <c r="CF20">
        <v>65.045000000000002</v>
      </c>
      <c r="CG20">
        <v>65.045000000000002</v>
      </c>
      <c r="CH20">
        <v>65.045000000000002</v>
      </c>
      <c r="CI20">
        <v>65.045000000000002</v>
      </c>
      <c r="CJ20">
        <v>65.045000000000002</v>
      </c>
      <c r="CK20">
        <v>65.045000000000002</v>
      </c>
      <c r="CL20">
        <v>65.045000000000002</v>
      </c>
      <c r="CM20">
        <v>65.045000000000002</v>
      </c>
      <c r="CN20">
        <v>65.045000000000002</v>
      </c>
      <c r="CO20">
        <v>65.045000000000002</v>
      </c>
      <c r="CP20">
        <v>65.045000000000002</v>
      </c>
      <c r="CQ20">
        <v>65.045000000000002</v>
      </c>
      <c r="CR20">
        <v>65.045000000000002</v>
      </c>
      <c r="CS20">
        <v>65.045000000000002</v>
      </c>
      <c r="CT20">
        <v>65.045000000000002</v>
      </c>
      <c r="CU20">
        <v>65.045000000000002</v>
      </c>
      <c r="CV20">
        <v>65.045000000000002</v>
      </c>
    </row>
    <row r="21" spans="1:100">
      <c r="A21">
        <v>8788</v>
      </c>
      <c r="B21" t="s">
        <v>44</v>
      </c>
      <c r="C21">
        <v>31.083752169981896</v>
      </c>
      <c r="D21" s="3">
        <f>SUM(BZ21,girls!BX21)</f>
        <v>37.198895595987956</v>
      </c>
      <c r="E21">
        <v>2010</v>
      </c>
      <c r="F21" t="s">
        <v>262</v>
      </c>
      <c r="G21">
        <v>7756.2259999999997</v>
      </c>
      <c r="H21">
        <v>8788.9240000000009</v>
      </c>
      <c r="I21">
        <v>8823.4490000000005</v>
      </c>
      <c r="J21">
        <v>8376.3070000000007</v>
      </c>
      <c r="K21">
        <v>8651.3320000000003</v>
      </c>
      <c r="L21">
        <v>8849.4869999999992</v>
      </c>
      <c r="M21">
        <v>7887.732</v>
      </c>
      <c r="N21">
        <v>6873.6819999999998</v>
      </c>
      <c r="O21">
        <v>6361.7179999999998</v>
      </c>
      <c r="P21">
        <v>5993.8209999999999</v>
      </c>
      <c r="Q21">
        <v>4935.7569999999996</v>
      </c>
      <c r="R21">
        <v>3967.645</v>
      </c>
      <c r="S21">
        <v>2962.7820000000002</v>
      </c>
      <c r="T21">
        <v>2102.5059999999999</v>
      </c>
      <c r="U21">
        <v>1595.1659999999999</v>
      </c>
      <c r="V21">
        <v>1020.222</v>
      </c>
      <c r="W21">
        <v>647.47199999999998</v>
      </c>
      <c r="X21">
        <v>316.85700000000003</v>
      </c>
      <c r="Y21">
        <v>131.48500000000001</v>
      </c>
      <c r="Z21">
        <v>45.762</v>
      </c>
      <c r="AA21">
        <v>13.045</v>
      </c>
      <c r="AB21">
        <f>SUM($G21:AA21)</f>
        <v>96101.376999999993</v>
      </c>
      <c r="AC21">
        <f t="shared" si="1"/>
        <v>0.16141758301756695</v>
      </c>
      <c r="AD21">
        <f t="shared" si="2"/>
        <v>0.64018300174824772</v>
      </c>
      <c r="AE21">
        <f t="shared" si="3"/>
        <v>1.1017676468881401</v>
      </c>
      <c r="AF21">
        <f t="shared" si="4"/>
        <v>1.4817396320970513</v>
      </c>
      <c r="AG21">
        <f t="shared" si="5"/>
        <v>1.9805054822471484</v>
      </c>
      <c r="AH21">
        <f t="shared" si="6"/>
        <v>2.4862926677939274</v>
      </c>
      <c r="AI21">
        <f t="shared" si="7"/>
        <v>2.6264704198775428</v>
      </c>
      <c r="AJ21">
        <f t="shared" si="8"/>
        <v>2.6464369391918288</v>
      </c>
      <c r="AK21">
        <f t="shared" si="9"/>
        <v>2.7803155827829604</v>
      </c>
      <c r="AL21">
        <f t="shared" si="10"/>
        <v>2.9313792975099622</v>
      </c>
      <c r="AM21">
        <f t="shared" si="11"/>
        <v>2.6707147390822508</v>
      </c>
      <c r="AN21">
        <f t="shared" si="12"/>
        <v>2.353304105101429</v>
      </c>
      <c r="AO21">
        <f t="shared" si="13"/>
        <v>1.911444869307128</v>
      </c>
      <c r="AP21">
        <f t="shared" si="14"/>
        <v>1.4658260515871691</v>
      </c>
      <c r="AQ21">
        <f t="shared" si="15"/>
        <v>1.195112448804974</v>
      </c>
      <c r="AR21">
        <f t="shared" si="16"/>
        <v>0.81743983751658411</v>
      </c>
      <c r="AS21">
        <f t="shared" si="17"/>
        <v>0.55246559058149602</v>
      </c>
      <c r="AT21">
        <f t="shared" si="18"/>
        <v>0.28684874099150531</v>
      </c>
      <c r="AU21">
        <f t="shared" si="19"/>
        <v>0.12587353456964517</v>
      </c>
      <c r="AV21">
        <f t="shared" si="20"/>
        <v>4.6189910473395192E-2</v>
      </c>
      <c r="AW21">
        <f t="shared" si="21"/>
        <v>1.3845691305755171E-2</v>
      </c>
      <c r="AX21">
        <f t="shared" si="25"/>
        <v>30.275573772475706</v>
      </c>
      <c r="AY21">
        <f>SUM(AB21,girls!Z21)</f>
        <v>195210.15399999998</v>
      </c>
      <c r="AZ21">
        <f>(AX21*(AB21/AY21))+(girls!AV21*(girls!Z21/AY21))</f>
        <v>31.083752169981896</v>
      </c>
      <c r="BD21">
        <f t="shared" si="28"/>
        <v>0.78016346224050459</v>
      </c>
      <c r="BE21">
        <f t="shared" si="29"/>
        <v>1.5079053332607295</v>
      </c>
      <c r="BF21">
        <f t="shared" si="30"/>
        <v>2.678942352419083</v>
      </c>
      <c r="BG21">
        <f t="shared" si="31"/>
        <v>3.8386856341622808</v>
      </c>
      <c r="BH21">
        <f t="shared" si="32"/>
        <v>3.9269264651448239</v>
      </c>
      <c r="BI21">
        <f t="shared" si="33"/>
        <v>4.0168710093723217</v>
      </c>
      <c r="BJ21">
        <f t="shared" si="34"/>
        <v>3.5803207576324327</v>
      </c>
      <c r="BK21">
        <f t="shared" si="35"/>
        <v>3.1200332802844235</v>
      </c>
      <c r="BL21">
        <f t="shared" si="36"/>
        <v>2.8876476799165949</v>
      </c>
      <c r="BM21">
        <f t="shared" si="37"/>
        <v>2.7206555374641517</v>
      </c>
      <c r="BN21">
        <f t="shared" si="38"/>
        <v>2.240389663559764</v>
      </c>
      <c r="BO21">
        <f t="shared" si="39"/>
        <v>1.8009539056875328</v>
      </c>
      <c r="BP21">
        <f t="shared" si="40"/>
        <v>1.3448364998886546</v>
      </c>
      <c r="BQ21">
        <f t="shared" si="41"/>
        <v>0.95434858522661958</v>
      </c>
      <c r="BR21">
        <f t="shared" si="42"/>
        <v>0.72406186488961555</v>
      </c>
      <c r="BS21">
        <f t="shared" si="43"/>
        <v>0.46308901012271664</v>
      </c>
      <c r="BT21">
        <f t="shared" si="44"/>
        <v>0.29389404223999832</v>
      </c>
      <c r="BU21">
        <f t="shared" si="45"/>
        <v>0.14382457394611531</v>
      </c>
      <c r="BV21">
        <f t="shared" si="46"/>
        <v>5.9682361776148135E-2</v>
      </c>
      <c r="BW21">
        <f t="shared" si="47"/>
        <v>2.0771831308514968E-2</v>
      </c>
      <c r="BX21">
        <f t="shared" si="48"/>
        <v>5.9212564883435554E-3</v>
      </c>
      <c r="BY21" s="3">
        <f t="shared" si="26"/>
        <v>37.109925107031366</v>
      </c>
      <c r="BZ21" s="3">
        <f>BY21*(AB21/(AB21+girls!Z21))</f>
        <v>18.269105525896908</v>
      </c>
      <c r="CB21">
        <v>12.083</v>
      </c>
      <c r="CC21">
        <v>22.9</v>
      </c>
      <c r="CD21">
        <v>38.903917499999991</v>
      </c>
      <c r="CE21">
        <f t="shared" si="27"/>
        <v>64.766534399999998</v>
      </c>
      <c r="CF21">
        <v>66.093000000000004</v>
      </c>
      <c r="CG21">
        <v>66.093000000000004</v>
      </c>
      <c r="CH21">
        <v>66.093000000000004</v>
      </c>
      <c r="CI21">
        <v>66.093000000000004</v>
      </c>
      <c r="CJ21">
        <v>66.093000000000004</v>
      </c>
      <c r="CK21">
        <v>66.093000000000004</v>
      </c>
      <c r="CL21">
        <v>66.093000000000004</v>
      </c>
      <c r="CM21">
        <v>66.093000000000004</v>
      </c>
      <c r="CN21">
        <v>66.093000000000004</v>
      </c>
      <c r="CO21">
        <v>66.093000000000004</v>
      </c>
      <c r="CP21">
        <v>66.093000000000004</v>
      </c>
      <c r="CQ21">
        <v>66.093000000000004</v>
      </c>
      <c r="CR21">
        <v>66.093000000000004</v>
      </c>
      <c r="CS21">
        <v>66.093000000000004</v>
      </c>
      <c r="CT21">
        <v>66.093000000000004</v>
      </c>
      <c r="CU21">
        <v>66.093000000000004</v>
      </c>
      <c r="CV21">
        <v>66.093000000000004</v>
      </c>
    </row>
    <row r="22" spans="1:100">
      <c r="A22">
        <v>9241</v>
      </c>
      <c r="B22" t="s">
        <v>45</v>
      </c>
      <c r="C22">
        <v>25.014663231743864</v>
      </c>
      <c r="D22" s="3">
        <f>SUM(BZ22,girls!BX22)</f>
        <v>35.665002554570933</v>
      </c>
      <c r="E22">
        <v>2010</v>
      </c>
      <c r="F22" t="s">
        <v>262</v>
      </c>
      <c r="G22">
        <v>18.870999999999999</v>
      </c>
      <c r="H22">
        <v>18.655999999999999</v>
      </c>
      <c r="I22">
        <v>17.832000000000001</v>
      </c>
      <c r="J22">
        <v>16.47</v>
      </c>
      <c r="K22">
        <v>15.208</v>
      </c>
      <c r="L22">
        <v>13.532</v>
      </c>
      <c r="M22">
        <v>11.728999999999999</v>
      </c>
      <c r="N22">
        <v>10.38</v>
      </c>
      <c r="O22">
        <v>8.5830000000000002</v>
      </c>
      <c r="P22">
        <v>6.6269999999999998</v>
      </c>
      <c r="Q22">
        <v>4.7629999999999999</v>
      </c>
      <c r="R22">
        <v>3.492</v>
      </c>
      <c r="S22">
        <v>2.609</v>
      </c>
      <c r="T22">
        <v>1.837</v>
      </c>
      <c r="U22">
        <v>1.5229999999999999</v>
      </c>
      <c r="V22">
        <v>1.0640000000000001</v>
      </c>
      <c r="W22">
        <v>0.70099999999999996</v>
      </c>
      <c r="X22">
        <v>0.28199999999999997</v>
      </c>
      <c r="Y22">
        <v>0.114</v>
      </c>
      <c r="Z22">
        <v>3.3000000000000002E-2</v>
      </c>
      <c r="AA22">
        <v>4.0000000000000001E-3</v>
      </c>
      <c r="AB22">
        <f>SUM($G22:AA22)</f>
        <v>154.30999999999997</v>
      </c>
      <c r="AC22">
        <f t="shared" si="1"/>
        <v>0.24458557449290391</v>
      </c>
      <c r="AD22">
        <f t="shared" si="2"/>
        <v>0.84629641630484098</v>
      </c>
      <c r="AE22">
        <f t="shared" si="3"/>
        <v>1.3867150541118531</v>
      </c>
      <c r="AF22">
        <f t="shared" si="4"/>
        <v>1.8144643898645587</v>
      </c>
      <c r="AG22">
        <f t="shared" si="5"/>
        <v>2.1682068563281711</v>
      </c>
      <c r="AH22">
        <f t="shared" si="6"/>
        <v>2.3677273021839156</v>
      </c>
      <c r="AI22">
        <f t="shared" si="7"/>
        <v>2.43229861966172</v>
      </c>
      <c r="AJ22">
        <f t="shared" si="8"/>
        <v>2.4888860086838189</v>
      </c>
      <c r="AK22">
        <f t="shared" si="9"/>
        <v>2.3361156114315342</v>
      </c>
      <c r="AL22">
        <f t="shared" si="10"/>
        <v>2.0184628345538207</v>
      </c>
      <c r="AM22">
        <f t="shared" si="11"/>
        <v>1.6050547598989051</v>
      </c>
      <c r="AN22">
        <f t="shared" si="12"/>
        <v>1.2898969606635995</v>
      </c>
      <c r="AO22">
        <f t="shared" si="13"/>
        <v>1.0482664765731322</v>
      </c>
      <c r="AP22">
        <f t="shared" si="14"/>
        <v>0.79760870974013365</v>
      </c>
      <c r="AQ22">
        <f t="shared" si="15"/>
        <v>0.71062147624910899</v>
      </c>
      <c r="AR22">
        <f t="shared" si="16"/>
        <v>0.53093124230445221</v>
      </c>
      <c r="AS22">
        <f t="shared" si="17"/>
        <v>0.37250988270364854</v>
      </c>
      <c r="AT22">
        <f t="shared" si="18"/>
        <v>0.1589916402047826</v>
      </c>
      <c r="AU22">
        <f t="shared" si="19"/>
        <v>6.7967079256043034E-2</v>
      </c>
      <c r="AV22">
        <f t="shared" si="20"/>
        <v>2.0743956969736251E-2</v>
      </c>
      <c r="AW22">
        <f t="shared" si="21"/>
        <v>2.644028254811743E-3</v>
      </c>
      <c r="AX22">
        <f t="shared" si="25"/>
        <v>24.70899488043549</v>
      </c>
      <c r="AY22">
        <f>SUM(AB22,girls!Z22)</f>
        <v>308.59500000000003</v>
      </c>
      <c r="AZ22">
        <f>(AX22*(AB22/AY22))+(girls!AV22*(girls!Z22/AY22))</f>
        <v>25.014663231743864</v>
      </c>
      <c r="BD22">
        <f t="shared" si="28"/>
        <v>1.1821309986391033</v>
      </c>
      <c r="BE22">
        <f t="shared" si="29"/>
        <v>1.993390758862031</v>
      </c>
      <c r="BF22">
        <f t="shared" si="30"/>
        <v>3.3717905038234726</v>
      </c>
      <c r="BG22">
        <f t="shared" si="31"/>
        <v>4.7006628129495178</v>
      </c>
      <c r="BH22">
        <f t="shared" si="32"/>
        <v>4.5127106121443861</v>
      </c>
      <c r="BI22">
        <f t="shared" si="33"/>
        <v>4.0153866388438857</v>
      </c>
      <c r="BJ22">
        <f t="shared" si="34"/>
        <v>3.4803776150605921</v>
      </c>
      <c r="BK22">
        <f t="shared" si="35"/>
        <v>3.0800852284362654</v>
      </c>
      <c r="BL22">
        <f t="shared" si="36"/>
        <v>2.546856600738773</v>
      </c>
      <c r="BM22">
        <f t="shared" si="37"/>
        <v>1.9664474767675462</v>
      </c>
      <c r="BN22">
        <f t="shared" si="38"/>
        <v>1.4133377594452727</v>
      </c>
      <c r="BO22">
        <f t="shared" si="39"/>
        <v>1.0361905219363619</v>
      </c>
      <c r="BP22">
        <f t="shared" si="40"/>
        <v>0.77417556464260273</v>
      </c>
      <c r="BQ22">
        <f t="shared" si="41"/>
        <v>0.54509793493616754</v>
      </c>
      <c r="BR22">
        <f t="shared" si="42"/>
        <v>0.45192387311256565</v>
      </c>
      <c r="BS22">
        <f t="shared" si="43"/>
        <v>0.31572357254876549</v>
      </c>
      <c r="BT22">
        <f t="shared" si="44"/>
        <v>0.20800960935778628</v>
      </c>
      <c r="BU22">
        <f t="shared" si="45"/>
        <v>8.3678616032661524E-2</v>
      </c>
      <c r="BV22">
        <f t="shared" si="46"/>
        <v>3.3827525630224876E-2</v>
      </c>
      <c r="BW22">
        <f t="shared" si="47"/>
        <v>9.7921784719072012E-3</v>
      </c>
      <c r="BX22">
        <f t="shared" si="48"/>
        <v>1.1869307238675396E-3</v>
      </c>
      <c r="BY22" s="3">
        <f t="shared" si="26"/>
        <v>35.722783333103749</v>
      </c>
      <c r="BZ22" s="3">
        <f>BY22*(AB22/(AB22+girls!Z22))</f>
        <v>17.862838659509187</v>
      </c>
      <c r="CB22">
        <v>12.083</v>
      </c>
      <c r="CC22">
        <v>22.9</v>
      </c>
      <c r="CD22">
        <v>38.903917499999991</v>
      </c>
      <c r="CE22">
        <f t="shared" si="27"/>
        <v>64.766534399999998</v>
      </c>
      <c r="CF22">
        <v>69.376999999999995</v>
      </c>
      <c r="CG22">
        <v>69.376999999999995</v>
      </c>
      <c r="CH22">
        <v>69.376999999999995</v>
      </c>
      <c r="CI22">
        <v>69.376999999999995</v>
      </c>
      <c r="CJ22">
        <v>69.376999999999995</v>
      </c>
      <c r="CK22">
        <v>69.376999999999995</v>
      </c>
      <c r="CL22">
        <v>69.376999999999995</v>
      </c>
      <c r="CM22">
        <v>69.376999999999995</v>
      </c>
      <c r="CN22">
        <v>69.376999999999995</v>
      </c>
      <c r="CO22">
        <v>69.376999999999995</v>
      </c>
      <c r="CP22">
        <v>69.376999999999995</v>
      </c>
      <c r="CQ22">
        <v>69.376999999999995</v>
      </c>
      <c r="CR22">
        <v>69.376999999999995</v>
      </c>
      <c r="CS22">
        <v>69.376999999999995</v>
      </c>
      <c r="CT22">
        <v>69.376999999999995</v>
      </c>
      <c r="CU22">
        <v>69.376999999999995</v>
      </c>
      <c r="CV22">
        <v>69.376999999999995</v>
      </c>
    </row>
    <row r="23" spans="1:100">
      <c r="A23">
        <v>9694</v>
      </c>
      <c r="B23" t="s">
        <v>46</v>
      </c>
      <c r="C23">
        <v>23.164694641625843</v>
      </c>
      <c r="D23" s="3">
        <f>SUM(BZ23,girls!BX23)</f>
        <v>35.101776131224113</v>
      </c>
      <c r="E23">
        <v>2010</v>
      </c>
      <c r="F23" t="s">
        <v>262</v>
      </c>
      <c r="G23">
        <v>41.012999999999998</v>
      </c>
      <c r="H23">
        <v>36.722999999999999</v>
      </c>
      <c r="I23">
        <v>33.113</v>
      </c>
      <c r="J23">
        <v>28.042999999999999</v>
      </c>
      <c r="K23">
        <v>22.7</v>
      </c>
      <c r="L23">
        <v>20.224</v>
      </c>
      <c r="M23">
        <v>19.032</v>
      </c>
      <c r="N23">
        <v>16.687999999999999</v>
      </c>
      <c r="O23">
        <v>12.343999999999999</v>
      </c>
      <c r="P23">
        <v>9.9309999999999992</v>
      </c>
      <c r="Q23">
        <v>7.8360000000000003</v>
      </c>
      <c r="R23">
        <v>5.8979999999999997</v>
      </c>
      <c r="S23">
        <v>4.6829999999999998</v>
      </c>
      <c r="T23">
        <v>3.7749999999999999</v>
      </c>
      <c r="U23">
        <v>2.415</v>
      </c>
      <c r="V23">
        <v>1.665</v>
      </c>
      <c r="W23">
        <v>0.79600000000000004</v>
      </c>
      <c r="X23">
        <v>0.26700000000000002</v>
      </c>
      <c r="Y23">
        <v>4.7E-2</v>
      </c>
      <c r="Z23">
        <v>5.0000000000000001E-3</v>
      </c>
      <c r="AA23">
        <v>0</v>
      </c>
      <c r="AB23">
        <f>SUM($G23:AA23)</f>
        <v>267.19800000000004</v>
      </c>
      <c r="AC23">
        <f t="shared" si="1"/>
        <v>0.30698583073226593</v>
      </c>
      <c r="AD23">
        <f t="shared" si="2"/>
        <v>0.96206184178025278</v>
      </c>
      <c r="AE23">
        <f t="shared" si="3"/>
        <v>1.4871219095951314</v>
      </c>
      <c r="AF23">
        <f t="shared" si="4"/>
        <v>1.784186258879183</v>
      </c>
      <c r="AG23">
        <f t="shared" si="5"/>
        <v>1.8690259657632162</v>
      </c>
      <c r="AH23">
        <f t="shared" si="6"/>
        <v>2.0436081108391528</v>
      </c>
      <c r="AI23">
        <f t="shared" si="7"/>
        <v>2.2792984977432464</v>
      </c>
      <c r="AJ23">
        <f t="shared" si="8"/>
        <v>2.3108556201767971</v>
      </c>
      <c r="AK23">
        <f t="shared" si="9"/>
        <v>1.9403139245054224</v>
      </c>
      <c r="AL23">
        <f t="shared" si="10"/>
        <v>1.7468581351656822</v>
      </c>
      <c r="AM23">
        <f t="shared" si="11"/>
        <v>1.5249814744122334</v>
      </c>
      <c r="AN23">
        <f t="shared" si="12"/>
        <v>1.2581905553185277</v>
      </c>
      <c r="AO23">
        <f t="shared" si="13"/>
        <v>1.0866323849729413</v>
      </c>
      <c r="AP23">
        <f t="shared" si="14"/>
        <v>0.94658268400212564</v>
      </c>
      <c r="AQ23">
        <f t="shared" si="15"/>
        <v>0.65075337390249921</v>
      </c>
      <c r="AR23">
        <f t="shared" si="16"/>
        <v>0.47981272314912532</v>
      </c>
      <c r="AS23">
        <f t="shared" si="17"/>
        <v>0.24428326559330532</v>
      </c>
      <c r="AT23">
        <f t="shared" si="18"/>
        <v>8.6935530954573015E-2</v>
      </c>
      <c r="AU23">
        <f t="shared" si="19"/>
        <v>1.6182755858951039E-2</v>
      </c>
      <c r="AV23">
        <f t="shared" si="20"/>
        <v>1.8151333468064881E-3</v>
      </c>
      <c r="AW23">
        <f t="shared" si="21"/>
        <v>0</v>
      </c>
      <c r="AX23">
        <f t="shared" si="25"/>
        <v>23.02648597669144</v>
      </c>
      <c r="AY23">
        <f>SUM(AB23,girls!Z23)</f>
        <v>526.44700000000012</v>
      </c>
      <c r="AZ23">
        <f>(AX23*(AB23/AY23))+(girls!AV23*(girls!Z23/AY23))</f>
        <v>23.164694641625843</v>
      </c>
      <c r="BD23">
        <f t="shared" si="28"/>
        <v>1.4837239170951877</v>
      </c>
      <c r="BE23">
        <f t="shared" si="29"/>
        <v>2.266067949610401</v>
      </c>
      <c r="BF23">
        <f t="shared" si="30"/>
        <v>3.615929255208215</v>
      </c>
      <c r="BG23">
        <f t="shared" si="31"/>
        <v>4.6222224284682367</v>
      </c>
      <c r="BH23">
        <f t="shared" si="32"/>
        <v>4.0817844968899459</v>
      </c>
      <c r="BI23">
        <f t="shared" si="33"/>
        <v>3.6365643024274132</v>
      </c>
      <c r="BJ23">
        <f t="shared" si="34"/>
        <v>3.422225662766937</v>
      </c>
      <c r="BK23">
        <f t="shared" si="35"/>
        <v>3.0007409552466706</v>
      </c>
      <c r="BL23">
        <f t="shared" si="36"/>
        <v>2.219627657692048</v>
      </c>
      <c r="BM23">
        <f t="shared" si="37"/>
        <v>1.7857357638155973</v>
      </c>
      <c r="BN23">
        <f t="shared" si="38"/>
        <v>1.4090248157546088</v>
      </c>
      <c r="BO23">
        <f t="shared" si="39"/>
        <v>1.0605447120113174</v>
      </c>
      <c r="BP23">
        <f t="shared" si="40"/>
        <v>0.84207034356544586</v>
      </c>
      <c r="BQ23">
        <f t="shared" si="41"/>
        <v>0.67879896368984782</v>
      </c>
      <c r="BR23">
        <f t="shared" si="42"/>
        <v>0.43425152246648552</v>
      </c>
      <c r="BS23">
        <f t="shared" si="43"/>
        <v>0.29939080120360179</v>
      </c>
      <c r="BT23">
        <f t="shared" si="44"/>
        <v>0.14313217883367391</v>
      </c>
      <c r="BU23">
        <f t="shared" si="45"/>
        <v>4.8010416769586596E-2</v>
      </c>
      <c r="BV23">
        <f t="shared" si="46"/>
        <v>8.451271865807377E-3</v>
      </c>
      <c r="BW23">
        <f t="shared" si="47"/>
        <v>8.9907147508589129E-4</v>
      </c>
      <c r="BX23">
        <f t="shared" si="48"/>
        <v>0</v>
      </c>
      <c r="BY23" s="3">
        <f t="shared" si="26"/>
        <v>35.059196486856116</v>
      </c>
      <c r="BZ23" s="3">
        <f>BY23*(AB23/(AB23+girls!Z23))</f>
        <v>17.794283532615783</v>
      </c>
      <c r="CB23">
        <v>12.083</v>
      </c>
      <c r="CC23">
        <v>22.9</v>
      </c>
      <c r="CD23">
        <v>38.903917499999991</v>
      </c>
      <c r="CE23">
        <f t="shared" si="27"/>
        <v>64.766534399999998</v>
      </c>
      <c r="CF23">
        <v>72.796999999999997</v>
      </c>
      <c r="CG23">
        <v>72.796999999999997</v>
      </c>
      <c r="CH23">
        <v>72.796999999999997</v>
      </c>
      <c r="CI23">
        <v>72.796999999999997</v>
      </c>
      <c r="CJ23">
        <v>72.796999999999997</v>
      </c>
      <c r="CK23">
        <v>72.796999999999997</v>
      </c>
      <c r="CL23">
        <v>72.796999999999997</v>
      </c>
      <c r="CM23">
        <v>72.796999999999997</v>
      </c>
      <c r="CN23">
        <v>72.796999999999997</v>
      </c>
      <c r="CO23">
        <v>72.796999999999997</v>
      </c>
      <c r="CP23">
        <v>72.796999999999997</v>
      </c>
      <c r="CQ23">
        <v>72.796999999999997</v>
      </c>
      <c r="CR23">
        <v>72.796999999999997</v>
      </c>
      <c r="CS23">
        <v>72.796999999999997</v>
      </c>
      <c r="CT23">
        <v>72.796999999999997</v>
      </c>
      <c r="CU23">
        <v>72.796999999999997</v>
      </c>
      <c r="CV23">
        <v>72.796999999999997</v>
      </c>
    </row>
    <row r="24" spans="1:100">
      <c r="A24">
        <v>10147</v>
      </c>
      <c r="B24" t="s">
        <v>47</v>
      </c>
      <c r="C24">
        <v>29.699572358320289</v>
      </c>
      <c r="D24" s="3">
        <f>SUM(BZ24,girls!BX24)</f>
        <v>34.482831282052501</v>
      </c>
      <c r="E24">
        <v>2010</v>
      </c>
      <c r="F24" t="s">
        <v>262</v>
      </c>
      <c r="G24">
        <v>17.84</v>
      </c>
      <c r="H24">
        <v>19.13</v>
      </c>
      <c r="I24">
        <v>17.882000000000001</v>
      </c>
      <c r="J24">
        <v>17.975999999999999</v>
      </c>
      <c r="K24">
        <v>17.02</v>
      </c>
      <c r="L24">
        <v>14.536</v>
      </c>
      <c r="M24">
        <v>15.804</v>
      </c>
      <c r="N24">
        <v>18.07</v>
      </c>
      <c r="O24">
        <v>16.706</v>
      </c>
      <c r="P24">
        <v>14.391999999999999</v>
      </c>
      <c r="Q24">
        <v>12.653</v>
      </c>
      <c r="R24">
        <v>8.7759999999999998</v>
      </c>
      <c r="S24">
        <v>5.1959999999999997</v>
      </c>
      <c r="T24">
        <v>2.895</v>
      </c>
      <c r="U24">
        <v>1.966</v>
      </c>
      <c r="V24">
        <v>1.21</v>
      </c>
      <c r="W24">
        <v>0.72499999999999998</v>
      </c>
      <c r="X24">
        <v>0.223</v>
      </c>
      <c r="Y24">
        <v>5.3999999999999999E-2</v>
      </c>
      <c r="Z24">
        <v>8.0000000000000002E-3</v>
      </c>
      <c r="AA24">
        <v>1E-3</v>
      </c>
      <c r="AB24">
        <f>SUM($G24:AA24)</f>
        <v>203.06300000000005</v>
      </c>
      <c r="AC24">
        <f t="shared" si="1"/>
        <v>0.1757090164136253</v>
      </c>
      <c r="AD24">
        <f t="shared" si="2"/>
        <v>0.6594505153573027</v>
      </c>
      <c r="AE24">
        <f t="shared" si="3"/>
        <v>1.0567360868301954</v>
      </c>
      <c r="AF24">
        <f t="shared" si="4"/>
        <v>1.5049122686062941</v>
      </c>
      <c r="AG24">
        <f t="shared" si="5"/>
        <v>1.8439597563317784</v>
      </c>
      <c r="AH24">
        <f t="shared" si="6"/>
        <v>1.9327597839094264</v>
      </c>
      <c r="AI24">
        <f t="shared" si="7"/>
        <v>2.4904980227811069</v>
      </c>
      <c r="AJ24">
        <f t="shared" si="8"/>
        <v>3.2925249799323355</v>
      </c>
      <c r="AK24">
        <f t="shared" si="9"/>
        <v>3.4553414457582123</v>
      </c>
      <c r="AL24">
        <f t="shared" si="10"/>
        <v>3.3311041400944523</v>
      </c>
      <c r="AM24">
        <f t="shared" si="11"/>
        <v>3.2401569956121987</v>
      </c>
      <c r="AN24">
        <f t="shared" si="12"/>
        <v>2.4634325307909362</v>
      </c>
      <c r="AO24">
        <f t="shared" si="13"/>
        <v>1.5864633143408693</v>
      </c>
      <c r="AP24">
        <f t="shared" si="14"/>
        <v>0.95519617064654794</v>
      </c>
      <c r="AQ24">
        <f t="shared" si="15"/>
        <v>0.69708415614858432</v>
      </c>
      <c r="AR24">
        <f t="shared" si="16"/>
        <v>0.45882312385811286</v>
      </c>
      <c r="AS24">
        <f t="shared" si="17"/>
        <v>0.29276628435510155</v>
      </c>
      <c r="AT24">
        <f t="shared" si="18"/>
        <v>9.5541777674908748E-2</v>
      </c>
      <c r="AU24">
        <f t="shared" si="19"/>
        <v>2.446531372037249E-2</v>
      </c>
      <c r="AV24">
        <f t="shared" si="20"/>
        <v>3.8214741237940926E-3</v>
      </c>
      <c r="AW24">
        <f t="shared" si="21"/>
        <v>5.0230716575644005E-4</v>
      </c>
      <c r="AX24">
        <f t="shared" si="25"/>
        <v>29.561249464451915</v>
      </c>
      <c r="AY24">
        <f>SUM(AB24,girls!Z24)</f>
        <v>400.56900000000007</v>
      </c>
      <c r="AZ24">
        <f>(AX24*(AB24/AY24))+(girls!AV24*(girls!Z24/AY24))</f>
        <v>29.699572358320289</v>
      </c>
      <c r="BD24">
        <f t="shared" si="28"/>
        <v>0.8492368181303338</v>
      </c>
      <c r="BE24">
        <f t="shared" si="29"/>
        <v>1.5532885853158864</v>
      </c>
      <c r="BF24">
        <f t="shared" si="30"/>
        <v>2.5694483463321718</v>
      </c>
      <c r="BG24">
        <f t="shared" si="31"/>
        <v>3.6686751284084242</v>
      </c>
      <c r="BH24">
        <f t="shared" si="32"/>
        <v>3.3714038204892067</v>
      </c>
      <c r="BI24">
        <f t="shared" si="33"/>
        <v>2.8793611007421331</v>
      </c>
      <c r="BJ24">
        <f t="shared" si="34"/>
        <v>3.130532666216888</v>
      </c>
      <c r="BK24">
        <f t="shared" si="35"/>
        <v>3.5793928928460619</v>
      </c>
      <c r="BL24">
        <f t="shared" si="36"/>
        <v>3.309205183612967</v>
      </c>
      <c r="BM24">
        <f t="shared" si="37"/>
        <v>2.8508368851046222</v>
      </c>
      <c r="BN24">
        <f t="shared" si="38"/>
        <v>2.5063673643155076</v>
      </c>
      <c r="BO24">
        <f t="shared" si="39"/>
        <v>1.7383924752416735</v>
      </c>
      <c r="BP24">
        <f t="shared" si="40"/>
        <v>1.0292487809202069</v>
      </c>
      <c r="BQ24">
        <f t="shared" si="41"/>
        <v>0.57345558521247098</v>
      </c>
      <c r="BR24">
        <f t="shared" si="42"/>
        <v>0.3894347773843585</v>
      </c>
      <c r="BS24">
        <f t="shared" si="43"/>
        <v>0.23968264528742303</v>
      </c>
      <c r="BT24">
        <f t="shared" si="44"/>
        <v>0.1436115023416378</v>
      </c>
      <c r="BU24">
        <f t="shared" si="45"/>
        <v>4.4172917271979625E-2</v>
      </c>
      <c r="BV24">
        <f t="shared" si="46"/>
        <v>1.0696580864066814E-2</v>
      </c>
      <c r="BW24">
        <f t="shared" si="47"/>
        <v>1.5846786465284171E-3</v>
      </c>
      <c r="BX24">
        <f t="shared" si="48"/>
        <v>1.9808483081605214E-4</v>
      </c>
      <c r="BY24" s="3">
        <f t="shared" si="26"/>
        <v>34.438226819515357</v>
      </c>
      <c r="BZ24" s="3">
        <f>BY24*(AB24/(AB24+girls!Z24))</f>
        <v>17.457990140653042</v>
      </c>
      <c r="CB24">
        <v>12.083</v>
      </c>
      <c r="CC24">
        <v>22.9</v>
      </c>
      <c r="CD24">
        <v>38.903917499999991</v>
      </c>
      <c r="CE24">
        <f t="shared" si="27"/>
        <v>60.945</v>
      </c>
      <c r="CF24">
        <v>60.945</v>
      </c>
      <c r="CG24">
        <v>60.945</v>
      </c>
      <c r="CH24">
        <v>60.945</v>
      </c>
      <c r="CI24">
        <v>60.945</v>
      </c>
      <c r="CJ24">
        <v>60.945</v>
      </c>
      <c r="CK24">
        <v>60.945</v>
      </c>
      <c r="CL24">
        <v>60.945</v>
      </c>
      <c r="CM24">
        <v>60.945</v>
      </c>
      <c r="CN24">
        <v>60.945</v>
      </c>
      <c r="CO24">
        <v>60.945</v>
      </c>
      <c r="CP24">
        <v>60.945</v>
      </c>
      <c r="CQ24">
        <v>60.945</v>
      </c>
      <c r="CR24">
        <v>60.945</v>
      </c>
      <c r="CS24">
        <v>60.945</v>
      </c>
      <c r="CT24">
        <v>60.945</v>
      </c>
      <c r="CU24">
        <v>60.945</v>
      </c>
      <c r="CV24">
        <v>60.945</v>
      </c>
    </row>
    <row r="25" spans="1:100">
      <c r="A25">
        <v>10600</v>
      </c>
      <c r="B25" t="s">
        <v>48</v>
      </c>
      <c r="C25">
        <v>42.028039666133239</v>
      </c>
      <c r="D25" s="3">
        <f>SUM(BZ25,girls!BX25)</f>
        <v>43.072417974099082</v>
      </c>
      <c r="E25">
        <v>2010</v>
      </c>
      <c r="F25" t="s">
        <v>262</v>
      </c>
      <c r="G25">
        <v>175.05600000000001</v>
      </c>
      <c r="H25">
        <v>164.25399999999999</v>
      </c>
      <c r="I25">
        <v>166.928</v>
      </c>
      <c r="J25">
        <v>198.184</v>
      </c>
      <c r="K25">
        <v>254.25299999999999</v>
      </c>
      <c r="L25">
        <v>260.56900000000002</v>
      </c>
      <c r="M25">
        <v>275.09699999999998</v>
      </c>
      <c r="N25">
        <v>281.483</v>
      </c>
      <c r="O25">
        <v>264.52699999999999</v>
      </c>
      <c r="P25">
        <v>250.07300000000001</v>
      </c>
      <c r="Q25">
        <v>259.197</v>
      </c>
      <c r="R25">
        <v>254.09200000000001</v>
      </c>
      <c r="S25">
        <v>242.554</v>
      </c>
      <c r="T25">
        <v>183.119</v>
      </c>
      <c r="U25">
        <v>145.85499999999999</v>
      </c>
      <c r="V25">
        <v>117.824</v>
      </c>
      <c r="W25">
        <v>68.728999999999999</v>
      </c>
      <c r="X25">
        <v>29.016999999999999</v>
      </c>
      <c r="Y25">
        <v>5.133</v>
      </c>
      <c r="Z25">
        <v>0.995</v>
      </c>
      <c r="AA25">
        <v>6.6000000000000003E-2</v>
      </c>
      <c r="AB25">
        <f>SUM($G25:AA25)</f>
        <v>3597.0049999999997</v>
      </c>
      <c r="AC25">
        <f t="shared" si="1"/>
        <v>9.7334310071851463E-2</v>
      </c>
      <c r="AD25">
        <f t="shared" si="2"/>
        <v>0.31964870774435955</v>
      </c>
      <c r="AE25">
        <f t="shared" si="3"/>
        <v>0.55688996818186243</v>
      </c>
      <c r="AF25">
        <f t="shared" si="4"/>
        <v>0.93664812809545728</v>
      </c>
      <c r="AG25">
        <f t="shared" si="5"/>
        <v>1.5550620585737303</v>
      </c>
      <c r="AH25">
        <f t="shared" si="6"/>
        <v>1.9558946957260279</v>
      </c>
      <c r="AI25">
        <f t="shared" si="7"/>
        <v>2.4473427198460942</v>
      </c>
      <c r="AJ25">
        <f t="shared" si="8"/>
        <v>2.8954285579252743</v>
      </c>
      <c r="AK25">
        <f t="shared" si="9"/>
        <v>3.0887179750931679</v>
      </c>
      <c r="AL25">
        <f t="shared" si="10"/>
        <v>3.2675603731437688</v>
      </c>
      <c r="AM25">
        <f t="shared" si="11"/>
        <v>3.747074024083926</v>
      </c>
      <c r="AN25">
        <f t="shared" si="12"/>
        <v>4.0264731352889429</v>
      </c>
      <c r="AO25">
        <f t="shared" si="13"/>
        <v>4.1807970797927725</v>
      </c>
      <c r="AP25">
        <f t="shared" si="14"/>
        <v>3.4108857229834268</v>
      </c>
      <c r="AQ25">
        <f t="shared" si="15"/>
        <v>2.9195288858369675</v>
      </c>
      <c r="AR25">
        <f t="shared" si="16"/>
        <v>2.5222227936853026</v>
      </c>
      <c r="AS25">
        <f t="shared" si="17"/>
        <v>1.5667973772624726</v>
      </c>
      <c r="AT25">
        <f t="shared" si="18"/>
        <v>0.70182804861266535</v>
      </c>
      <c r="AU25">
        <f t="shared" si="19"/>
        <v>0.1312858892328479</v>
      </c>
      <c r="AV25">
        <f t="shared" si="20"/>
        <v>2.6832044992987223E-2</v>
      </c>
      <c r="AW25">
        <f t="shared" si="21"/>
        <v>1.8715570314747968E-3</v>
      </c>
      <c r="AX25">
        <f t="shared" si="25"/>
        <v>40.356124053205392</v>
      </c>
      <c r="AY25">
        <f>SUM(AB25,girls!Z25)</f>
        <v>7389.1749999999993</v>
      </c>
      <c r="AZ25">
        <f>(AX25*(AB25/AY25))+(girls!AV25*(girls!Z25/AY25))</f>
        <v>42.028039666133239</v>
      </c>
      <c r="BD25">
        <f t="shared" si="28"/>
        <v>0.47043618743927257</v>
      </c>
      <c r="BE25">
        <f t="shared" si="29"/>
        <v>0.75290969904128557</v>
      </c>
      <c r="BF25">
        <f t="shared" si="30"/>
        <v>1.3540750861702997</v>
      </c>
      <c r="BG25">
        <f t="shared" si="31"/>
        <v>2.4265381283596015</v>
      </c>
      <c r="BH25">
        <f t="shared" si="32"/>
        <v>3.3336953893086059</v>
      </c>
      <c r="BI25">
        <f t="shared" si="33"/>
        <v>3.416509043734997</v>
      </c>
      <c r="BJ25">
        <f t="shared" si="34"/>
        <v>3.6069961829855677</v>
      </c>
      <c r="BK25">
        <f t="shared" si="35"/>
        <v>3.690727658154493</v>
      </c>
      <c r="BL25">
        <f t="shared" si="36"/>
        <v>3.4684052508628711</v>
      </c>
      <c r="BM25">
        <f t="shared" si="37"/>
        <v>3.2788883792544081</v>
      </c>
      <c r="BN25">
        <f t="shared" si="38"/>
        <v>3.3985197571813224</v>
      </c>
      <c r="BO25">
        <f t="shared" si="39"/>
        <v>3.331584401600777</v>
      </c>
      <c r="BP25">
        <f t="shared" si="40"/>
        <v>3.1803013197813184</v>
      </c>
      <c r="BQ25">
        <f t="shared" si="41"/>
        <v>2.4010059507451342</v>
      </c>
      <c r="BR25">
        <f t="shared" si="42"/>
        <v>1.9124106343193856</v>
      </c>
      <c r="BS25">
        <f t="shared" si="43"/>
        <v>1.5448758738339261</v>
      </c>
      <c r="BT25">
        <f t="shared" si="44"/>
        <v>0.9011557401949678</v>
      </c>
      <c r="BU25">
        <f t="shared" si="45"/>
        <v>0.38046292123030145</v>
      </c>
      <c r="BV25">
        <f t="shared" si="46"/>
        <v>6.7302483877559272E-2</v>
      </c>
      <c r="BW25">
        <f t="shared" si="47"/>
        <v>1.3046166268882029E-2</v>
      </c>
      <c r="BX25">
        <f t="shared" si="48"/>
        <v>8.6537384296101925E-4</v>
      </c>
      <c r="BY25" s="3">
        <f t="shared" si="26"/>
        <v>42.930711628187943</v>
      </c>
      <c r="BZ25" s="3">
        <f>BY25*(AB25/(AB25+girls!Z25))</f>
        <v>20.898406707129034</v>
      </c>
      <c r="CB25">
        <v>12.083</v>
      </c>
      <c r="CC25">
        <v>22.9</v>
      </c>
      <c r="CD25">
        <v>38.903917499999991</v>
      </c>
      <c r="CE25">
        <f t="shared" si="27"/>
        <v>64.766534399999998</v>
      </c>
      <c r="CF25">
        <v>71.459000000000003</v>
      </c>
      <c r="CG25">
        <v>71.459000000000003</v>
      </c>
      <c r="CH25">
        <v>71.459000000000003</v>
      </c>
      <c r="CI25">
        <v>71.459000000000003</v>
      </c>
      <c r="CJ25">
        <v>71.459000000000003</v>
      </c>
      <c r="CK25">
        <v>71.459000000000003</v>
      </c>
      <c r="CL25">
        <v>71.459000000000003</v>
      </c>
      <c r="CM25">
        <v>71.459000000000003</v>
      </c>
      <c r="CN25">
        <v>71.459000000000003</v>
      </c>
      <c r="CO25">
        <v>71.459000000000003</v>
      </c>
      <c r="CP25">
        <v>71.459000000000003</v>
      </c>
      <c r="CQ25">
        <v>71.459000000000003</v>
      </c>
      <c r="CR25">
        <v>71.459000000000003</v>
      </c>
      <c r="CS25">
        <v>71.459000000000003</v>
      </c>
      <c r="CT25">
        <v>71.459000000000003</v>
      </c>
      <c r="CU25">
        <v>71.459000000000003</v>
      </c>
      <c r="CV25">
        <v>71.459000000000003</v>
      </c>
    </row>
    <row r="26" spans="1:100">
      <c r="A26">
        <v>11053</v>
      </c>
      <c r="B26" t="s">
        <v>49</v>
      </c>
      <c r="C26">
        <v>29.543569687381378</v>
      </c>
      <c r="D26" s="3">
        <f>SUM(BZ26,girls!BX26)</f>
        <v>32.578662691427262</v>
      </c>
      <c r="E26">
        <v>2010</v>
      </c>
      <c r="F26" t="s">
        <v>262</v>
      </c>
      <c r="G26">
        <v>2224.6289999999999</v>
      </c>
      <c r="H26">
        <v>2223.6689999999999</v>
      </c>
      <c r="I26">
        <v>2358.0140000000001</v>
      </c>
      <c r="J26">
        <v>2375.317</v>
      </c>
      <c r="K26">
        <v>2402.6579999999999</v>
      </c>
      <c r="L26">
        <v>2419.9319999999998</v>
      </c>
      <c r="M26">
        <v>2167.7570000000001</v>
      </c>
      <c r="N26">
        <v>1930.7940000000001</v>
      </c>
      <c r="O26">
        <v>1711.3979999999999</v>
      </c>
      <c r="P26">
        <v>1437.425</v>
      </c>
      <c r="Q26">
        <v>1210.5229999999999</v>
      </c>
      <c r="R26">
        <v>973.14599999999996</v>
      </c>
      <c r="S26">
        <v>623.84799999999996</v>
      </c>
      <c r="T26">
        <v>457.76499999999999</v>
      </c>
      <c r="U26">
        <v>329.04700000000003</v>
      </c>
      <c r="V26">
        <v>209.87</v>
      </c>
      <c r="W26">
        <v>104.831</v>
      </c>
      <c r="X26">
        <v>32.686</v>
      </c>
      <c r="Y26">
        <v>6.5279999999999996</v>
      </c>
      <c r="Z26">
        <v>0.64900000000000002</v>
      </c>
      <c r="AA26">
        <v>3.9E-2</v>
      </c>
      <c r="AB26">
        <f>SUM($G26:AA26)</f>
        <v>25200.524999999998</v>
      </c>
      <c r="AC26">
        <f t="shared" si="1"/>
        <v>0.17655417893079609</v>
      </c>
      <c r="AD26">
        <f t="shared" si="2"/>
        <v>0.61767296514655956</v>
      </c>
      <c r="AE26">
        <f t="shared" si="3"/>
        <v>1.122840417015122</v>
      </c>
      <c r="AF26">
        <f t="shared" si="4"/>
        <v>1.6023630063262573</v>
      </c>
      <c r="AG26">
        <f t="shared" si="5"/>
        <v>2.0975148732020465</v>
      </c>
      <c r="AH26">
        <f t="shared" si="6"/>
        <v>2.5927302705003168</v>
      </c>
      <c r="AI26">
        <f t="shared" si="7"/>
        <v>2.7526499547132453</v>
      </c>
      <c r="AJ26">
        <f t="shared" si="8"/>
        <v>2.8348368932790096</v>
      </c>
      <c r="AK26">
        <f t="shared" si="9"/>
        <v>2.8522705776962982</v>
      </c>
      <c r="AL26">
        <f t="shared" si="10"/>
        <v>2.6808558551855568</v>
      </c>
      <c r="AM26">
        <f t="shared" si="11"/>
        <v>2.497852564579508</v>
      </c>
      <c r="AN26">
        <f t="shared" si="12"/>
        <v>2.2011177148095129</v>
      </c>
      <c r="AO26">
        <f t="shared" si="13"/>
        <v>1.5348321513143079</v>
      </c>
      <c r="AP26">
        <f t="shared" si="14"/>
        <v>1.2170482559391125</v>
      </c>
      <c r="AQ26">
        <f t="shared" si="15"/>
        <v>0.94011469999136943</v>
      </c>
      <c r="AR26">
        <f t="shared" si="16"/>
        <v>0.64125608494267494</v>
      </c>
      <c r="AS26">
        <f t="shared" si="17"/>
        <v>0.34110963958092144</v>
      </c>
      <c r="AT26">
        <f t="shared" si="18"/>
        <v>0.11284217293092109</v>
      </c>
      <c r="AU26">
        <f t="shared" si="19"/>
        <v>2.3831884454788146E-2</v>
      </c>
      <c r="AV26">
        <f t="shared" si="20"/>
        <v>2.4980828772416452E-3</v>
      </c>
      <c r="AW26">
        <f t="shared" si="21"/>
        <v>1.5785385423517964E-4</v>
      </c>
      <c r="AX26">
        <f t="shared" si="25"/>
        <v>28.842950097269803</v>
      </c>
      <c r="AY26">
        <f>SUM(AB26,girls!Z26)</f>
        <v>51931.230999999992</v>
      </c>
      <c r="AZ26">
        <f>(AX26*(AB26/AY26))+(girls!AV26*(girls!Z26/AY26))</f>
        <v>29.543569687381378</v>
      </c>
      <c r="BD26">
        <f t="shared" si="28"/>
        <v>0.85332165760832368</v>
      </c>
      <c r="BE26">
        <f t="shared" si="29"/>
        <v>1.4548845499052103</v>
      </c>
      <c r="BF26">
        <f t="shared" si="30"/>
        <v>2.7301806843263683</v>
      </c>
      <c r="BG26">
        <f t="shared" si="31"/>
        <v>3.6119825943403963</v>
      </c>
      <c r="BH26">
        <f t="shared" si="32"/>
        <v>3.5461005949328439</v>
      </c>
      <c r="BI26">
        <f t="shared" si="33"/>
        <v>3.57159541844783</v>
      </c>
      <c r="BJ26">
        <f t="shared" si="34"/>
        <v>3.1994084831756484</v>
      </c>
      <c r="BK26">
        <f t="shared" si="35"/>
        <v>2.8496730504685921</v>
      </c>
      <c r="BL26">
        <f t="shared" si="36"/>
        <v>2.525864882129242</v>
      </c>
      <c r="BM26">
        <f t="shared" si="37"/>
        <v>2.1215061185034836</v>
      </c>
      <c r="BN26">
        <f t="shared" si="38"/>
        <v>1.7866197896162879</v>
      </c>
      <c r="BO26">
        <f t="shared" si="39"/>
        <v>1.4362733312675036</v>
      </c>
      <c r="BP26">
        <f t="shared" si="40"/>
        <v>0.92074184671628878</v>
      </c>
      <c r="BQ26">
        <f t="shared" si="41"/>
        <v>0.67561872677652557</v>
      </c>
      <c r="BR26">
        <f t="shared" si="42"/>
        <v>0.48564288486370827</v>
      </c>
      <c r="BS26">
        <f t="shared" si="43"/>
        <v>0.30974867495022429</v>
      </c>
      <c r="BT26">
        <f t="shared" si="44"/>
        <v>0.15472084311100662</v>
      </c>
      <c r="BU26">
        <f t="shared" si="45"/>
        <v>4.8241507549545107E-2</v>
      </c>
      <c r="BV26">
        <f t="shared" si="46"/>
        <v>9.6347231623150724E-3</v>
      </c>
      <c r="BW26">
        <f t="shared" si="47"/>
        <v>9.5786386831226756E-4</v>
      </c>
      <c r="BX26">
        <f t="shared" si="48"/>
        <v>5.7560386539566154E-5</v>
      </c>
      <c r="BY26" s="3">
        <f t="shared" si="26"/>
        <v>32.292775786106198</v>
      </c>
      <c r="BZ26" s="3">
        <f>BY26*(AB26/(AB26+girls!Z26))</f>
        <v>15.670626092363648</v>
      </c>
      <c r="CB26">
        <v>12.083</v>
      </c>
      <c r="CC26">
        <v>22.9</v>
      </c>
      <c r="CD26">
        <v>38.903917499999991</v>
      </c>
      <c r="CE26">
        <f t="shared" si="27"/>
        <v>56.353999999999999</v>
      </c>
      <c r="CF26">
        <v>56.353999999999999</v>
      </c>
      <c r="CG26">
        <v>56.353999999999999</v>
      </c>
      <c r="CH26">
        <v>56.353999999999999</v>
      </c>
      <c r="CI26">
        <v>56.353999999999999</v>
      </c>
      <c r="CJ26">
        <v>56.353999999999999</v>
      </c>
      <c r="CK26">
        <v>56.353999999999999</v>
      </c>
      <c r="CL26">
        <v>56.353999999999999</v>
      </c>
      <c r="CM26">
        <v>56.353999999999999</v>
      </c>
      <c r="CN26">
        <v>56.353999999999999</v>
      </c>
      <c r="CO26">
        <v>56.353999999999999</v>
      </c>
      <c r="CP26">
        <v>56.353999999999999</v>
      </c>
      <c r="CQ26">
        <v>56.353999999999999</v>
      </c>
      <c r="CR26">
        <v>56.353999999999999</v>
      </c>
      <c r="CS26">
        <v>56.353999999999999</v>
      </c>
      <c r="CT26">
        <v>56.353999999999999</v>
      </c>
      <c r="CU26">
        <v>56.353999999999999</v>
      </c>
      <c r="CV26">
        <v>56.353999999999999</v>
      </c>
    </row>
    <row r="27" spans="1:100">
      <c r="A27">
        <v>11506</v>
      </c>
      <c r="B27" t="s">
        <v>50</v>
      </c>
      <c r="C27">
        <v>21.142589431342955</v>
      </c>
      <c r="D27" s="3">
        <f>SUM(BZ27,girls!BX27)</f>
        <v>27.79067923221433</v>
      </c>
      <c r="E27">
        <v>2010</v>
      </c>
      <c r="F27" t="s">
        <v>262</v>
      </c>
      <c r="G27">
        <v>844.16</v>
      </c>
      <c r="H27">
        <v>634.16099999999994</v>
      </c>
      <c r="I27">
        <v>538.40800000000002</v>
      </c>
      <c r="J27">
        <v>507.59300000000002</v>
      </c>
      <c r="K27">
        <v>458.96199999999999</v>
      </c>
      <c r="L27">
        <v>376.03699999999998</v>
      </c>
      <c r="M27">
        <v>281.59899999999999</v>
      </c>
      <c r="N27">
        <v>200.55</v>
      </c>
      <c r="O27">
        <v>172.63499999999999</v>
      </c>
      <c r="P27">
        <v>149.97300000000001</v>
      </c>
      <c r="Q27">
        <v>130.524</v>
      </c>
      <c r="R27">
        <v>98.15</v>
      </c>
      <c r="S27">
        <v>59.877000000000002</v>
      </c>
      <c r="T27">
        <v>43.023000000000003</v>
      </c>
      <c r="U27">
        <v>30.096</v>
      </c>
      <c r="V27">
        <v>19.635000000000002</v>
      </c>
      <c r="W27">
        <v>10.329000000000001</v>
      </c>
      <c r="X27">
        <v>3.3370000000000002</v>
      </c>
      <c r="Y27">
        <v>0.52600000000000002</v>
      </c>
      <c r="Z27">
        <v>5.5E-2</v>
      </c>
      <c r="AA27">
        <v>3.0000000000000001E-3</v>
      </c>
      <c r="AB27">
        <f>SUM($G27:AA27)</f>
        <v>4559.6329999999998</v>
      </c>
      <c r="AC27">
        <f t="shared" si="1"/>
        <v>0.37027541470991199</v>
      </c>
      <c r="AD27">
        <f t="shared" si="2"/>
        <v>0.97357111855274314</v>
      </c>
      <c r="AE27">
        <f t="shared" si="3"/>
        <v>1.4169771997000637</v>
      </c>
      <c r="AF27">
        <f t="shared" si="4"/>
        <v>1.8924946371780362</v>
      </c>
      <c r="AG27">
        <f t="shared" si="5"/>
        <v>2.2144685767472954</v>
      </c>
      <c r="AH27">
        <f t="shared" si="6"/>
        <v>2.2267140798393203</v>
      </c>
      <c r="AI27">
        <f t="shared" si="7"/>
        <v>1.976292390198948</v>
      </c>
      <c r="AJ27">
        <f t="shared" si="8"/>
        <v>1.6274007140486968</v>
      </c>
      <c r="AK27">
        <f t="shared" si="9"/>
        <v>1.590187192697307</v>
      </c>
      <c r="AL27">
        <f t="shared" si="10"/>
        <v>1.545898759834399</v>
      </c>
      <c r="AM27">
        <f t="shared" si="11"/>
        <v>1.48855138121862</v>
      </c>
      <c r="AN27">
        <f t="shared" si="12"/>
        <v>1.2269737498610087</v>
      </c>
      <c r="AO27">
        <f t="shared" si="13"/>
        <v>0.81418263268118296</v>
      </c>
      <c r="AP27">
        <f t="shared" si="14"/>
        <v>0.6321870641781917</v>
      </c>
      <c r="AQ27">
        <f t="shared" si="15"/>
        <v>0.47523824834147843</v>
      </c>
      <c r="AR27">
        <f t="shared" si="16"/>
        <v>0.3315826076353075</v>
      </c>
      <c r="AS27">
        <f t="shared" si="17"/>
        <v>0.18575573955184552</v>
      </c>
      <c r="AT27">
        <f t="shared" si="18"/>
        <v>6.3671571812906877E-2</v>
      </c>
      <c r="AU27">
        <f t="shared" si="19"/>
        <v>1.0613134872916308E-2</v>
      </c>
      <c r="AV27">
        <f t="shared" si="20"/>
        <v>1.1700503088735432E-3</v>
      </c>
      <c r="AW27">
        <f t="shared" si="21"/>
        <v>6.7110664388997986E-5</v>
      </c>
      <c r="AX27">
        <f t="shared" si="25"/>
        <v>21.064273374633444</v>
      </c>
      <c r="AY27">
        <f>SUM(AB27,girls!Z27)</f>
        <v>9232.7530000000006</v>
      </c>
      <c r="AZ27">
        <f>(AX27*(AB27/AY27))+(girls!AV27*(girls!Z27/AY27))</f>
        <v>21.142589431342955</v>
      </c>
      <c r="BD27">
        <f t="shared" si="28"/>
        <v>1.7896151343759468</v>
      </c>
      <c r="BE27">
        <f t="shared" si="29"/>
        <v>2.2931772289568042</v>
      </c>
      <c r="BF27">
        <f t="shared" si="30"/>
        <v>3.4453727547820181</v>
      </c>
      <c r="BG27">
        <f t="shared" si="31"/>
        <v>4.0974022890614235</v>
      </c>
      <c r="BH27">
        <f t="shared" si="32"/>
        <v>3.5958762196080265</v>
      </c>
      <c r="BI27">
        <f t="shared" si="33"/>
        <v>2.9461752955424263</v>
      </c>
      <c r="BJ27">
        <f t="shared" si="34"/>
        <v>2.2062723004636555</v>
      </c>
      <c r="BK27">
        <f t="shared" si="35"/>
        <v>1.5712694642310032</v>
      </c>
      <c r="BL27">
        <f t="shared" si="36"/>
        <v>1.3525609771005696</v>
      </c>
      <c r="BM27">
        <f t="shared" si="37"/>
        <v>1.1750087028627088</v>
      </c>
      <c r="BN27">
        <f t="shared" si="38"/>
        <v>1.0226296462193341</v>
      </c>
      <c r="BO27">
        <f t="shared" si="39"/>
        <v>0.76898577867999474</v>
      </c>
      <c r="BP27">
        <f t="shared" si="40"/>
        <v>0.46912441640368868</v>
      </c>
      <c r="BQ27">
        <f t="shared" si="41"/>
        <v>0.33707666995567415</v>
      </c>
      <c r="BR27">
        <f t="shared" si="42"/>
        <v>0.23579618945647604</v>
      </c>
      <c r="BS27">
        <f t="shared" si="43"/>
        <v>0.15383632974408248</v>
      </c>
      <c r="BT27">
        <f t="shared" si="44"/>
        <v>8.0925665898987933E-2</v>
      </c>
      <c r="BU27">
        <f t="shared" si="45"/>
        <v>2.6144732994958151E-2</v>
      </c>
      <c r="BV27">
        <f t="shared" si="46"/>
        <v>4.1211056503889692E-3</v>
      </c>
      <c r="BW27">
        <f t="shared" si="47"/>
        <v>4.3091408891899854E-4</v>
      </c>
      <c r="BX27">
        <f t="shared" si="48"/>
        <v>2.3504404850127195E-5</v>
      </c>
      <c r="BY27" s="3">
        <f t="shared" si="26"/>
        <v>27.571825320481935</v>
      </c>
      <c r="BZ27" s="3">
        <f>BY27*(AB27/(AB27+girls!Z27))</f>
        <v>13.616459207942095</v>
      </c>
      <c r="CB27">
        <v>12.083</v>
      </c>
      <c r="CC27">
        <v>22.9</v>
      </c>
      <c r="CD27">
        <v>38.903917499999991</v>
      </c>
      <c r="CE27">
        <f t="shared" si="27"/>
        <v>54.127000000000002</v>
      </c>
      <c r="CF27">
        <v>54.127000000000002</v>
      </c>
      <c r="CG27">
        <v>54.127000000000002</v>
      </c>
      <c r="CH27">
        <v>54.127000000000002</v>
      </c>
      <c r="CI27">
        <v>54.127000000000002</v>
      </c>
      <c r="CJ27">
        <v>54.127000000000002</v>
      </c>
      <c r="CK27">
        <v>54.127000000000002</v>
      </c>
      <c r="CL27">
        <v>54.127000000000002</v>
      </c>
      <c r="CM27">
        <v>54.127000000000002</v>
      </c>
      <c r="CN27">
        <v>54.127000000000002</v>
      </c>
      <c r="CO27">
        <v>54.127000000000002</v>
      </c>
      <c r="CP27">
        <v>54.127000000000002</v>
      </c>
      <c r="CQ27">
        <v>54.127000000000002</v>
      </c>
      <c r="CR27">
        <v>54.127000000000002</v>
      </c>
      <c r="CS27">
        <v>54.127000000000002</v>
      </c>
      <c r="CT27">
        <v>54.127000000000002</v>
      </c>
      <c r="CU27">
        <v>54.127000000000002</v>
      </c>
      <c r="CV27">
        <v>54.127000000000002</v>
      </c>
    </row>
    <row r="28" spans="1:100">
      <c r="A28">
        <v>11959</v>
      </c>
      <c r="B28" t="s">
        <v>51</v>
      </c>
      <c r="C28">
        <v>39.044933289924117</v>
      </c>
      <c r="D28" s="3">
        <f>SUM(BZ28,girls!BX28)</f>
        <v>43.696514194464768</v>
      </c>
      <c r="E28">
        <v>2010</v>
      </c>
      <c r="F28" t="s">
        <v>262</v>
      </c>
      <c r="G28">
        <v>262.12599999999998</v>
      </c>
      <c r="H28">
        <v>226.56399999999999</v>
      </c>
      <c r="I28">
        <v>235.78399999999999</v>
      </c>
      <c r="J28">
        <v>312.58199999999999</v>
      </c>
      <c r="K28">
        <v>395.11900000000003</v>
      </c>
      <c r="L28">
        <v>382.55099999999999</v>
      </c>
      <c r="M28">
        <v>341.33199999999999</v>
      </c>
      <c r="N28">
        <v>323.81599999999997</v>
      </c>
      <c r="O28">
        <v>315.39400000000001</v>
      </c>
      <c r="P28">
        <v>359.43299999999999</v>
      </c>
      <c r="Q28">
        <v>355.02100000000002</v>
      </c>
      <c r="R28">
        <v>277.459</v>
      </c>
      <c r="S28">
        <v>204.62700000000001</v>
      </c>
      <c r="T28">
        <v>123.139</v>
      </c>
      <c r="U28">
        <v>139.50700000000001</v>
      </c>
      <c r="V28">
        <v>85.119</v>
      </c>
      <c r="W28">
        <v>58.08</v>
      </c>
      <c r="X28">
        <v>13.558</v>
      </c>
      <c r="Y28">
        <v>1.883</v>
      </c>
      <c r="Z28">
        <v>0.27300000000000002</v>
      </c>
      <c r="AA28">
        <v>2.1000000000000001E-2</v>
      </c>
      <c r="AB28">
        <f>SUM($G28:AA28)</f>
        <v>4413.387999999999</v>
      </c>
      <c r="AC28">
        <f t="shared" si="1"/>
        <v>0.11878674614604473</v>
      </c>
      <c r="AD28">
        <f t="shared" si="2"/>
        <v>0.35934932528026098</v>
      </c>
      <c r="AE28">
        <f t="shared" si="3"/>
        <v>0.6410965906464603</v>
      </c>
      <c r="AF28">
        <f t="shared" si="4"/>
        <v>1.2040396176361563</v>
      </c>
      <c r="AG28">
        <f t="shared" si="5"/>
        <v>1.9696020381620658</v>
      </c>
      <c r="AH28">
        <f t="shared" si="6"/>
        <v>2.3403509956523201</v>
      </c>
      <c r="AI28">
        <f t="shared" si="7"/>
        <v>2.4748841479607053</v>
      </c>
      <c r="AJ28">
        <f t="shared" si="8"/>
        <v>2.7147379745447267</v>
      </c>
      <c r="AK28">
        <f t="shared" si="9"/>
        <v>3.0014465077622914</v>
      </c>
      <c r="AL28">
        <f t="shared" si="10"/>
        <v>3.8277511517228953</v>
      </c>
      <c r="AM28">
        <f t="shared" si="11"/>
        <v>4.1829750749310977</v>
      </c>
      <c r="AN28">
        <f t="shared" si="12"/>
        <v>3.5834517608694281</v>
      </c>
      <c r="AO28">
        <f t="shared" si="13"/>
        <v>2.8746337281018581</v>
      </c>
      <c r="AP28">
        <f t="shared" si="14"/>
        <v>1.8693831133813754</v>
      </c>
      <c r="AQ28">
        <f t="shared" si="15"/>
        <v>2.2759168239910026</v>
      </c>
      <c r="AR28">
        <f t="shared" si="16"/>
        <v>1.4850638557045066</v>
      </c>
      <c r="AS28">
        <f t="shared" si="17"/>
        <v>1.0791165426651816</v>
      </c>
      <c r="AT28">
        <f t="shared" si="18"/>
        <v>0.26726542057938257</v>
      </c>
      <c r="AU28">
        <f t="shared" si="19"/>
        <v>3.9252383882858261E-2</v>
      </c>
      <c r="AV28">
        <f t="shared" si="20"/>
        <v>6.0001522639749789E-3</v>
      </c>
      <c r="AW28">
        <f t="shared" si="21"/>
        <v>4.8534142024222673E-4</v>
      </c>
      <c r="AX28">
        <f t="shared" si="25"/>
        <v>36.315589293304839</v>
      </c>
      <c r="AY28">
        <f>SUM(AB28,girls!Z28)</f>
        <v>9491.07</v>
      </c>
      <c r="AZ28">
        <f>(AX28*(AB28/AY28))+(girls!AV28*(girls!Z28/AY28))</f>
        <v>39.044933289924117</v>
      </c>
      <c r="BD28">
        <f t="shared" si="28"/>
        <v>0.57412010147306347</v>
      </c>
      <c r="BE28">
        <f t="shared" si="29"/>
        <v>0.84642166788870599</v>
      </c>
      <c r="BF28">
        <f t="shared" si="30"/>
        <v>1.5588230545025723</v>
      </c>
      <c r="BG28">
        <f t="shared" si="31"/>
        <v>3.1192589325837989</v>
      </c>
      <c r="BH28">
        <f t="shared" si="32"/>
        <v>4.3526038481139677</v>
      </c>
      <c r="BI28">
        <f t="shared" si="33"/>
        <v>4.2141556207113453</v>
      </c>
      <c r="BJ28">
        <f t="shared" si="34"/>
        <v>3.7600899391941072</v>
      </c>
      <c r="BK28">
        <f t="shared" si="35"/>
        <v>3.5671348826071947</v>
      </c>
      <c r="BL28">
        <f t="shared" si="36"/>
        <v>3.4743587073060431</v>
      </c>
      <c r="BM28">
        <f t="shared" si="37"/>
        <v>3.9594893157229785</v>
      </c>
      <c r="BN28">
        <f t="shared" si="38"/>
        <v>3.9108870258359349</v>
      </c>
      <c r="BO28">
        <f t="shared" si="39"/>
        <v>3.0564693449159699</v>
      </c>
      <c r="BP28">
        <f t="shared" si="40"/>
        <v>2.2541570201079089</v>
      </c>
      <c r="BQ28">
        <f t="shared" si="41"/>
        <v>1.3564907920219118</v>
      </c>
      <c r="BR28">
        <f t="shared" si="42"/>
        <v>1.5367995592184513</v>
      </c>
      <c r="BS28">
        <f t="shared" si="43"/>
        <v>0.93766507545223776</v>
      </c>
      <c r="BT28">
        <f t="shared" si="44"/>
        <v>0.6398053029554619</v>
      </c>
      <c r="BU28">
        <f t="shared" si="45"/>
        <v>0.14935399961208942</v>
      </c>
      <c r="BV28">
        <f t="shared" si="46"/>
        <v>2.0742999061038825E-2</v>
      </c>
      <c r="BW28">
        <f t="shared" si="47"/>
        <v>3.0073493062472644E-3</v>
      </c>
      <c r="BX28">
        <f t="shared" si="48"/>
        <v>2.3133456201902038E-4</v>
      </c>
      <c r="BY28" s="3">
        <f t="shared" si="26"/>
        <v>43.292065873153042</v>
      </c>
      <c r="BZ28" s="3">
        <f>BY28*(AB28/(AB28+girls!Z28))</f>
        <v>20.130995137511697</v>
      </c>
      <c r="CB28">
        <v>12.083</v>
      </c>
      <c r="CC28">
        <v>22.9</v>
      </c>
      <c r="CD28">
        <v>38.903917499999991</v>
      </c>
      <c r="CE28">
        <f t="shared" si="27"/>
        <v>64.766534399999998</v>
      </c>
      <c r="CF28">
        <v>73.662999999999997</v>
      </c>
      <c r="CG28">
        <v>73.662999999999997</v>
      </c>
      <c r="CH28">
        <v>73.662999999999997</v>
      </c>
      <c r="CI28">
        <v>73.662999999999997</v>
      </c>
      <c r="CJ28">
        <v>73.662999999999997</v>
      </c>
      <c r="CK28">
        <v>73.662999999999997</v>
      </c>
      <c r="CL28">
        <v>73.662999999999997</v>
      </c>
      <c r="CM28">
        <v>73.662999999999997</v>
      </c>
      <c r="CN28">
        <v>73.662999999999997</v>
      </c>
      <c r="CO28">
        <v>73.662999999999997</v>
      </c>
      <c r="CP28">
        <v>73.662999999999997</v>
      </c>
      <c r="CQ28">
        <v>73.662999999999997</v>
      </c>
      <c r="CR28">
        <v>73.662999999999997</v>
      </c>
      <c r="CS28">
        <v>73.662999999999997</v>
      </c>
      <c r="CT28">
        <v>73.662999999999997</v>
      </c>
      <c r="CU28">
        <v>73.662999999999997</v>
      </c>
      <c r="CV28">
        <v>73.662999999999997</v>
      </c>
    </row>
    <row r="29" spans="1:100">
      <c r="A29">
        <v>12412</v>
      </c>
      <c r="B29" t="s">
        <v>52</v>
      </c>
      <c r="C29">
        <v>26.585605040497587</v>
      </c>
      <c r="D29" s="3">
        <f>SUM(BZ29,girls!BX29)</f>
        <v>31.191511894997848</v>
      </c>
      <c r="E29">
        <v>2010</v>
      </c>
      <c r="F29" t="s">
        <v>262</v>
      </c>
      <c r="G29">
        <v>817.06100000000004</v>
      </c>
      <c r="H29">
        <v>750.05100000000004</v>
      </c>
      <c r="I29">
        <v>774.31200000000001</v>
      </c>
      <c r="J29">
        <v>867.92899999999997</v>
      </c>
      <c r="K29">
        <v>653.87300000000005</v>
      </c>
      <c r="L29">
        <v>866.75900000000001</v>
      </c>
      <c r="M29">
        <v>317.87299999999999</v>
      </c>
      <c r="N29">
        <v>414.35199999999998</v>
      </c>
      <c r="O29">
        <v>374.54399999999998</v>
      </c>
      <c r="P29">
        <v>331.73500000000001</v>
      </c>
      <c r="Q29">
        <v>207.14400000000001</v>
      </c>
      <c r="R29">
        <v>186.048</v>
      </c>
      <c r="S29">
        <v>133.78700000000001</v>
      </c>
      <c r="T29">
        <v>102.759</v>
      </c>
      <c r="U29">
        <v>82.147000000000006</v>
      </c>
      <c r="V29">
        <v>59.555999999999997</v>
      </c>
      <c r="W29">
        <v>34.947000000000003</v>
      </c>
      <c r="X29">
        <v>16.486999999999998</v>
      </c>
      <c r="Y29">
        <v>5.9269999999999996</v>
      </c>
      <c r="Z29">
        <v>1.409</v>
      </c>
      <c r="AA29">
        <v>0.219</v>
      </c>
      <c r="AB29">
        <f>SUM($G29:AA29)</f>
        <v>6998.918999999999</v>
      </c>
      <c r="AC29">
        <f t="shared" si="1"/>
        <v>0.23348205630040872</v>
      </c>
      <c r="AD29">
        <f t="shared" si="2"/>
        <v>0.75016684719454541</v>
      </c>
      <c r="AE29">
        <f t="shared" si="3"/>
        <v>1.3275970189110635</v>
      </c>
      <c r="AF29">
        <f t="shared" si="4"/>
        <v>2.1081531305048684</v>
      </c>
      <c r="AG29">
        <f t="shared" si="5"/>
        <v>2.0553468328466158</v>
      </c>
      <c r="AH29">
        <f t="shared" si="6"/>
        <v>3.3437296531078591</v>
      </c>
      <c r="AI29">
        <f t="shared" si="7"/>
        <v>1.4533581543092584</v>
      </c>
      <c r="AJ29">
        <f t="shared" si="8"/>
        <v>2.1904845591154865</v>
      </c>
      <c r="AK29">
        <f t="shared" si="9"/>
        <v>2.2476110953705852</v>
      </c>
      <c r="AL29">
        <f t="shared" si="10"/>
        <v>2.2277075931297396</v>
      </c>
      <c r="AM29">
        <f t="shared" si="11"/>
        <v>1.539021668917729</v>
      </c>
      <c r="AN29">
        <f t="shared" si="12"/>
        <v>1.5151962753105161</v>
      </c>
      <c r="AO29">
        <f t="shared" si="13"/>
        <v>1.1851535930048629</v>
      </c>
      <c r="AP29">
        <f t="shared" si="14"/>
        <v>0.98370234031855508</v>
      </c>
      <c r="AQ29">
        <f t="shared" si="15"/>
        <v>0.84507107454736963</v>
      </c>
      <c r="AR29">
        <f t="shared" si="16"/>
        <v>0.65521718425373976</v>
      </c>
      <c r="AS29">
        <f t="shared" si="17"/>
        <v>0.4094423724578039</v>
      </c>
      <c r="AT29">
        <f t="shared" si="18"/>
        <v>0.20494150596685001</v>
      </c>
      <c r="AU29">
        <f t="shared" si="19"/>
        <v>7.7909745776454917E-2</v>
      </c>
      <c r="AV29">
        <f t="shared" si="20"/>
        <v>1.9527729925149874E-2</v>
      </c>
      <c r="AW29">
        <f t="shared" si="21"/>
        <v>3.1916357368902259E-3</v>
      </c>
      <c r="AX29">
        <f t="shared" si="25"/>
        <v>25.376012067006354</v>
      </c>
      <c r="AY29">
        <f>SUM(AB29,girls!Z29)</f>
        <v>14364.931</v>
      </c>
      <c r="AZ29">
        <f>(AX29*(AB29/AY29))+(girls!AV29*(girls!Z29/AY29))</f>
        <v>26.585605040497587</v>
      </c>
      <c r="BD29">
        <f t="shared" si="28"/>
        <v>1.1284654745111355</v>
      </c>
      <c r="BE29">
        <f t="shared" si="29"/>
        <v>1.7669644252205234</v>
      </c>
      <c r="BF29">
        <f t="shared" si="30"/>
        <v>3.2280453060601215</v>
      </c>
      <c r="BG29">
        <f t="shared" si="31"/>
        <v>4.7005068720240946</v>
      </c>
      <c r="BH29">
        <f t="shared" si="32"/>
        <v>3.4370742946960817</v>
      </c>
      <c r="BI29">
        <f t="shared" si="33"/>
        <v>4.5561065812420471</v>
      </c>
      <c r="BJ29">
        <f t="shared" si="34"/>
        <v>1.6708949861485753</v>
      </c>
      <c r="BK29">
        <f t="shared" si="35"/>
        <v>2.1780355025454647</v>
      </c>
      <c r="BL29">
        <f t="shared" si="36"/>
        <v>1.9687853063708838</v>
      </c>
      <c r="BM29">
        <f t="shared" si="37"/>
        <v>1.7437603955982348</v>
      </c>
      <c r="BN29">
        <f t="shared" si="38"/>
        <v>1.0888495437195376</v>
      </c>
      <c r="BO29">
        <f t="shared" si="39"/>
        <v>0.97795871427573322</v>
      </c>
      <c r="BP29">
        <f t="shared" si="40"/>
        <v>0.70324949747811083</v>
      </c>
      <c r="BQ29">
        <f t="shared" si="41"/>
        <v>0.54015124871140829</v>
      </c>
      <c r="BR29">
        <f t="shared" si="42"/>
        <v>0.43180455850967853</v>
      </c>
      <c r="BS29">
        <f t="shared" si="43"/>
        <v>0.31305528244004538</v>
      </c>
      <c r="BT29">
        <f t="shared" si="44"/>
        <v>0.18369841754705266</v>
      </c>
      <c r="BU29">
        <f t="shared" si="45"/>
        <v>8.6663685297686685E-2</v>
      </c>
      <c r="BV29">
        <f t="shared" si="46"/>
        <v>3.1155192743336509E-2</v>
      </c>
      <c r="BW29">
        <f t="shared" si="47"/>
        <v>7.406388826617369E-3</v>
      </c>
      <c r="BX29">
        <f t="shared" si="48"/>
        <v>1.1511704421782853E-3</v>
      </c>
      <c r="BY29" s="3">
        <f t="shared" si="26"/>
        <v>30.743782844408546</v>
      </c>
      <c r="BZ29" s="3">
        <f>BY29*(AB29/(AB29+girls!Z29))</f>
        <v>14.979065745711203</v>
      </c>
      <c r="CB29">
        <v>12.083</v>
      </c>
      <c r="CC29">
        <v>22.9</v>
      </c>
      <c r="CD29">
        <v>38.903917499999991</v>
      </c>
      <c r="CE29">
        <f t="shared" si="27"/>
        <v>55.741999999999997</v>
      </c>
      <c r="CF29">
        <v>55.741999999999997</v>
      </c>
      <c r="CG29">
        <v>55.741999999999997</v>
      </c>
      <c r="CH29">
        <v>55.741999999999997</v>
      </c>
      <c r="CI29">
        <v>55.741999999999997</v>
      </c>
      <c r="CJ29">
        <v>55.741999999999997</v>
      </c>
      <c r="CK29">
        <v>55.741999999999997</v>
      </c>
      <c r="CL29">
        <v>55.741999999999997</v>
      </c>
      <c r="CM29">
        <v>55.741999999999997</v>
      </c>
      <c r="CN29">
        <v>55.741999999999997</v>
      </c>
      <c r="CO29">
        <v>55.741999999999997</v>
      </c>
      <c r="CP29">
        <v>55.741999999999997</v>
      </c>
      <c r="CQ29">
        <v>55.741999999999997</v>
      </c>
      <c r="CR29">
        <v>55.741999999999997</v>
      </c>
      <c r="CS29">
        <v>55.741999999999997</v>
      </c>
      <c r="CT29">
        <v>55.741999999999997</v>
      </c>
      <c r="CU29">
        <v>55.741999999999997</v>
      </c>
      <c r="CV29">
        <v>55.741999999999997</v>
      </c>
    </row>
    <row r="30" spans="1:100">
      <c r="A30">
        <v>12865</v>
      </c>
      <c r="B30" t="s">
        <v>53</v>
      </c>
      <c r="C30">
        <v>21.859913113353475</v>
      </c>
      <c r="D30" s="3">
        <f>SUM(BZ30,girls!BX30)</f>
        <v>31.74783871094974</v>
      </c>
      <c r="E30">
        <v>2010</v>
      </c>
      <c r="F30" t="s">
        <v>262</v>
      </c>
      <c r="G30">
        <v>1734.999</v>
      </c>
      <c r="H30">
        <v>1487.213</v>
      </c>
      <c r="I30">
        <v>1287.172</v>
      </c>
      <c r="J30">
        <v>1143.8510000000001</v>
      </c>
      <c r="K30">
        <v>997.46600000000001</v>
      </c>
      <c r="L30">
        <v>828.71199999999999</v>
      </c>
      <c r="M30">
        <v>652.41700000000003</v>
      </c>
      <c r="N30">
        <v>516.04200000000003</v>
      </c>
      <c r="O30">
        <v>406.98700000000002</v>
      </c>
      <c r="P30">
        <v>321.22699999999998</v>
      </c>
      <c r="Q30">
        <v>252.87899999999999</v>
      </c>
      <c r="R30">
        <v>205.74100000000001</v>
      </c>
      <c r="S30">
        <v>165.35900000000001</v>
      </c>
      <c r="T30">
        <v>126.399</v>
      </c>
      <c r="U30">
        <v>88.334000000000003</v>
      </c>
      <c r="V30">
        <v>53.543999999999997</v>
      </c>
      <c r="W30">
        <v>25.925999999999998</v>
      </c>
      <c r="X30">
        <v>8.9179999999999993</v>
      </c>
      <c r="Y30">
        <v>1.895</v>
      </c>
      <c r="Z30">
        <v>0.214</v>
      </c>
      <c r="AA30">
        <v>1.2999999999999999E-2</v>
      </c>
      <c r="AB30">
        <f>SUM($G30:AA30)</f>
        <v>10305.308000000003</v>
      </c>
      <c r="AC30">
        <f t="shared" si="1"/>
        <v>0.33671948475484664</v>
      </c>
      <c r="AD30">
        <f t="shared" si="2"/>
        <v>1.0102066818381359</v>
      </c>
      <c r="AE30">
        <f t="shared" si="3"/>
        <v>1.4988454493548369</v>
      </c>
      <c r="AF30">
        <f t="shared" si="4"/>
        <v>1.8869370037266229</v>
      </c>
      <c r="AG30">
        <f t="shared" si="5"/>
        <v>2.1294125318719241</v>
      </c>
      <c r="AH30">
        <f t="shared" si="6"/>
        <v>2.1712329219078161</v>
      </c>
      <c r="AI30">
        <f t="shared" si="7"/>
        <v>2.0258825840042816</v>
      </c>
      <c r="AJ30">
        <f t="shared" si="8"/>
        <v>1.8527882912378741</v>
      </c>
      <c r="AK30">
        <f t="shared" si="9"/>
        <v>1.6587038446594704</v>
      </c>
      <c r="AL30">
        <f t="shared" si="10"/>
        <v>1.4650381143387461</v>
      </c>
      <c r="AM30">
        <f t="shared" si="11"/>
        <v>1.2760130992688423</v>
      </c>
      <c r="AN30">
        <f t="shared" si="12"/>
        <v>1.1379802525067664</v>
      </c>
      <c r="AO30">
        <f t="shared" si="13"/>
        <v>0.99485216744613536</v>
      </c>
      <c r="AP30">
        <f t="shared" si="14"/>
        <v>0.82178358958315445</v>
      </c>
      <c r="AQ30">
        <f t="shared" si="15"/>
        <v>0.61716234002904113</v>
      </c>
      <c r="AR30">
        <f t="shared" si="16"/>
        <v>0.40007421418166234</v>
      </c>
      <c r="AS30">
        <f t="shared" si="17"/>
        <v>0.20629485309900486</v>
      </c>
      <c r="AT30">
        <f t="shared" si="18"/>
        <v>7.528799721463926E-2</v>
      </c>
      <c r="AU30">
        <f t="shared" si="19"/>
        <v>1.6917495333472803E-2</v>
      </c>
      <c r="AV30">
        <f t="shared" si="20"/>
        <v>2.0143017559494576E-3</v>
      </c>
      <c r="AW30">
        <f t="shared" si="21"/>
        <v>1.2867155450375665E-4</v>
      </c>
      <c r="AX30">
        <f t="shared" si="25"/>
        <v>21.584275889667726</v>
      </c>
      <c r="AY30">
        <f>SUM(AB30,girls!Z30)</f>
        <v>20624.343000000001</v>
      </c>
      <c r="AZ30">
        <f>(AX30*(AB30/AY30))+(girls!AV30*(girls!Z30/AY30))</f>
        <v>21.859913113353475</v>
      </c>
      <c r="BD30">
        <f t="shared" si="28"/>
        <v>1.6274326137171249</v>
      </c>
      <c r="BE30">
        <f t="shared" si="29"/>
        <v>2.3794696814495979</v>
      </c>
      <c r="BF30">
        <f t="shared" si="30"/>
        <v>3.6444349816844368</v>
      </c>
      <c r="BG30">
        <f t="shared" si="31"/>
        <v>4.8884148144997308</v>
      </c>
      <c r="BH30">
        <f t="shared" si="32"/>
        <v>4.1416221979896175</v>
      </c>
      <c r="BI30">
        <f t="shared" si="33"/>
        <v>3.4409313349431172</v>
      </c>
      <c r="BJ30">
        <f t="shared" si="34"/>
        <v>2.7089291560271649</v>
      </c>
      <c r="BK30">
        <f t="shared" si="35"/>
        <v>2.1426805548208741</v>
      </c>
      <c r="BL30">
        <f t="shared" si="36"/>
        <v>1.6898685203237009</v>
      </c>
      <c r="BM30">
        <f t="shared" si="37"/>
        <v>1.3337806740215814</v>
      </c>
      <c r="BN30">
        <f t="shared" si="38"/>
        <v>1.0499899543497386</v>
      </c>
      <c r="BO30">
        <f t="shared" si="39"/>
        <v>0.8542662031954793</v>
      </c>
      <c r="BP30">
        <f t="shared" si="40"/>
        <v>0.68659433508246415</v>
      </c>
      <c r="BQ30">
        <f t="shared" si="41"/>
        <v>0.52482681535379627</v>
      </c>
      <c r="BR30">
        <f t="shared" si="42"/>
        <v>0.36677546426365898</v>
      </c>
      <c r="BS30">
        <f t="shared" si="43"/>
        <v>0.22232238388993314</v>
      </c>
      <c r="BT30">
        <f t="shared" si="44"/>
        <v>0.10764847834921573</v>
      </c>
      <c r="BU30">
        <f t="shared" si="45"/>
        <v>3.7028817785940978E-2</v>
      </c>
      <c r="BV30">
        <f t="shared" si="46"/>
        <v>7.8683123687326943E-3</v>
      </c>
      <c r="BW30">
        <f t="shared" si="47"/>
        <v>8.8855875826321709E-4</v>
      </c>
      <c r="BX30">
        <f t="shared" si="48"/>
        <v>5.3977868492625332E-5</v>
      </c>
      <c r="BY30" s="3">
        <f t="shared" si="26"/>
        <v>31.855827830742658</v>
      </c>
      <c r="BZ30" s="3">
        <f>BY30*(AB30/(AB30+girls!Z30))</f>
        <v>15.917312730435826</v>
      </c>
      <c r="CB30">
        <v>12.083</v>
      </c>
      <c r="CC30">
        <v>22.9</v>
      </c>
      <c r="CD30">
        <v>38.903917499999991</v>
      </c>
      <c r="CE30">
        <f t="shared" si="27"/>
        <v>64.766534399999998</v>
      </c>
      <c r="CF30">
        <v>64.831999999999994</v>
      </c>
      <c r="CG30">
        <v>64.831999999999994</v>
      </c>
      <c r="CH30">
        <v>64.831999999999994</v>
      </c>
      <c r="CI30">
        <v>64.831999999999994</v>
      </c>
      <c r="CJ30">
        <v>64.831999999999994</v>
      </c>
      <c r="CK30">
        <v>64.831999999999994</v>
      </c>
      <c r="CL30">
        <v>64.831999999999994</v>
      </c>
      <c r="CM30">
        <v>64.831999999999994</v>
      </c>
      <c r="CN30">
        <v>64.831999999999994</v>
      </c>
      <c r="CO30">
        <v>64.831999999999994</v>
      </c>
      <c r="CP30">
        <v>64.831999999999994</v>
      </c>
      <c r="CQ30">
        <v>64.831999999999994</v>
      </c>
      <c r="CR30">
        <v>64.831999999999994</v>
      </c>
      <c r="CS30">
        <v>64.831999999999994</v>
      </c>
      <c r="CT30">
        <v>64.831999999999994</v>
      </c>
      <c r="CU30">
        <v>64.831999999999994</v>
      </c>
      <c r="CV30">
        <v>64.831999999999994</v>
      </c>
    </row>
    <row r="31" spans="1:100">
      <c r="A31">
        <v>13318</v>
      </c>
      <c r="B31" t="s">
        <v>54</v>
      </c>
      <c r="C31">
        <v>39.186338137456701</v>
      </c>
      <c r="D31" s="3">
        <f>SUM(BZ31,girls!BX31)</f>
        <v>41.284876258883472</v>
      </c>
      <c r="E31">
        <v>2010</v>
      </c>
      <c r="F31" t="s">
        <v>262</v>
      </c>
      <c r="G31">
        <v>964.64800000000002</v>
      </c>
      <c r="H31">
        <v>928.81100000000004</v>
      </c>
      <c r="I31">
        <v>992.30399999999997</v>
      </c>
      <c r="J31">
        <v>1140.3499999999999</v>
      </c>
      <c r="K31">
        <v>1215.83</v>
      </c>
      <c r="L31">
        <v>1213.596</v>
      </c>
      <c r="M31">
        <v>1150.7550000000001</v>
      </c>
      <c r="N31">
        <v>1152.432</v>
      </c>
      <c r="O31">
        <v>1218.616</v>
      </c>
      <c r="P31">
        <v>1404.64</v>
      </c>
      <c r="Q31">
        <v>1306.3309999999999</v>
      </c>
      <c r="R31">
        <v>1128.0129999999999</v>
      </c>
      <c r="S31">
        <v>965.51400000000001</v>
      </c>
      <c r="T31">
        <v>713.28899999999999</v>
      </c>
      <c r="U31">
        <v>520.56299999999999</v>
      </c>
      <c r="V31">
        <v>413.43</v>
      </c>
      <c r="W31">
        <v>290.76900000000001</v>
      </c>
      <c r="X31">
        <v>149.04499999999999</v>
      </c>
      <c r="Y31">
        <v>46.984000000000002</v>
      </c>
      <c r="Z31">
        <v>9.4969999999999999</v>
      </c>
      <c r="AA31">
        <v>0.92100000000000004</v>
      </c>
      <c r="AB31">
        <f>SUM($G31:AA31)</f>
        <v>16926.337999999992</v>
      </c>
      <c r="AC31">
        <f t="shared" si="1"/>
        <v>0.11398189023520627</v>
      </c>
      <c r="AD31">
        <f t="shared" si="2"/>
        <v>0.38411598539506908</v>
      </c>
      <c r="AE31">
        <f t="shared" si="3"/>
        <v>0.70349818135499864</v>
      </c>
      <c r="AF31">
        <f t="shared" si="4"/>
        <v>1.1453127073322067</v>
      </c>
      <c r="AG31">
        <f t="shared" si="5"/>
        <v>1.5802744811074911</v>
      </c>
      <c r="AH31">
        <f t="shared" si="6"/>
        <v>1.9358642135115118</v>
      </c>
      <c r="AI31">
        <f t="shared" si="7"/>
        <v>2.1755538616799464</v>
      </c>
      <c r="AJ31">
        <f t="shared" si="8"/>
        <v>2.519149977981062</v>
      </c>
      <c r="AK31">
        <f t="shared" si="9"/>
        <v>3.0238006590675441</v>
      </c>
      <c r="AL31">
        <f t="shared" si="10"/>
        <v>3.9003167725942869</v>
      </c>
      <c r="AM31">
        <f t="shared" si="11"/>
        <v>4.0132255423470822</v>
      </c>
      <c r="AN31">
        <f t="shared" si="12"/>
        <v>3.798620883028569</v>
      </c>
      <c r="AO31">
        <f t="shared" si="13"/>
        <v>3.5366106951190521</v>
      </c>
      <c r="AP31">
        <f t="shared" si="14"/>
        <v>2.8234319201235389</v>
      </c>
      <c r="AQ31">
        <f t="shared" si="15"/>
        <v>2.2143322436311985</v>
      </c>
      <c r="AR31">
        <f t="shared" si="16"/>
        <v>1.8807440806156661</v>
      </c>
      <c r="AS31">
        <f t="shared" si="17"/>
        <v>1.4086365284682376</v>
      </c>
      <c r="AT31">
        <f t="shared" si="18"/>
        <v>0.76607917199810172</v>
      </c>
      <c r="AU31">
        <f t="shared" si="19"/>
        <v>0.25537289873332331</v>
      </c>
      <c r="AV31">
        <f t="shared" si="20"/>
        <v>5.4424589654300908E-2</v>
      </c>
      <c r="AW31">
        <f t="shared" si="21"/>
        <v>5.550048687436116E-3</v>
      </c>
      <c r="AX31">
        <f t="shared" si="25"/>
        <v>38.238897332665829</v>
      </c>
      <c r="AY31">
        <f>SUM(AB31,girls!Z31)</f>
        <v>34126.239999999991</v>
      </c>
      <c r="AZ31">
        <f>(AX31*(AB31/AY31))+(girls!AV31*(girls!Z31/AY31))</f>
        <v>39.186338137456701</v>
      </c>
      <c r="BD31">
        <f t="shared" si="28"/>
        <v>0.55089727188479898</v>
      </c>
      <c r="BE31">
        <f t="shared" si="29"/>
        <v>0.90475776674198549</v>
      </c>
      <c r="BF31">
        <f t="shared" si="30"/>
        <v>1.7105522005521812</v>
      </c>
      <c r="BG31">
        <f t="shared" si="31"/>
        <v>2.96711739432754</v>
      </c>
      <c r="BH31">
        <f t="shared" si="32"/>
        <v>3.3075302917027898</v>
      </c>
      <c r="BI31">
        <f t="shared" si="33"/>
        <v>3.3014529431658537</v>
      </c>
      <c r="BJ31">
        <f t="shared" si="34"/>
        <v>3.1305009917738866</v>
      </c>
      <c r="BK31">
        <f t="shared" si="35"/>
        <v>3.1350630837597606</v>
      </c>
      <c r="BL31">
        <f t="shared" si="36"/>
        <v>3.3151092948468843</v>
      </c>
      <c r="BM31">
        <f t="shared" si="37"/>
        <v>3.8211668974588617</v>
      </c>
      <c r="BN31">
        <f t="shared" si="38"/>
        <v>3.5537281967794816</v>
      </c>
      <c r="BO31">
        <f t="shared" si="39"/>
        <v>3.0686339101145221</v>
      </c>
      <c r="BP31">
        <f t="shared" si="40"/>
        <v>2.6265734535774969</v>
      </c>
      <c r="BQ31">
        <f t="shared" si="41"/>
        <v>1.9404233932691177</v>
      </c>
      <c r="BR31">
        <f t="shared" si="42"/>
        <v>1.4161337450463301</v>
      </c>
      <c r="BS31">
        <f t="shared" si="43"/>
        <v>1.1246903337626843</v>
      </c>
      <c r="BT31">
        <f t="shared" si="44"/>
        <v>0.79100472548639911</v>
      </c>
      <c r="BU31">
        <f t="shared" si="45"/>
        <v>0.40546034587634977</v>
      </c>
      <c r="BV31">
        <f t="shared" si="46"/>
        <v>0.12781474649035138</v>
      </c>
      <c r="BW31">
        <f t="shared" si="47"/>
        <v>2.5835532253934677E-2</v>
      </c>
      <c r="BX31">
        <f t="shared" si="48"/>
        <v>2.505478067376418E-3</v>
      </c>
      <c r="BY31" s="3">
        <f t="shared" si="26"/>
        <v>41.226951996938595</v>
      </c>
      <c r="BZ31" s="3">
        <f>BY31*(AB31/(AB31+girls!Z31))</f>
        <v>20.448233506239117</v>
      </c>
      <c r="CB31">
        <v>12.083</v>
      </c>
      <c r="CC31">
        <v>22.9</v>
      </c>
      <c r="CD31">
        <v>38.903917499999991</v>
      </c>
      <c r="CE31">
        <f t="shared" si="27"/>
        <v>64.766534399999998</v>
      </c>
      <c r="CF31">
        <v>69.766999999999996</v>
      </c>
      <c r="CG31">
        <v>69.766999999999996</v>
      </c>
      <c r="CH31">
        <v>69.766999999999996</v>
      </c>
      <c r="CI31">
        <v>69.766999999999996</v>
      </c>
      <c r="CJ31">
        <v>69.766999999999996</v>
      </c>
      <c r="CK31">
        <v>69.766999999999996</v>
      </c>
      <c r="CL31">
        <v>69.766999999999996</v>
      </c>
      <c r="CM31">
        <v>69.766999999999996</v>
      </c>
      <c r="CN31">
        <v>69.766999999999996</v>
      </c>
      <c r="CO31">
        <v>69.766999999999996</v>
      </c>
      <c r="CP31">
        <v>69.766999999999996</v>
      </c>
      <c r="CQ31">
        <v>69.766999999999996</v>
      </c>
      <c r="CR31">
        <v>69.766999999999996</v>
      </c>
      <c r="CS31">
        <v>69.766999999999996</v>
      </c>
      <c r="CT31">
        <v>69.766999999999996</v>
      </c>
      <c r="CU31">
        <v>69.766999999999996</v>
      </c>
      <c r="CV31">
        <v>69.766999999999996</v>
      </c>
    </row>
    <row r="32" spans="1:100">
      <c r="A32">
        <v>13771</v>
      </c>
      <c r="B32" t="s">
        <v>55</v>
      </c>
      <c r="C32">
        <v>26.418100044913778</v>
      </c>
      <c r="D32" s="3">
        <f>SUM(BZ32,girls!BX32)</f>
        <v>34.046866040146327</v>
      </c>
      <c r="E32">
        <v>2010</v>
      </c>
      <c r="F32" t="s">
        <v>262</v>
      </c>
      <c r="G32">
        <v>25.082999999999998</v>
      </c>
      <c r="H32">
        <v>25.382999999999999</v>
      </c>
      <c r="I32">
        <v>27.401</v>
      </c>
      <c r="J32">
        <v>29.841000000000001</v>
      </c>
      <c r="K32">
        <v>27.847000000000001</v>
      </c>
      <c r="L32">
        <v>22.885999999999999</v>
      </c>
      <c r="M32">
        <v>18.013000000000002</v>
      </c>
      <c r="N32">
        <v>14.292</v>
      </c>
      <c r="O32">
        <v>12.69</v>
      </c>
      <c r="P32">
        <v>11.927</v>
      </c>
      <c r="Q32">
        <v>7.76</v>
      </c>
      <c r="R32">
        <v>5.3650000000000002</v>
      </c>
      <c r="S32">
        <v>2.226</v>
      </c>
      <c r="T32">
        <v>2.5720000000000001</v>
      </c>
      <c r="U32">
        <v>3.4649999999999999</v>
      </c>
      <c r="V32">
        <v>2.9590000000000001</v>
      </c>
      <c r="W32">
        <v>1.49</v>
      </c>
      <c r="X32">
        <v>0.38700000000000001</v>
      </c>
      <c r="Y32">
        <v>8.6999999999999994E-2</v>
      </c>
      <c r="Z32">
        <v>1.0999999999999999E-2</v>
      </c>
      <c r="AA32">
        <v>1E-3</v>
      </c>
      <c r="AB32">
        <f>SUM($G32:AA32)</f>
        <v>241.68600000000001</v>
      </c>
      <c r="AC32">
        <f t="shared" si="1"/>
        <v>0.20756684292842778</v>
      </c>
      <c r="AD32">
        <f t="shared" si="2"/>
        <v>0.73517291030510656</v>
      </c>
      <c r="AE32">
        <f t="shared" si="3"/>
        <v>1.3604925399071521</v>
      </c>
      <c r="AF32">
        <f t="shared" si="4"/>
        <v>2.0989920806335491</v>
      </c>
      <c r="AG32">
        <f t="shared" si="5"/>
        <v>2.5348344546229407</v>
      </c>
      <c r="AH32">
        <f t="shared" si="6"/>
        <v>2.5567140835629698</v>
      </c>
      <c r="AI32">
        <f t="shared" si="7"/>
        <v>2.384978856863865</v>
      </c>
      <c r="AJ32">
        <f t="shared" si="8"/>
        <v>2.1879794444030685</v>
      </c>
      <c r="AK32">
        <f t="shared" si="9"/>
        <v>2.2052580621136513</v>
      </c>
      <c r="AL32">
        <f t="shared" si="10"/>
        <v>2.3194103092442258</v>
      </c>
      <c r="AM32">
        <f t="shared" si="11"/>
        <v>1.669604362685468</v>
      </c>
      <c r="AN32">
        <f t="shared" si="12"/>
        <v>1.2652987760979122</v>
      </c>
      <c r="AO32">
        <f t="shared" si="13"/>
        <v>0.5710384548546461</v>
      </c>
      <c r="AP32">
        <f t="shared" si="14"/>
        <v>0.71300778696324985</v>
      </c>
      <c r="AQ32">
        <f t="shared" si="15"/>
        <v>1.0322484546063901</v>
      </c>
      <c r="AR32">
        <f t="shared" si="16"/>
        <v>0.94272320283342848</v>
      </c>
      <c r="AS32">
        <f t="shared" si="17"/>
        <v>0.50553197123540461</v>
      </c>
      <c r="AT32">
        <f t="shared" si="18"/>
        <v>0.13930885529157666</v>
      </c>
      <c r="AU32">
        <f t="shared" si="19"/>
        <v>3.3117350611951042E-2</v>
      </c>
      <c r="AV32">
        <f t="shared" si="20"/>
        <v>4.4148192282548425E-3</v>
      </c>
      <c r="AW32">
        <f t="shared" si="21"/>
        <v>4.2203520270102531E-4</v>
      </c>
      <c r="AX32">
        <f t="shared" si="25"/>
        <v>25.468115654195941</v>
      </c>
      <c r="AY32">
        <f>SUM(AB32,girls!Z32)</f>
        <v>487.60099999999994</v>
      </c>
      <c r="AZ32">
        <f>(AX32*(AB32/AY32))+(girls!AV32*(girls!Z32/AY32))</f>
        <v>26.418100044913778</v>
      </c>
      <c r="BD32">
        <f t="shared" si="28"/>
        <v>1.0032120652416772</v>
      </c>
      <c r="BE32">
        <f t="shared" si="29"/>
        <v>1.7316472778729426</v>
      </c>
      <c r="BF32">
        <f t="shared" si="30"/>
        <v>3.3080305957445808</v>
      </c>
      <c r="BG32">
        <f t="shared" si="31"/>
        <v>5.2303524262059033</v>
      </c>
      <c r="BH32">
        <f t="shared" si="32"/>
        <v>4.7373014155557209</v>
      </c>
      <c r="BI32">
        <f t="shared" si="33"/>
        <v>3.893341480102281</v>
      </c>
      <c r="BJ32">
        <f t="shared" si="34"/>
        <v>3.0643520091358214</v>
      </c>
      <c r="BK32">
        <f t="shared" si="35"/>
        <v>2.4313395278170846</v>
      </c>
      <c r="BL32">
        <f t="shared" si="36"/>
        <v>2.1588090265882176</v>
      </c>
      <c r="BM32">
        <f t="shared" si="37"/>
        <v>2.0290082947295249</v>
      </c>
      <c r="BN32">
        <f t="shared" si="38"/>
        <v>1.3201227774881459</v>
      </c>
      <c r="BO32">
        <f t="shared" si="39"/>
        <v>0.91268797696184312</v>
      </c>
      <c r="BP32">
        <f t="shared" si="40"/>
        <v>0.37868470395471804</v>
      </c>
      <c r="BQ32">
        <f t="shared" si="41"/>
        <v>0.43754584841488547</v>
      </c>
      <c r="BR32">
        <f t="shared" si="42"/>
        <v>0.589462039174797</v>
      </c>
      <c r="BS32">
        <f t="shared" si="43"/>
        <v>0.50338186837466792</v>
      </c>
      <c r="BT32">
        <f t="shared" si="44"/>
        <v>0.25347718279089393</v>
      </c>
      <c r="BU32">
        <f t="shared" si="45"/>
        <v>6.5836019959782527E-2</v>
      </c>
      <c r="BV32">
        <f t="shared" si="46"/>
        <v>1.4800345572354212E-2</v>
      </c>
      <c r="BW32">
        <f t="shared" si="47"/>
        <v>1.8713080608723715E-3</v>
      </c>
      <c r="BX32">
        <f t="shared" si="48"/>
        <v>1.7011891462476107E-4</v>
      </c>
      <c r="BY32" s="3">
        <f t="shared" si="26"/>
        <v>34.065434308661338</v>
      </c>
      <c r="BZ32" s="3">
        <f>BY32*(AB32/(AB32+girls!Z32))</f>
        <v>16.884991122502058</v>
      </c>
      <c r="CB32">
        <v>12.083</v>
      </c>
      <c r="CC32">
        <v>22.9</v>
      </c>
      <c r="CD32">
        <v>38.903917499999991</v>
      </c>
      <c r="CE32">
        <f t="shared" si="27"/>
        <v>62.295999999999999</v>
      </c>
      <c r="CF32">
        <v>62.295999999999999</v>
      </c>
      <c r="CG32">
        <v>62.295999999999999</v>
      </c>
      <c r="CH32">
        <v>62.295999999999999</v>
      </c>
      <c r="CI32">
        <v>62.295999999999999</v>
      </c>
      <c r="CJ32">
        <v>62.295999999999999</v>
      </c>
      <c r="CK32">
        <v>62.295999999999999</v>
      </c>
      <c r="CL32">
        <v>62.295999999999999</v>
      </c>
      <c r="CM32">
        <v>62.295999999999999</v>
      </c>
      <c r="CN32">
        <v>62.295999999999999</v>
      </c>
      <c r="CO32">
        <v>62.295999999999999</v>
      </c>
      <c r="CP32">
        <v>62.295999999999999</v>
      </c>
      <c r="CQ32">
        <v>62.295999999999999</v>
      </c>
      <c r="CR32">
        <v>62.295999999999999</v>
      </c>
      <c r="CS32">
        <v>62.295999999999999</v>
      </c>
      <c r="CT32">
        <v>62.295999999999999</v>
      </c>
      <c r="CU32">
        <v>62.295999999999999</v>
      </c>
      <c r="CV32">
        <v>62.295999999999999</v>
      </c>
    </row>
    <row r="33" spans="1:100">
      <c r="A33">
        <v>14224</v>
      </c>
      <c r="B33" t="s">
        <v>56</v>
      </c>
      <c r="C33">
        <v>23.167021194177998</v>
      </c>
      <c r="D33" s="3">
        <f>SUM(BZ33,girls!BX33)</f>
        <v>29.420757592399845</v>
      </c>
      <c r="E33">
        <v>2010</v>
      </c>
      <c r="F33" t="s">
        <v>262</v>
      </c>
      <c r="G33">
        <v>322.94900000000001</v>
      </c>
      <c r="H33">
        <v>292.14600000000002</v>
      </c>
      <c r="I33">
        <v>265.16399999999999</v>
      </c>
      <c r="J33">
        <v>232.95699999999999</v>
      </c>
      <c r="K33">
        <v>210.416</v>
      </c>
      <c r="L33">
        <v>179.80199999999999</v>
      </c>
      <c r="M33">
        <v>146.142</v>
      </c>
      <c r="N33">
        <v>115.881</v>
      </c>
      <c r="O33">
        <v>89.272000000000006</v>
      </c>
      <c r="P33">
        <v>69.960999999999999</v>
      </c>
      <c r="Q33">
        <v>57.045000000000002</v>
      </c>
      <c r="R33">
        <v>46.594000000000001</v>
      </c>
      <c r="S33">
        <v>37.661999999999999</v>
      </c>
      <c r="T33">
        <v>30.353000000000002</v>
      </c>
      <c r="U33">
        <v>21.565000000000001</v>
      </c>
      <c r="V33">
        <v>12.88</v>
      </c>
      <c r="W33">
        <v>6.1390000000000002</v>
      </c>
      <c r="X33">
        <v>1.9930000000000001</v>
      </c>
      <c r="Y33">
        <v>0.38500000000000001</v>
      </c>
      <c r="Z33">
        <v>4.1000000000000002E-2</v>
      </c>
      <c r="AA33">
        <v>2E-3</v>
      </c>
      <c r="AB33">
        <f>SUM($G33:AA33)</f>
        <v>2139.3490000000006</v>
      </c>
      <c r="AC33">
        <f t="shared" si="1"/>
        <v>0.30191333905781609</v>
      </c>
      <c r="AD33">
        <f t="shared" si="2"/>
        <v>0.9559085497504145</v>
      </c>
      <c r="AE33">
        <f t="shared" si="3"/>
        <v>1.4873533958227474</v>
      </c>
      <c r="AF33">
        <f t="shared" si="4"/>
        <v>1.8511561227270532</v>
      </c>
      <c r="AG33">
        <f t="shared" si="5"/>
        <v>2.1638133843519682</v>
      </c>
      <c r="AH33">
        <f t="shared" si="6"/>
        <v>2.2692202160563792</v>
      </c>
      <c r="AI33">
        <f t="shared" si="7"/>
        <v>2.1859659176693462</v>
      </c>
      <c r="AJ33">
        <f t="shared" si="8"/>
        <v>2.0041596766119034</v>
      </c>
      <c r="AK33">
        <f t="shared" si="9"/>
        <v>1.7526004406013227</v>
      </c>
      <c r="AL33">
        <f t="shared" si="10"/>
        <v>1.536994197767638</v>
      </c>
      <c r="AM33">
        <f t="shared" si="11"/>
        <v>1.3865619868474004</v>
      </c>
      <c r="AN33">
        <f t="shared" si="12"/>
        <v>1.2414327910032441</v>
      </c>
      <c r="AO33">
        <f t="shared" si="13"/>
        <v>1.0914740886129375</v>
      </c>
      <c r="AP33">
        <f t="shared" si="14"/>
        <v>0.95059338144454197</v>
      </c>
      <c r="AQ33">
        <f t="shared" si="15"/>
        <v>0.7257721858378412</v>
      </c>
      <c r="AR33">
        <f t="shared" si="16"/>
        <v>0.46358027605594027</v>
      </c>
      <c r="AS33">
        <f t="shared" si="17"/>
        <v>0.23530429116520954</v>
      </c>
      <c r="AT33">
        <f t="shared" si="18"/>
        <v>8.1048487179978562E-2</v>
      </c>
      <c r="AU33">
        <f t="shared" si="19"/>
        <v>1.6556438430569295E-2</v>
      </c>
      <c r="AV33">
        <f t="shared" si="20"/>
        <v>1.8589767260975181E-3</v>
      </c>
      <c r="AW33">
        <f t="shared" si="21"/>
        <v>9.5356110667310453E-5</v>
      </c>
      <c r="AX33">
        <f t="shared" si="25"/>
        <v>22.703363499831013</v>
      </c>
      <c r="AY33">
        <f>SUM(AB33,girls!Z33)</f>
        <v>4349.9210000000012</v>
      </c>
      <c r="AZ33">
        <f>(AX33*(AB33/AY33))+(girls!AV33*(girls!Z33/AY33))</f>
        <v>23.167021194177998</v>
      </c>
      <c r="BD33">
        <f t="shared" si="28"/>
        <v>1.4592075503342368</v>
      </c>
      <c r="BE33">
        <f t="shared" si="29"/>
        <v>2.2515743097549761</v>
      </c>
      <c r="BF33">
        <f t="shared" si="30"/>
        <v>3.6164921127770624</v>
      </c>
      <c r="BG33">
        <f t="shared" si="31"/>
        <v>4.1425912176835089</v>
      </c>
      <c r="BH33">
        <f t="shared" si="32"/>
        <v>3.6317011080286559</v>
      </c>
      <c r="BI33">
        <f t="shared" si="33"/>
        <v>3.1033149695164264</v>
      </c>
      <c r="BJ33">
        <f t="shared" si="34"/>
        <v>2.5223560153672908</v>
      </c>
      <c r="BK33">
        <f t="shared" si="35"/>
        <v>2.0000625242351759</v>
      </c>
      <c r="BL33">
        <f t="shared" si="36"/>
        <v>1.5408011810695681</v>
      </c>
      <c r="BM33">
        <f t="shared" si="37"/>
        <v>1.2075005760911375</v>
      </c>
      <c r="BN33">
        <f t="shared" si="38"/>
        <v>0.9845752685513206</v>
      </c>
      <c r="BO33">
        <f t="shared" si="39"/>
        <v>0.80419493492646577</v>
      </c>
      <c r="BP33">
        <f t="shared" si="40"/>
        <v>0.6500319706228388</v>
      </c>
      <c r="BQ33">
        <f t="shared" si="41"/>
        <v>0.52388137656829237</v>
      </c>
      <c r="BR33">
        <f t="shared" si="42"/>
        <v>0.37220379816476873</v>
      </c>
      <c r="BS33">
        <f t="shared" si="43"/>
        <v>0.22230396106479117</v>
      </c>
      <c r="BT33">
        <f t="shared" si="44"/>
        <v>0.10595683361620753</v>
      </c>
      <c r="BU33">
        <f t="shared" si="45"/>
        <v>3.4398431242401301E-2</v>
      </c>
      <c r="BV33">
        <f t="shared" si="46"/>
        <v>6.644955357914953E-3</v>
      </c>
      <c r="BW33">
        <f t="shared" si="47"/>
        <v>7.0764459655717682E-4</v>
      </c>
      <c r="BX33">
        <f t="shared" si="48"/>
        <v>3.4519248612545209E-5</v>
      </c>
      <c r="BY33" s="3">
        <f t="shared" si="26"/>
        <v>29.180535258818203</v>
      </c>
      <c r="BZ33" s="3">
        <f>BY33*(AB33/(AB33+girls!Z33))</f>
        <v>14.351375329670921</v>
      </c>
      <c r="CB33">
        <v>12.083</v>
      </c>
      <c r="CC33">
        <v>22.9</v>
      </c>
      <c r="CD33">
        <v>38.903917499999991</v>
      </c>
      <c r="CE33">
        <f t="shared" si="27"/>
        <v>55.945999999999998</v>
      </c>
      <c r="CF33">
        <v>55.945999999999998</v>
      </c>
      <c r="CG33">
        <v>55.945999999999998</v>
      </c>
      <c r="CH33">
        <v>55.945999999999998</v>
      </c>
      <c r="CI33">
        <v>55.945999999999998</v>
      </c>
      <c r="CJ33">
        <v>55.945999999999998</v>
      </c>
      <c r="CK33">
        <v>55.945999999999998</v>
      </c>
      <c r="CL33">
        <v>55.945999999999998</v>
      </c>
      <c r="CM33">
        <v>55.945999999999998</v>
      </c>
      <c r="CN33">
        <v>55.945999999999998</v>
      </c>
      <c r="CO33">
        <v>55.945999999999998</v>
      </c>
      <c r="CP33">
        <v>55.945999999999998</v>
      </c>
      <c r="CQ33">
        <v>55.945999999999998</v>
      </c>
      <c r="CR33">
        <v>55.945999999999998</v>
      </c>
      <c r="CS33">
        <v>55.945999999999998</v>
      </c>
      <c r="CT33">
        <v>55.945999999999998</v>
      </c>
      <c r="CU33">
        <v>55.945999999999998</v>
      </c>
      <c r="CV33">
        <v>55.945999999999998</v>
      </c>
    </row>
    <row r="34" spans="1:100">
      <c r="A34">
        <v>14677</v>
      </c>
      <c r="B34" t="s">
        <v>57</v>
      </c>
      <c r="C34">
        <v>32.139231936521888</v>
      </c>
      <c r="D34" s="3">
        <f>SUM(BZ34,girls!BX34)</f>
        <v>29.616655079762591</v>
      </c>
      <c r="E34">
        <v>2010</v>
      </c>
      <c r="F34" t="s">
        <v>262</v>
      </c>
      <c r="G34">
        <v>942.96600000000001</v>
      </c>
      <c r="H34">
        <v>881.14099999999996</v>
      </c>
      <c r="I34">
        <v>824.53399999999999</v>
      </c>
      <c r="J34">
        <v>820.83500000000004</v>
      </c>
      <c r="K34">
        <v>824.91399999999999</v>
      </c>
      <c r="L34">
        <v>848.92899999999997</v>
      </c>
      <c r="M34">
        <v>778.846</v>
      </c>
      <c r="N34">
        <v>694.37900000000002</v>
      </c>
      <c r="O34">
        <v>702.20600000000002</v>
      </c>
      <c r="P34">
        <v>663.23299999999995</v>
      </c>
      <c r="Q34">
        <v>605.19000000000005</v>
      </c>
      <c r="R34">
        <v>482.83600000000001</v>
      </c>
      <c r="S34">
        <v>395.20800000000003</v>
      </c>
      <c r="T34">
        <v>278.67700000000002</v>
      </c>
      <c r="U34">
        <v>196.946</v>
      </c>
      <c r="V34">
        <v>128.149</v>
      </c>
      <c r="W34">
        <v>72.796999999999997</v>
      </c>
      <c r="X34">
        <v>32.555</v>
      </c>
      <c r="Y34">
        <v>10.898999999999999</v>
      </c>
      <c r="Z34">
        <v>2.5379999999999998</v>
      </c>
      <c r="AA34">
        <v>0.43099999999999999</v>
      </c>
      <c r="AB34">
        <f>SUM($G34:AA34)</f>
        <v>10188.209000000001</v>
      </c>
      <c r="AC34">
        <f t="shared" si="1"/>
        <v>0.18510927681204811</v>
      </c>
      <c r="AD34">
        <f t="shared" si="2"/>
        <v>0.60540444350915845</v>
      </c>
      <c r="AE34">
        <f t="shared" si="3"/>
        <v>0.97116264497518645</v>
      </c>
      <c r="AF34">
        <f t="shared" si="4"/>
        <v>1.3696416121812969</v>
      </c>
      <c r="AG34">
        <f t="shared" si="5"/>
        <v>1.78128540551141</v>
      </c>
      <c r="AH34">
        <f t="shared" si="6"/>
        <v>2.2497656850188288</v>
      </c>
      <c r="AI34">
        <f t="shared" si="7"/>
        <v>2.4462662672114401</v>
      </c>
      <c r="AJ34">
        <f t="shared" si="8"/>
        <v>2.5217408673104367</v>
      </c>
      <c r="AK34">
        <f t="shared" si="9"/>
        <v>2.8947827827246178</v>
      </c>
      <c r="AL34">
        <f t="shared" si="10"/>
        <v>3.0596104771702266</v>
      </c>
      <c r="AM34">
        <f t="shared" si="11"/>
        <v>3.0888530064508886</v>
      </c>
      <c r="AN34">
        <f t="shared" si="12"/>
        <v>2.7013238538785371</v>
      </c>
      <c r="AO34">
        <f t="shared" si="13"/>
        <v>2.4050248674717998</v>
      </c>
      <c r="AP34">
        <f t="shared" si="14"/>
        <v>1.8326438925624711</v>
      </c>
      <c r="AQ34">
        <f t="shared" si="15"/>
        <v>1.3918159707952593</v>
      </c>
      <c r="AR34">
        <f t="shared" si="16"/>
        <v>0.96851890258631324</v>
      </c>
      <c r="AS34">
        <f t="shared" si="17"/>
        <v>0.58590808256878113</v>
      </c>
      <c r="AT34">
        <f t="shared" si="18"/>
        <v>0.27799635833933123</v>
      </c>
      <c r="AU34">
        <f t="shared" si="19"/>
        <v>9.8418475710500247E-2</v>
      </c>
      <c r="AV34">
        <f t="shared" si="20"/>
        <v>2.4163815249569374E-2</v>
      </c>
      <c r="AW34">
        <f t="shared" si="21"/>
        <v>4.3149880415684436E-3</v>
      </c>
      <c r="AX34">
        <f t="shared" si="25"/>
        <v>31.463751676079667</v>
      </c>
      <c r="AY34">
        <f>SUM(AB34,girls!Z34)</f>
        <v>20758.779000000002</v>
      </c>
      <c r="AZ34">
        <f>(AX34*(AB34/AY34))+(girls!AV34*(girls!Z34/AY34))</f>
        <v>32.139231936521888</v>
      </c>
      <c r="BD34">
        <f t="shared" si="28"/>
        <v>0.89467015668799099</v>
      </c>
      <c r="BE34">
        <f t="shared" si="29"/>
        <v>1.4259869235112863</v>
      </c>
      <c r="BF34">
        <f t="shared" si="30"/>
        <v>2.3613769636997772</v>
      </c>
      <c r="BG34">
        <f t="shared" si="31"/>
        <v>2.7623479891117273</v>
      </c>
      <c r="BH34">
        <f t="shared" si="32"/>
        <v>2.6944257429387242</v>
      </c>
      <c r="BI34">
        <f t="shared" si="33"/>
        <v>2.7728662036615068</v>
      </c>
      <c r="BJ34">
        <f t="shared" si="34"/>
        <v>2.5439533238432781</v>
      </c>
      <c r="BK34">
        <f t="shared" si="35"/>
        <v>2.2680578253685213</v>
      </c>
      <c r="BL34">
        <f t="shared" si="36"/>
        <v>2.2936232422361966</v>
      </c>
      <c r="BM34">
        <f t="shared" si="37"/>
        <v>2.166325300293702</v>
      </c>
      <c r="BN34">
        <f t="shared" si="38"/>
        <v>1.9767388059471496</v>
      </c>
      <c r="BO34">
        <f t="shared" si="39"/>
        <v>1.5770925793689548</v>
      </c>
      <c r="BP34">
        <f t="shared" si="40"/>
        <v>1.2908722715523404</v>
      </c>
      <c r="BQ34">
        <f t="shared" si="41"/>
        <v>0.91024577442610377</v>
      </c>
      <c r="BR34">
        <f t="shared" si="42"/>
        <v>0.64328690308178793</v>
      </c>
      <c r="BS34">
        <f t="shared" si="43"/>
        <v>0.41857449931975288</v>
      </c>
      <c r="BT34">
        <f t="shared" si="44"/>
        <v>0.23777764810478461</v>
      </c>
      <c r="BU34">
        <f t="shared" si="45"/>
        <v>0.10633475739455286</v>
      </c>
      <c r="BV34">
        <f t="shared" si="46"/>
        <v>3.5599524522906822E-2</v>
      </c>
      <c r="BW34">
        <f t="shared" si="47"/>
        <v>8.2898975354745857E-3</v>
      </c>
      <c r="BX34">
        <f t="shared" si="48"/>
        <v>1.4077800779312634E-3</v>
      </c>
      <c r="BY34" s="3">
        <f t="shared" si="26"/>
        <v>29.389854112684453</v>
      </c>
      <c r="BZ34" s="3">
        <f>BY34*(AB34/(AB34+girls!Z34))</f>
        <v>14.424257620332043</v>
      </c>
      <c r="CB34">
        <v>12.083</v>
      </c>
      <c r="CC34">
        <v>22.9</v>
      </c>
      <c r="CD34">
        <v>38.903917499999991</v>
      </c>
      <c r="CE34">
        <f t="shared" si="27"/>
        <v>50.420999999999999</v>
      </c>
      <c r="CF34">
        <v>50.420999999999999</v>
      </c>
      <c r="CG34">
        <v>50.420999999999999</v>
      </c>
      <c r="CH34">
        <v>50.420999999999999</v>
      </c>
      <c r="CI34">
        <v>50.420999999999999</v>
      </c>
      <c r="CJ34">
        <v>50.420999999999999</v>
      </c>
      <c r="CK34">
        <v>50.420999999999999</v>
      </c>
      <c r="CL34">
        <v>50.420999999999999</v>
      </c>
      <c r="CM34">
        <v>50.420999999999999</v>
      </c>
      <c r="CN34">
        <v>50.420999999999999</v>
      </c>
      <c r="CO34">
        <v>50.420999999999999</v>
      </c>
      <c r="CP34">
        <v>50.420999999999999</v>
      </c>
      <c r="CQ34">
        <v>50.420999999999999</v>
      </c>
      <c r="CR34">
        <v>50.420999999999999</v>
      </c>
      <c r="CS34">
        <v>50.420999999999999</v>
      </c>
      <c r="CT34">
        <v>50.420999999999999</v>
      </c>
      <c r="CU34">
        <v>50.420999999999999</v>
      </c>
      <c r="CV34">
        <v>50.420999999999999</v>
      </c>
    </row>
    <row r="35" spans="1:100">
      <c r="A35">
        <v>15130</v>
      </c>
      <c r="B35" t="s">
        <v>58</v>
      </c>
      <c r="C35">
        <v>19.900367304874987</v>
      </c>
      <c r="D35" s="3">
        <f>SUM(BZ35,girls!BX35)</f>
        <v>28.225942336075729</v>
      </c>
      <c r="E35">
        <v>2010</v>
      </c>
      <c r="F35" t="s">
        <v>262</v>
      </c>
      <c r="G35">
        <v>1156.4449999999999</v>
      </c>
      <c r="H35">
        <v>944.30399999999997</v>
      </c>
      <c r="I35">
        <v>784.55499999999995</v>
      </c>
      <c r="J35">
        <v>644.14400000000001</v>
      </c>
      <c r="K35">
        <v>520.78599999999994</v>
      </c>
      <c r="L35">
        <v>420.01100000000002</v>
      </c>
      <c r="M35">
        <v>334.48599999999999</v>
      </c>
      <c r="N35">
        <v>261.47399999999999</v>
      </c>
      <c r="O35">
        <v>198.83099999999999</v>
      </c>
      <c r="P35">
        <v>158.14500000000001</v>
      </c>
      <c r="Q35">
        <v>128.67400000000001</v>
      </c>
      <c r="R35">
        <v>103.76</v>
      </c>
      <c r="S35">
        <v>74.593000000000004</v>
      </c>
      <c r="T35">
        <v>57.761000000000003</v>
      </c>
      <c r="U35">
        <v>39.515000000000001</v>
      </c>
      <c r="V35">
        <v>22.71</v>
      </c>
      <c r="W35">
        <v>10.484999999999999</v>
      </c>
      <c r="X35">
        <v>3.4020000000000001</v>
      </c>
      <c r="Y35">
        <v>0.66800000000000004</v>
      </c>
      <c r="Z35">
        <v>6.7000000000000004E-2</v>
      </c>
      <c r="AA35">
        <v>4.0000000000000001E-3</v>
      </c>
      <c r="AB35">
        <f>SUM($G35:AA35)</f>
        <v>5864.8200000000006</v>
      </c>
      <c r="AC35">
        <f t="shared" si="1"/>
        <v>0.39436674953365997</v>
      </c>
      <c r="AD35">
        <f t="shared" si="2"/>
        <v>1.1270811380400421</v>
      </c>
      <c r="AE35">
        <f t="shared" si="3"/>
        <v>1.6052768882932467</v>
      </c>
      <c r="AF35">
        <f t="shared" si="4"/>
        <v>1.8671413615422126</v>
      </c>
      <c r="AG35">
        <f t="shared" si="5"/>
        <v>1.9535624281734132</v>
      </c>
      <c r="AH35">
        <f t="shared" si="6"/>
        <v>1.9336138193499544</v>
      </c>
      <c r="AI35">
        <f t="shared" si="7"/>
        <v>1.8250435648493899</v>
      </c>
      <c r="AJ35">
        <f t="shared" si="8"/>
        <v>1.6495882226564496</v>
      </c>
      <c r="AK35">
        <f t="shared" si="9"/>
        <v>1.4238974086161211</v>
      </c>
      <c r="AL35">
        <f t="shared" si="10"/>
        <v>1.2673560313871524</v>
      </c>
      <c r="AM35">
        <f t="shared" si="11"/>
        <v>1.1408786629427672</v>
      </c>
      <c r="AN35">
        <f t="shared" si="12"/>
        <v>1.0084401567311527</v>
      </c>
      <c r="AO35">
        <f t="shared" si="13"/>
        <v>0.78856060373549397</v>
      </c>
      <c r="AP35">
        <f t="shared" si="14"/>
        <v>0.65986458237422452</v>
      </c>
      <c r="AQ35">
        <f t="shared" si="15"/>
        <v>0.48510951742764474</v>
      </c>
      <c r="AR35">
        <f t="shared" si="16"/>
        <v>0.29816260345586049</v>
      </c>
      <c r="AS35">
        <f t="shared" si="17"/>
        <v>0.14659784955036981</v>
      </c>
      <c r="AT35">
        <f t="shared" si="18"/>
        <v>5.0465998956489712E-2</v>
      </c>
      <c r="AU35">
        <f t="shared" si="19"/>
        <v>1.0478752971105678E-2</v>
      </c>
      <c r="AV35">
        <f t="shared" si="20"/>
        <v>1.1081329009244956E-3</v>
      </c>
      <c r="AW35">
        <f t="shared" si="21"/>
        <v>6.9567352450714589E-5</v>
      </c>
      <c r="AX35">
        <f t="shared" si="25"/>
        <v>19.636664040840127</v>
      </c>
      <c r="AY35">
        <f>SUM(AB35,girls!Z35)</f>
        <v>11720.781000000003</v>
      </c>
      <c r="AZ35">
        <f>(AX35*(AB35/AY35))+(girls!AV35*(girls!Z35/AY35))</f>
        <v>19.900367304874987</v>
      </c>
      <c r="BD35">
        <f t="shared" si="28"/>
        <v>1.9060533738460856</v>
      </c>
      <c r="BE35">
        <f t="shared" si="29"/>
        <v>2.6547591148577445</v>
      </c>
      <c r="BF35">
        <f t="shared" si="30"/>
        <v>3.9032224766760732</v>
      </c>
      <c r="BG35">
        <f t="shared" si="31"/>
        <v>4.3464063470524241</v>
      </c>
      <c r="BH35">
        <f t="shared" si="32"/>
        <v>3.4106855720993985</v>
      </c>
      <c r="BI35">
        <f t="shared" si="33"/>
        <v>2.7506988625328654</v>
      </c>
      <c r="BJ35">
        <f t="shared" si="34"/>
        <v>2.1905861030619866</v>
      </c>
      <c r="BK35">
        <f t="shared" si="35"/>
        <v>1.7124223755613981</v>
      </c>
      <c r="BL35">
        <f t="shared" si="36"/>
        <v>1.3021663850143739</v>
      </c>
      <c r="BM35">
        <f t="shared" si="37"/>
        <v>1.0357092352706476</v>
      </c>
      <c r="BN35">
        <f t="shared" si="38"/>
        <v>0.84270037079398852</v>
      </c>
      <c r="BO35">
        <f t="shared" si="39"/>
        <v>0.6795358073393557</v>
      </c>
      <c r="BP35">
        <f t="shared" si="40"/>
        <v>0.48851787275312802</v>
      </c>
      <c r="BQ35">
        <f t="shared" si="41"/>
        <v>0.37828322829345146</v>
      </c>
      <c r="BR35">
        <f t="shared" si="42"/>
        <v>0.25878814019867613</v>
      </c>
      <c r="BS35">
        <f t="shared" si="43"/>
        <v>0.14873032174900508</v>
      </c>
      <c r="BT35">
        <f t="shared" si="44"/>
        <v>6.866743388543893E-2</v>
      </c>
      <c r="BU35">
        <f t="shared" si="45"/>
        <v>2.2280077260683193E-2</v>
      </c>
      <c r="BV35">
        <f t="shared" si="46"/>
        <v>4.3748064697637784E-3</v>
      </c>
      <c r="BW35">
        <f t="shared" si="47"/>
        <v>4.3879046927271427E-4</v>
      </c>
      <c r="BX35">
        <f t="shared" si="48"/>
        <v>2.6196445926729209E-5</v>
      </c>
      <c r="BY35" s="3">
        <f t="shared" si="26"/>
        <v>28.105052891631679</v>
      </c>
      <c r="BZ35" s="3">
        <f>BY35*(AB35/(AB35+girls!Z35))</f>
        <v>14.063147865308574</v>
      </c>
      <c r="CB35">
        <v>12.083</v>
      </c>
      <c r="CC35">
        <v>22.9</v>
      </c>
      <c r="CD35">
        <v>38.903917499999991</v>
      </c>
      <c r="CE35">
        <f t="shared" si="27"/>
        <v>58.195999999999998</v>
      </c>
      <c r="CF35">
        <v>58.195999999999998</v>
      </c>
      <c r="CG35">
        <v>58.195999999999998</v>
      </c>
      <c r="CH35">
        <v>58.195999999999998</v>
      </c>
      <c r="CI35">
        <v>58.195999999999998</v>
      </c>
      <c r="CJ35">
        <v>58.195999999999998</v>
      </c>
      <c r="CK35">
        <v>58.195999999999998</v>
      </c>
      <c r="CL35">
        <v>58.195999999999998</v>
      </c>
      <c r="CM35">
        <v>58.195999999999998</v>
      </c>
      <c r="CN35">
        <v>58.195999999999998</v>
      </c>
      <c r="CO35">
        <v>58.195999999999998</v>
      </c>
      <c r="CP35">
        <v>58.195999999999998</v>
      </c>
      <c r="CQ35">
        <v>58.195999999999998</v>
      </c>
      <c r="CR35">
        <v>58.195999999999998</v>
      </c>
      <c r="CS35">
        <v>58.195999999999998</v>
      </c>
      <c r="CT35">
        <v>58.195999999999998</v>
      </c>
      <c r="CU35">
        <v>58.195999999999998</v>
      </c>
      <c r="CV35">
        <v>58.195999999999998</v>
      </c>
    </row>
    <row r="36" spans="1:100">
      <c r="A36">
        <v>15583</v>
      </c>
      <c r="B36" t="s">
        <v>59</v>
      </c>
      <c r="C36">
        <v>33.664126837527917</v>
      </c>
      <c r="D36" s="3">
        <f>SUM(BZ36,girls!BX36)</f>
        <v>40.063248499882718</v>
      </c>
      <c r="E36">
        <v>2010</v>
      </c>
      <c r="F36" t="s">
        <v>262</v>
      </c>
      <c r="G36">
        <v>623.22299999999996</v>
      </c>
      <c r="H36">
        <v>631.81700000000001</v>
      </c>
      <c r="I36">
        <v>678.2</v>
      </c>
      <c r="J36">
        <v>758.64700000000005</v>
      </c>
      <c r="K36">
        <v>744.09199999999998</v>
      </c>
      <c r="L36">
        <v>669.9</v>
      </c>
      <c r="M36">
        <v>589.529</v>
      </c>
      <c r="N36">
        <v>620.21199999999999</v>
      </c>
      <c r="O36">
        <v>615.88800000000003</v>
      </c>
      <c r="P36">
        <v>622.16399999999999</v>
      </c>
      <c r="Q36">
        <v>530.798</v>
      </c>
      <c r="R36">
        <v>407.84500000000003</v>
      </c>
      <c r="S36">
        <v>320.46499999999997</v>
      </c>
      <c r="T36">
        <v>249.57300000000001</v>
      </c>
      <c r="U36">
        <v>171.83500000000001</v>
      </c>
      <c r="V36">
        <v>122.069</v>
      </c>
      <c r="W36">
        <v>75.007999999999996</v>
      </c>
      <c r="X36">
        <v>34.689</v>
      </c>
      <c r="Y36">
        <v>13.045999999999999</v>
      </c>
      <c r="Z36">
        <v>3.536</v>
      </c>
      <c r="AA36">
        <v>0.76500000000000001</v>
      </c>
      <c r="AB36">
        <f>SUM($G36:AA36)</f>
        <v>8483.3009999999977</v>
      </c>
      <c r="AC36">
        <f t="shared" si="1"/>
        <v>0.14692936157752745</v>
      </c>
      <c r="AD36">
        <f t="shared" si="2"/>
        <v>0.52134410885573912</v>
      </c>
      <c r="AE36">
        <f t="shared" si="3"/>
        <v>0.95934353855887022</v>
      </c>
      <c r="AF36">
        <f t="shared" si="4"/>
        <v>1.5202807256279136</v>
      </c>
      <c r="AG36">
        <f t="shared" si="5"/>
        <v>1.9296761956224358</v>
      </c>
      <c r="AH36">
        <f t="shared" si="6"/>
        <v>2.132106358126395</v>
      </c>
      <c r="AI36">
        <f t="shared" si="7"/>
        <v>2.2237720906048253</v>
      </c>
      <c r="AJ36">
        <f t="shared" si="8"/>
        <v>2.7050606833354145</v>
      </c>
      <c r="AK36">
        <f t="shared" si="9"/>
        <v>3.0492017199436883</v>
      </c>
      <c r="AL36">
        <f t="shared" si="10"/>
        <v>3.4469728234327657</v>
      </c>
      <c r="AM36">
        <f t="shared" si="11"/>
        <v>3.2536268605817487</v>
      </c>
      <c r="AN36">
        <f t="shared" si="12"/>
        <v>2.7403442362825516</v>
      </c>
      <c r="AO36">
        <f t="shared" si="13"/>
        <v>2.3421106948816273</v>
      </c>
      <c r="AP36">
        <f t="shared" si="14"/>
        <v>1.9710948603615508</v>
      </c>
      <c r="AQ36">
        <f t="shared" si="15"/>
        <v>1.4584087019899452</v>
      </c>
      <c r="AR36">
        <f t="shared" si="16"/>
        <v>1.1079782504475559</v>
      </c>
      <c r="AS36">
        <f t="shared" si="17"/>
        <v>0.72503097556010343</v>
      </c>
      <c r="AT36">
        <f t="shared" si="18"/>
        <v>0.35575102191941571</v>
      </c>
      <c r="AU36">
        <f t="shared" si="19"/>
        <v>0.14148171802462275</v>
      </c>
      <c r="AV36">
        <f t="shared" si="20"/>
        <v>4.0431431113902488E-2</v>
      </c>
      <c r="AW36">
        <f t="shared" si="21"/>
        <v>9.1980704209363821E-3</v>
      </c>
      <c r="AX36">
        <f t="shared" si="25"/>
        <v>32.780144427269533</v>
      </c>
      <c r="AY36">
        <f>SUM(AB36,girls!Z36)</f>
        <v>17150.759999999995</v>
      </c>
      <c r="AZ36">
        <f>(AX36*(AB36/AY36))+(girls!AV36*(girls!Z36/AY36))</f>
        <v>33.664126837527917</v>
      </c>
      <c r="BD36">
        <f t="shared" si="28"/>
        <v>0.71013899037650574</v>
      </c>
      <c r="BE36">
        <f t="shared" si="29"/>
        <v>1.2279888095447753</v>
      </c>
      <c r="BF36">
        <f t="shared" si="30"/>
        <v>2.3326388673907719</v>
      </c>
      <c r="BG36">
        <f t="shared" si="31"/>
        <v>3.9385325565614893</v>
      </c>
      <c r="BH36">
        <f t="shared" si="32"/>
        <v>4.0866489503272385</v>
      </c>
      <c r="BI36">
        <f t="shared" si="33"/>
        <v>3.6791769456252954</v>
      </c>
      <c r="BJ36">
        <f t="shared" si="34"/>
        <v>3.2377690783363704</v>
      </c>
      <c r="BK36">
        <f t="shared" si="35"/>
        <v>3.4062840600091886</v>
      </c>
      <c r="BL36">
        <f t="shared" si="36"/>
        <v>3.3825360959654756</v>
      </c>
      <c r="BM36">
        <f t="shared" si="37"/>
        <v>3.4170046950261472</v>
      </c>
      <c r="BN36">
        <f t="shared" si="38"/>
        <v>2.9152108738379092</v>
      </c>
      <c r="BO36">
        <f t="shared" si="39"/>
        <v>2.2399371867271958</v>
      </c>
      <c r="BP36">
        <f t="shared" si="40"/>
        <v>1.7600349901176444</v>
      </c>
      <c r="BQ36">
        <f t="shared" si="41"/>
        <v>1.3706870097783874</v>
      </c>
      <c r="BR36">
        <f t="shared" si="42"/>
        <v>0.94373991707944871</v>
      </c>
      <c r="BS36">
        <f t="shared" si="43"/>
        <v>0.67041864543295138</v>
      </c>
      <c r="BT36">
        <f t="shared" si="44"/>
        <v>0.41195358163526213</v>
      </c>
      <c r="BU36">
        <f t="shared" si="45"/>
        <v>0.19051644882340033</v>
      </c>
      <c r="BV36">
        <f t="shared" si="46"/>
        <v>7.1650309647152716E-2</v>
      </c>
      <c r="BW36">
        <f t="shared" si="47"/>
        <v>1.942016671104798E-2</v>
      </c>
      <c r="BX36">
        <f t="shared" si="48"/>
        <v>4.201478374986343E-3</v>
      </c>
      <c r="BY36" s="3">
        <f t="shared" si="26"/>
        <v>40.016489657328648</v>
      </c>
      <c r="BZ36" s="3">
        <f>BY36*(AB36/(AB36+girls!Z36))</f>
        <v>19.793404299664026</v>
      </c>
      <c r="CB36">
        <v>12.083</v>
      </c>
      <c r="CC36">
        <v>22.9</v>
      </c>
      <c r="CD36">
        <v>38.903917499999991</v>
      </c>
      <c r="CE36">
        <f t="shared" si="27"/>
        <v>64.766534399999998</v>
      </c>
      <c r="CF36">
        <v>70.593000000000004</v>
      </c>
      <c r="CG36">
        <v>70.593000000000004</v>
      </c>
      <c r="CH36">
        <v>70.593000000000004</v>
      </c>
      <c r="CI36">
        <v>70.593000000000004</v>
      </c>
      <c r="CJ36">
        <v>70.593000000000004</v>
      </c>
      <c r="CK36">
        <v>70.593000000000004</v>
      </c>
      <c r="CL36">
        <v>70.593000000000004</v>
      </c>
      <c r="CM36">
        <v>70.593000000000004</v>
      </c>
      <c r="CN36">
        <v>70.593000000000004</v>
      </c>
      <c r="CO36">
        <v>70.593000000000004</v>
      </c>
      <c r="CP36">
        <v>70.593000000000004</v>
      </c>
      <c r="CQ36">
        <v>70.593000000000004</v>
      </c>
      <c r="CR36">
        <v>70.593000000000004</v>
      </c>
      <c r="CS36">
        <v>70.593000000000004</v>
      </c>
      <c r="CT36">
        <v>70.593000000000004</v>
      </c>
      <c r="CU36">
        <v>70.593000000000004</v>
      </c>
      <c r="CV36">
        <v>70.593000000000004</v>
      </c>
    </row>
    <row r="37" spans="1:100">
      <c r="A37">
        <v>16036</v>
      </c>
      <c r="B37" t="s">
        <v>60</v>
      </c>
      <c r="C37">
        <v>34.687883059707403</v>
      </c>
      <c r="D37" s="3">
        <f>SUM(BZ37,girls!BX37)</f>
        <v>36.129632443822182</v>
      </c>
      <c r="E37">
        <v>2010</v>
      </c>
      <c r="F37" t="s">
        <v>262</v>
      </c>
      <c r="G37">
        <v>46223.843999999997</v>
      </c>
      <c r="H37">
        <v>42116.819000000003</v>
      </c>
      <c r="I37">
        <v>44333.254999999997</v>
      </c>
      <c r="J37">
        <v>57372.413</v>
      </c>
      <c r="K37">
        <v>69787.588000000003</v>
      </c>
      <c r="L37">
        <v>54148.396000000001</v>
      </c>
      <c r="M37">
        <v>48300.078000000001</v>
      </c>
      <c r="N37">
        <v>60477.911</v>
      </c>
      <c r="O37">
        <v>62353.281999999999</v>
      </c>
      <c r="P37">
        <v>52513.697999999997</v>
      </c>
      <c r="Q37">
        <v>41888.300999999999</v>
      </c>
      <c r="R37">
        <v>41743.572999999997</v>
      </c>
      <c r="S37">
        <v>28223.579000000002</v>
      </c>
      <c r="T37">
        <v>19966.448</v>
      </c>
      <c r="U37">
        <v>15697.892</v>
      </c>
      <c r="V37">
        <v>10754.066000000001</v>
      </c>
      <c r="W37">
        <v>5524.5150000000003</v>
      </c>
      <c r="X37">
        <v>2162.7049999999999</v>
      </c>
      <c r="Y37">
        <v>549.58799999999997</v>
      </c>
      <c r="Z37">
        <v>43.198999999999998</v>
      </c>
      <c r="AA37">
        <v>1.905</v>
      </c>
      <c r="AB37">
        <f>SUM($G37:AA37)</f>
        <v>704183.05499999993</v>
      </c>
      <c r="AC37">
        <f t="shared" si="1"/>
        <v>0.13128360210258114</v>
      </c>
      <c r="AD37">
        <f t="shared" si="2"/>
        <v>0.418666326755051</v>
      </c>
      <c r="AE37">
        <f t="shared" si="3"/>
        <v>0.75548404100692257</v>
      </c>
      <c r="AF37">
        <f t="shared" si="4"/>
        <v>1.3850532387491206</v>
      </c>
      <c r="AG37">
        <f t="shared" si="5"/>
        <v>2.1802952017923811</v>
      </c>
      <c r="AH37">
        <f t="shared" si="6"/>
        <v>2.0761742016072797</v>
      </c>
      <c r="AI37">
        <f t="shared" si="7"/>
        <v>2.1948873734259342</v>
      </c>
      <c r="AJ37">
        <f t="shared" si="8"/>
        <v>3.1777003026578088</v>
      </c>
      <c r="AK37">
        <f t="shared" si="9"/>
        <v>3.7189731070708598</v>
      </c>
      <c r="AL37">
        <f t="shared" si="10"/>
        <v>3.5049747199611332</v>
      </c>
      <c r="AM37">
        <f t="shared" si="11"/>
        <v>3.0932179303860132</v>
      </c>
      <c r="AN37">
        <f t="shared" si="12"/>
        <v>3.3789277434402338</v>
      </c>
      <c r="AO37">
        <f t="shared" si="13"/>
        <v>2.4849531461673702</v>
      </c>
      <c r="AP37">
        <f t="shared" si="14"/>
        <v>1.8997219636306077</v>
      </c>
      <c r="AQ37">
        <f t="shared" si="15"/>
        <v>1.6050488803653478</v>
      </c>
      <c r="AR37">
        <f t="shared" si="16"/>
        <v>1.1759202044417274</v>
      </c>
      <c r="AS37">
        <f t="shared" si="17"/>
        <v>0.64331316521099768</v>
      </c>
      <c r="AT37">
        <f t="shared" si="18"/>
        <v>0.26719662403691324</v>
      </c>
      <c r="AU37">
        <f t="shared" si="19"/>
        <v>7.1802488913908905E-2</v>
      </c>
      <c r="AV37">
        <f t="shared" si="20"/>
        <v>5.9505876636011925E-3</v>
      </c>
      <c r="AW37">
        <f t="shared" si="21"/>
        <v>2.7593677328688348E-4</v>
      </c>
      <c r="AX37">
        <f t="shared" si="25"/>
        <v>34.169820786159079</v>
      </c>
      <c r="AY37">
        <f>SUM(AB37,girls!Z37)</f>
        <v>1359821.4649999999</v>
      </c>
      <c r="AZ37">
        <f>(AX37*(AB37/AY37))+(girls!AV37*(girls!Z37/AY37))</f>
        <v>34.687883059707403</v>
      </c>
      <c r="BD37">
        <f t="shared" si="28"/>
        <v>0.63451990568219518</v>
      </c>
      <c r="BE37">
        <f t="shared" si="29"/>
        <v>0.98613862793389717</v>
      </c>
      <c r="BF37">
        <f t="shared" si="30"/>
        <v>1.8369555502437453</v>
      </c>
      <c r="BG37">
        <f t="shared" si="31"/>
        <v>3.35487595489812</v>
      </c>
      <c r="BH37">
        <f t="shared" si="32"/>
        <v>3.9608332783361293</v>
      </c>
      <c r="BI37">
        <f t="shared" si="33"/>
        <v>3.0732222590258158</v>
      </c>
      <c r="BJ37">
        <f t="shared" si="34"/>
        <v>2.7412977260172786</v>
      </c>
      <c r="BK37">
        <f t="shared" si="35"/>
        <v>3.4324573947598047</v>
      </c>
      <c r="BL37">
        <f t="shared" si="36"/>
        <v>3.5388951164077644</v>
      </c>
      <c r="BM37">
        <f t="shared" si="37"/>
        <v>2.9804440670294179</v>
      </c>
      <c r="BN37">
        <f t="shared" si="38"/>
        <v>2.3773937648305101</v>
      </c>
      <c r="BO37">
        <f t="shared" si="39"/>
        <v>2.3691796468886919</v>
      </c>
      <c r="BP37">
        <f t="shared" si="40"/>
        <v>1.6018448858978864</v>
      </c>
      <c r="BQ37">
        <f t="shared" si="41"/>
        <v>1.1332068345529844</v>
      </c>
      <c r="BR37">
        <f t="shared" si="42"/>
        <v>0.89094257037979996</v>
      </c>
      <c r="BS37">
        <f t="shared" si="43"/>
        <v>0.61035298268544691</v>
      </c>
      <c r="BT37">
        <f t="shared" si="44"/>
        <v>0.313546914082589</v>
      </c>
      <c r="BU37">
        <f t="shared" si="45"/>
        <v>0.12274552224421249</v>
      </c>
      <c r="BV37">
        <f t="shared" si="46"/>
        <v>3.1192171876956061E-2</v>
      </c>
      <c r="BW37">
        <f t="shared" si="47"/>
        <v>2.4517832138122096E-3</v>
      </c>
      <c r="BX37">
        <f t="shared" si="48"/>
        <v>1.0811933198250561E-4</v>
      </c>
      <c r="BY37" s="3">
        <f t="shared" si="26"/>
        <v>35.992605076319045</v>
      </c>
      <c r="BZ37" s="3">
        <f>BY37*(AB37/(AB37+girls!Z37))</f>
        <v>18.638757551934109</v>
      </c>
      <c r="CB37">
        <v>12.083</v>
      </c>
      <c r="CC37">
        <v>22.9</v>
      </c>
      <c r="CD37">
        <v>38.903917499999991</v>
      </c>
      <c r="CE37">
        <f t="shared" si="27"/>
        <v>60.555</v>
      </c>
      <c r="CF37">
        <v>60.555</v>
      </c>
      <c r="CG37">
        <v>60.555</v>
      </c>
      <c r="CH37">
        <v>60.555</v>
      </c>
      <c r="CI37">
        <v>60.555</v>
      </c>
      <c r="CJ37">
        <v>60.555</v>
      </c>
      <c r="CK37">
        <v>60.555</v>
      </c>
      <c r="CL37">
        <v>60.555</v>
      </c>
      <c r="CM37">
        <v>60.555</v>
      </c>
      <c r="CN37">
        <v>60.555</v>
      </c>
      <c r="CO37">
        <v>60.555</v>
      </c>
      <c r="CP37">
        <v>60.555</v>
      </c>
      <c r="CQ37">
        <v>60.555</v>
      </c>
      <c r="CR37">
        <v>60.555</v>
      </c>
      <c r="CS37">
        <v>60.555</v>
      </c>
      <c r="CT37">
        <v>60.555</v>
      </c>
      <c r="CU37">
        <v>60.555</v>
      </c>
      <c r="CV37">
        <v>60.555</v>
      </c>
    </row>
    <row r="38" spans="1:100">
      <c r="A38">
        <v>16489</v>
      </c>
      <c r="B38" t="s">
        <v>61</v>
      </c>
      <c r="C38">
        <v>37.392006393198741</v>
      </c>
      <c r="D38" s="3">
        <f>SUM(BZ38,girls!BX38)</f>
        <v>37.596806411335479</v>
      </c>
      <c r="E38">
        <v>2010</v>
      </c>
      <c r="F38" t="s">
        <v>262</v>
      </c>
      <c r="G38">
        <v>513.26800000000003</v>
      </c>
      <c r="H38">
        <v>630.79300000000001</v>
      </c>
      <c r="I38">
        <v>786.726</v>
      </c>
      <c r="J38">
        <v>840.12699999999995</v>
      </c>
      <c r="K38">
        <v>820.11400000000003</v>
      </c>
      <c r="L38">
        <v>969.25599999999997</v>
      </c>
      <c r="M38">
        <v>1001.498</v>
      </c>
      <c r="N38">
        <v>894.33699999999999</v>
      </c>
      <c r="O38">
        <v>934.58900000000006</v>
      </c>
      <c r="P38">
        <v>953.55899999999997</v>
      </c>
      <c r="Q38">
        <v>878.00099999999998</v>
      </c>
      <c r="R38">
        <v>755.77099999999996</v>
      </c>
      <c r="S38">
        <v>472.49099999999999</v>
      </c>
      <c r="T38">
        <v>357.71699999999998</v>
      </c>
      <c r="U38">
        <v>294.06599999999997</v>
      </c>
      <c r="V38">
        <v>238.63800000000001</v>
      </c>
      <c r="W38">
        <v>185.702</v>
      </c>
      <c r="X38">
        <v>83.721000000000004</v>
      </c>
      <c r="Y38">
        <v>23.919</v>
      </c>
      <c r="Z38">
        <v>5.1539999999999999</v>
      </c>
      <c r="AA38">
        <v>0.45900000000000002</v>
      </c>
      <c r="AB38">
        <f>SUM($G38:AA38)</f>
        <v>11639.906000000003</v>
      </c>
      <c r="AC38">
        <f t="shared" si="1"/>
        <v>8.8191090202962105E-2</v>
      </c>
      <c r="AD38">
        <f t="shared" si="2"/>
        <v>0.37934593286234436</v>
      </c>
      <c r="AE38">
        <f t="shared" si="3"/>
        <v>0.81106428179059153</v>
      </c>
      <c r="AF38">
        <f t="shared" si="4"/>
        <v>1.2269995135699547</v>
      </c>
      <c r="AG38">
        <f t="shared" si="5"/>
        <v>1.5500561602473419</v>
      </c>
      <c r="AH38">
        <f t="shared" si="6"/>
        <v>2.2482923831171826</v>
      </c>
      <c r="AI38">
        <f t="shared" si="7"/>
        <v>2.7532813409317907</v>
      </c>
      <c r="AJ38">
        <f t="shared" si="8"/>
        <v>2.8428467549480207</v>
      </c>
      <c r="AK38">
        <f t="shared" si="9"/>
        <v>3.3722555835072887</v>
      </c>
      <c r="AL38">
        <f t="shared" si="10"/>
        <v>3.8503122791541431</v>
      </c>
      <c r="AM38">
        <f t="shared" si="11"/>
        <v>3.9223729126334859</v>
      </c>
      <c r="AN38">
        <f t="shared" si="12"/>
        <v>3.700970351478782</v>
      </c>
      <c r="AO38">
        <f t="shared" si="13"/>
        <v>2.5167249632428295</v>
      </c>
      <c r="AP38">
        <f t="shared" si="14"/>
        <v>2.0590405970632402</v>
      </c>
      <c r="AQ38">
        <f t="shared" si="15"/>
        <v>1.8189796378080711</v>
      </c>
      <c r="AR38">
        <f t="shared" si="16"/>
        <v>1.5786318205662484</v>
      </c>
      <c r="AS38">
        <f t="shared" si="17"/>
        <v>1.3082205303032513</v>
      </c>
      <c r="AT38">
        <f t="shared" si="18"/>
        <v>0.62575479561432867</v>
      </c>
      <c r="AU38">
        <f t="shared" si="19"/>
        <v>0.18905204217284913</v>
      </c>
      <c r="AV38">
        <f t="shared" si="20"/>
        <v>4.2950346849880049E-2</v>
      </c>
      <c r="AW38">
        <f t="shared" si="21"/>
        <v>4.0221974301167026E-3</v>
      </c>
      <c r="AX38">
        <f t="shared" si="25"/>
        <v>36.889365515494703</v>
      </c>
      <c r="AY38">
        <f>SUM(AB38,girls!Z38)</f>
        <v>23145.847000000002</v>
      </c>
      <c r="AZ38">
        <f>(AX38*(AB38/AY38))+(girls!AV38*(girls!Z38/AY38))</f>
        <v>37.392006393198741</v>
      </c>
      <c r="BD38">
        <f t="shared" si="28"/>
        <v>0.42624517716895649</v>
      </c>
      <c r="BE38">
        <f t="shared" si="29"/>
        <v>0.8935222487191905</v>
      </c>
      <c r="BF38">
        <f t="shared" ref="BF38:BF66" si="49">(I38/$AB38)*BF$1*CD38</f>
        <v>1.9720986191236198</v>
      </c>
      <c r="BG38">
        <f t="shared" ref="BG38:BG66" si="50">(J38/$AB38)*BG$1*CE38</f>
        <v>3.0429587936534879</v>
      </c>
      <c r="BH38">
        <f t="shared" ref="BH38:BH66" si="51">(K38/$AB38)*BH$1*CF38</f>
        <v>2.883104458060056</v>
      </c>
      <c r="BI38">
        <f t="shared" ref="BI38:BI66" si="52">(L38/$AB38)*BI$1*CG38</f>
        <v>3.4074120117464859</v>
      </c>
      <c r="BJ38">
        <f t="shared" ref="BJ38:BJ66" si="53">(M38/$AB38)*BJ$1*CH38</f>
        <v>3.5207585147165275</v>
      </c>
      <c r="BK38">
        <f t="shared" ref="BK38:BK66" si="54">(N38/$AB38)*BK$1*CI38</f>
        <v>3.1440348435803518</v>
      </c>
      <c r="BL38">
        <f t="shared" ref="BL38:BL66" si="55">(O38/$AB38)*BL$1*CJ38</f>
        <v>3.2855404399313874</v>
      </c>
      <c r="BM38">
        <f t="shared" ref="BM38:BM66" si="56">(P38/$AB38)*BM$1*CK38</f>
        <v>3.3522293289997349</v>
      </c>
      <c r="BN38">
        <f t="shared" ref="BN38:BN66" si="57">(Q38/$AB38)*BN$1*CL38</f>
        <v>3.0866057612492743</v>
      </c>
      <c r="BO38">
        <f t="shared" ref="BO38:BO66" si="58">(R38/$AB38)*BO$1*CM38</f>
        <v>2.6569071365352941</v>
      </c>
      <c r="BP38">
        <f t="shared" ref="BP38:BP66" si="59">(S38/$AB38)*BP$1*CN38</f>
        <v>1.6610384757402676</v>
      </c>
      <c r="BQ38">
        <f t="shared" ref="BQ38:BQ66" si="60">(T38/$AB38)*BQ$1*CO38</f>
        <v>1.2575513616690717</v>
      </c>
      <c r="BR38">
        <f t="shared" ref="BR38:BR66" si="61">(U38/$AB38)*BR$1*CP38</f>
        <v>1.0337867608209206</v>
      </c>
      <c r="BS38">
        <f t="shared" ref="BS38:BS66" si="62">(V38/$AB38)*BS$1*CQ38</f>
        <v>0.83893005321520631</v>
      </c>
      <c r="BT38">
        <f t="shared" ref="BT38:BT66" si="63">(W38/$AB38)*BT$1*CR38</f>
        <v>0.65283395243913467</v>
      </c>
      <c r="BU38">
        <f t="shared" ref="BU38:BU66" si="64">(X38/$AB38)*BU$1*CS38</f>
        <v>0.29432053145446357</v>
      </c>
      <c r="BV38">
        <f t="shared" ref="BV38:BV66" si="65">(Y38/$AB38)*BV$1*CT38</f>
        <v>8.4087060496880278E-2</v>
      </c>
      <c r="BW38">
        <f t="shared" ref="BW38:BW66" si="66">(Z38/$AB38)*BW$1*CU38</f>
        <v>1.811884735151641E-2</v>
      </c>
      <c r="BX38">
        <f t="shared" ref="BX38:BX66" si="67">(AA38/$AB38)*BX$1*CV38</f>
        <v>1.613610969023289E-3</v>
      </c>
      <c r="BY38" s="3">
        <f t="shared" si="26"/>
        <v>37.513697987640853</v>
      </c>
      <c r="BZ38" s="3">
        <f>BY38*(AB38/(AB38+girls!Z38))</f>
        <v>18.865411073033048</v>
      </c>
      <c r="CB38">
        <v>12.083</v>
      </c>
      <c r="CC38">
        <v>22.9</v>
      </c>
      <c r="CD38">
        <v>38.903917499999991</v>
      </c>
      <c r="CE38">
        <f t="shared" si="27"/>
        <v>62</v>
      </c>
      <c r="CF38" s="2">
        <v>62</v>
      </c>
      <c r="CG38" s="2">
        <v>62</v>
      </c>
      <c r="CH38" s="2">
        <v>62</v>
      </c>
      <c r="CI38" s="2">
        <v>62</v>
      </c>
      <c r="CJ38" s="2">
        <v>62</v>
      </c>
      <c r="CK38" s="2">
        <v>62</v>
      </c>
      <c r="CL38" s="2">
        <v>62</v>
      </c>
      <c r="CM38" s="2">
        <v>62</v>
      </c>
      <c r="CN38" s="2">
        <v>62</v>
      </c>
      <c r="CO38" s="2">
        <v>62</v>
      </c>
      <c r="CP38" s="2">
        <v>62</v>
      </c>
      <c r="CQ38" s="2">
        <v>62</v>
      </c>
      <c r="CR38" s="2">
        <v>62</v>
      </c>
      <c r="CS38" s="2">
        <v>62</v>
      </c>
      <c r="CT38" s="2">
        <v>62</v>
      </c>
      <c r="CU38" s="2">
        <v>62</v>
      </c>
      <c r="CV38" s="2">
        <v>62</v>
      </c>
    </row>
    <row r="39" spans="1:100">
      <c r="A39">
        <v>16942</v>
      </c>
      <c r="B39" t="s">
        <v>62</v>
      </c>
      <c r="C39">
        <v>29.199687034918323</v>
      </c>
      <c r="D39" s="3">
        <f>SUM(BZ39,girls!BX39)</f>
        <v>36.356709187787636</v>
      </c>
      <c r="E39">
        <v>2010</v>
      </c>
      <c r="F39" t="s">
        <v>262</v>
      </c>
      <c r="G39">
        <v>2305.5230000000001</v>
      </c>
      <c r="H39">
        <v>2261.6039999999998</v>
      </c>
      <c r="I39">
        <v>2249.0369999999998</v>
      </c>
      <c r="J39">
        <v>2225.2840000000001</v>
      </c>
      <c r="K39">
        <v>2079.2840000000001</v>
      </c>
      <c r="L39">
        <v>1919.9770000000001</v>
      </c>
      <c r="M39">
        <v>1748.4190000000001</v>
      </c>
      <c r="N39">
        <v>1522.729</v>
      </c>
      <c r="O39">
        <v>1496.7360000000001</v>
      </c>
      <c r="P39">
        <v>1316.575</v>
      </c>
      <c r="Q39">
        <v>1079.7639999999999</v>
      </c>
      <c r="R39">
        <v>873.71900000000005</v>
      </c>
      <c r="S39">
        <v>640.91200000000003</v>
      </c>
      <c r="T39">
        <v>429.262</v>
      </c>
      <c r="U39">
        <v>299.42099999999999</v>
      </c>
      <c r="V39">
        <v>203.374</v>
      </c>
      <c r="W39">
        <v>121.59099999999999</v>
      </c>
      <c r="X39">
        <v>57.28</v>
      </c>
      <c r="Y39">
        <v>18.085999999999999</v>
      </c>
      <c r="Z39">
        <v>4.1180000000000003</v>
      </c>
      <c r="AA39">
        <v>0.626</v>
      </c>
      <c r="AB39">
        <f>SUM($G39:AA39)</f>
        <v>22853.320999999996</v>
      </c>
      <c r="AC39">
        <f t="shared" si="1"/>
        <v>0.20176699920331059</v>
      </c>
      <c r="AD39">
        <f t="shared" si="2"/>
        <v>0.69273205412902583</v>
      </c>
      <c r="AE39">
        <f t="shared" si="3"/>
        <v>1.1809418858642033</v>
      </c>
      <c r="AF39">
        <f t="shared" si="4"/>
        <v>1.6553317568155634</v>
      </c>
      <c r="AG39">
        <f t="shared" si="5"/>
        <v>2.0016455376441789</v>
      </c>
      <c r="AH39">
        <f t="shared" si="6"/>
        <v>2.2683521139006455</v>
      </c>
      <c r="AI39">
        <f t="shared" si="7"/>
        <v>2.448195953664678</v>
      </c>
      <c r="AJ39">
        <f t="shared" si="8"/>
        <v>2.4653297872987481</v>
      </c>
      <c r="AK39">
        <f t="shared" si="9"/>
        <v>2.7507123362945811</v>
      </c>
      <c r="AL39">
        <f t="shared" si="10"/>
        <v>2.7076600814384926</v>
      </c>
      <c r="AM39">
        <f t="shared" si="11"/>
        <v>2.4568739046723231</v>
      </c>
      <c r="AN39">
        <f t="shared" si="12"/>
        <v>2.1792011322993279</v>
      </c>
      <c r="AO39">
        <f t="shared" si="13"/>
        <v>1.7387645322970788</v>
      </c>
      <c r="AP39">
        <f t="shared" si="14"/>
        <v>1.2584846640013503</v>
      </c>
      <c r="AQ39">
        <f t="shared" si="15"/>
        <v>0.94333388132079377</v>
      </c>
      <c r="AR39">
        <f t="shared" si="16"/>
        <v>0.68523073736197915</v>
      </c>
      <c r="AS39">
        <f t="shared" si="17"/>
        <v>0.43628066135333249</v>
      </c>
      <c r="AT39">
        <f t="shared" si="18"/>
        <v>0.21805846073750074</v>
      </c>
      <c r="AU39">
        <f t="shared" si="19"/>
        <v>7.2808324006825978E-2</v>
      </c>
      <c r="AV39">
        <f t="shared" si="20"/>
        <v>1.7478685045381373E-2</v>
      </c>
      <c r="AW39">
        <f t="shared" si="21"/>
        <v>2.7939921729537697E-3</v>
      </c>
      <c r="AX39">
        <f t="shared" si="25"/>
        <v>28.381977481522281</v>
      </c>
      <c r="AY39">
        <f>SUM(AB39,girls!Z39)</f>
        <v>46444.797999999995</v>
      </c>
      <c r="AZ39">
        <f>(AX39*(AB39/AY39))+(girls!AV39*(girls!Z39/AY39))</f>
        <v>29.199687034918323</v>
      </c>
      <c r="BD39">
        <f t="shared" si="28"/>
        <v>0.97518026054944085</v>
      </c>
      <c r="BE39">
        <f t="shared" si="29"/>
        <v>1.6316808726399108</v>
      </c>
      <c r="BF39">
        <f t="shared" si="49"/>
        <v>2.871454106247211</v>
      </c>
      <c r="BG39">
        <f t="shared" si="50"/>
        <v>4.2884040468483047</v>
      </c>
      <c r="BH39">
        <f t="shared" si="51"/>
        <v>3.9854764300033256</v>
      </c>
      <c r="BI39">
        <f t="shared" si="52"/>
        <v>3.6801240617676543</v>
      </c>
      <c r="BJ39">
        <f t="shared" si="53"/>
        <v>3.3512895372974469</v>
      </c>
      <c r="BK39">
        <f t="shared" si="54"/>
        <v>2.918697272129509</v>
      </c>
      <c r="BL39">
        <f t="shared" si="55"/>
        <v>2.8688750790836925</v>
      </c>
      <c r="BM39">
        <f t="shared" si="56"/>
        <v>2.5235507178584689</v>
      </c>
      <c r="BN39">
        <f t="shared" si="57"/>
        <v>2.0696422287509111</v>
      </c>
      <c r="BO39">
        <f t="shared" si="58"/>
        <v>1.67470460069239</v>
      </c>
      <c r="BP39">
        <f t="shared" si="59"/>
        <v>1.2284707955749632</v>
      </c>
      <c r="BQ39">
        <f t="shared" si="60"/>
        <v>0.82278975998280535</v>
      </c>
      <c r="BR39">
        <f t="shared" si="61"/>
        <v>0.57391647227989329</v>
      </c>
      <c r="BS39">
        <f t="shared" si="62"/>
        <v>0.38981797747469621</v>
      </c>
      <c r="BT39">
        <f t="shared" si="63"/>
        <v>0.23306006519577621</v>
      </c>
      <c r="BU39">
        <f t="shared" si="64"/>
        <v>0.10979168305560494</v>
      </c>
      <c r="BV39">
        <f t="shared" si="65"/>
        <v>3.4666417244128334E-2</v>
      </c>
      <c r="BW39">
        <f t="shared" si="66"/>
        <v>7.8931939738648947E-3</v>
      </c>
      <c r="BX39">
        <f t="shared" si="67"/>
        <v>1.1998881562990343E-3</v>
      </c>
      <c r="BY39" s="3">
        <f t="shared" si="26"/>
        <v>36.240685466806298</v>
      </c>
      <c r="BZ39" s="3">
        <f>BY39*(AB39/(AB39+girls!Z39))</f>
        <v>17.832352683134914</v>
      </c>
      <c r="CB39">
        <v>12.083</v>
      </c>
      <c r="CC39">
        <v>22.9</v>
      </c>
      <c r="CD39">
        <v>38.903917499999991</v>
      </c>
      <c r="CE39">
        <f t="shared" si="27"/>
        <v>64.766534399999998</v>
      </c>
      <c r="CF39">
        <v>66.37</v>
      </c>
      <c r="CG39">
        <v>66.37</v>
      </c>
      <c r="CH39">
        <v>66.37</v>
      </c>
      <c r="CI39">
        <v>66.37</v>
      </c>
      <c r="CJ39">
        <v>66.37</v>
      </c>
      <c r="CK39">
        <v>66.37</v>
      </c>
      <c r="CL39">
        <v>66.37</v>
      </c>
      <c r="CM39">
        <v>66.37</v>
      </c>
      <c r="CN39">
        <v>66.37</v>
      </c>
      <c r="CO39">
        <v>66.37</v>
      </c>
      <c r="CP39">
        <v>66.37</v>
      </c>
      <c r="CQ39">
        <v>66.37</v>
      </c>
      <c r="CR39">
        <v>66.37</v>
      </c>
      <c r="CS39">
        <v>66.37</v>
      </c>
      <c r="CT39">
        <v>66.37</v>
      </c>
      <c r="CU39">
        <v>66.37</v>
      </c>
      <c r="CV39">
        <v>66.37</v>
      </c>
    </row>
    <row r="40" spans="1:100">
      <c r="A40">
        <v>17395</v>
      </c>
      <c r="B40" t="s">
        <v>63</v>
      </c>
      <c r="C40">
        <v>22.609605595822458</v>
      </c>
      <c r="D40" s="3">
        <f>SUM(BZ40,girls!BX40)</f>
        <v>30.669956158138628</v>
      </c>
      <c r="E40">
        <v>2010</v>
      </c>
      <c r="F40" t="s">
        <v>262</v>
      </c>
      <c r="G40">
        <v>57.093000000000004</v>
      </c>
      <c r="H40">
        <v>49.154000000000003</v>
      </c>
      <c r="I40">
        <v>40.496000000000002</v>
      </c>
      <c r="J40">
        <v>33.232999999999997</v>
      </c>
      <c r="K40">
        <v>30.905000000000001</v>
      </c>
      <c r="L40">
        <v>29.329000000000001</v>
      </c>
      <c r="M40">
        <v>23.399000000000001</v>
      </c>
      <c r="N40">
        <v>18.943999999999999</v>
      </c>
      <c r="O40">
        <v>15.77</v>
      </c>
      <c r="P40">
        <v>13.131</v>
      </c>
      <c r="Q40">
        <v>10.547000000000001</v>
      </c>
      <c r="R40">
        <v>7.8390000000000004</v>
      </c>
      <c r="S40">
        <v>5.1109999999999998</v>
      </c>
      <c r="T40">
        <v>3.8279999999999998</v>
      </c>
      <c r="U40">
        <v>2.6379999999999999</v>
      </c>
      <c r="V40">
        <v>1.4890000000000001</v>
      </c>
      <c r="W40">
        <v>0.67700000000000005</v>
      </c>
      <c r="X40">
        <v>0.216</v>
      </c>
      <c r="Y40">
        <v>4.2999999999999997E-2</v>
      </c>
      <c r="Z40">
        <v>5.0000000000000001E-3</v>
      </c>
      <c r="AA40">
        <v>0</v>
      </c>
      <c r="AB40">
        <f>SUM($G40:AA40)</f>
        <v>343.84700000000004</v>
      </c>
      <c r="AC40">
        <f t="shared" si="1"/>
        <v>0.3320837465500644</v>
      </c>
      <c r="AD40">
        <f t="shared" si="2"/>
        <v>1.000671810427312</v>
      </c>
      <c r="AE40">
        <f t="shared" si="3"/>
        <v>1.4132797436068949</v>
      </c>
      <c r="AF40">
        <f t="shared" si="4"/>
        <v>1.6430592676393858</v>
      </c>
      <c r="AG40">
        <f t="shared" si="5"/>
        <v>1.977362024388754</v>
      </c>
      <c r="AH40">
        <f t="shared" si="6"/>
        <v>2.3030097688797633</v>
      </c>
      <c r="AI40">
        <f t="shared" si="7"/>
        <v>2.1776196971327364</v>
      </c>
      <c r="AJ40">
        <f t="shared" si="8"/>
        <v>2.0384880484634151</v>
      </c>
      <c r="AK40">
        <f t="shared" si="9"/>
        <v>1.9262637161295575</v>
      </c>
      <c r="AL40">
        <f t="shared" si="10"/>
        <v>1.79485934150945</v>
      </c>
      <c r="AM40">
        <f t="shared" si="11"/>
        <v>1.5950233679514434</v>
      </c>
      <c r="AN40">
        <f t="shared" si="12"/>
        <v>1.2994820370688125</v>
      </c>
      <c r="AO40">
        <f t="shared" si="13"/>
        <v>0.92157849275986103</v>
      </c>
      <c r="AP40">
        <f t="shared" si="14"/>
        <v>0.74590152015285849</v>
      </c>
      <c r="AQ40">
        <f t="shared" si="15"/>
        <v>0.55238521784398287</v>
      </c>
      <c r="AR40">
        <f t="shared" si="16"/>
        <v>0.33344190875592922</v>
      </c>
      <c r="AS40">
        <f t="shared" si="17"/>
        <v>0.16144971455327514</v>
      </c>
      <c r="AT40">
        <f t="shared" si="18"/>
        <v>5.4652214502380413E-2</v>
      </c>
      <c r="AU40">
        <f t="shared" si="19"/>
        <v>1.1505117101501539E-2</v>
      </c>
      <c r="AV40">
        <f t="shared" si="20"/>
        <v>1.4105110703306993E-3</v>
      </c>
      <c r="AW40">
        <f t="shared" si="21"/>
        <v>0</v>
      </c>
      <c r="AX40">
        <f t="shared" si="25"/>
        <v>22.28352726648771</v>
      </c>
      <c r="AY40">
        <f>SUM(AB40,girls!Z40)</f>
        <v>683.0809999999999</v>
      </c>
      <c r="AZ40">
        <f>(AX40*(AB40/AY40))+(girls!AV40*(girls!Z40/AY40))</f>
        <v>22.609605595822458</v>
      </c>
      <c r="BD40">
        <f t="shared" si="28"/>
        <v>1.6050271638257714</v>
      </c>
      <c r="BE40">
        <f t="shared" si="29"/>
        <v>2.3570109729036455</v>
      </c>
      <c r="BF40">
        <f t="shared" si="49"/>
        <v>3.4363824093564861</v>
      </c>
      <c r="BG40">
        <f t="shared" si="50"/>
        <v>4.0119563973511463</v>
      </c>
      <c r="BH40">
        <f t="shared" si="51"/>
        <v>3.6211826225036128</v>
      </c>
      <c r="BI40">
        <f t="shared" si="52"/>
        <v>3.4365204703254646</v>
      </c>
      <c r="BJ40">
        <f t="shared" si="53"/>
        <v>2.7416939713302719</v>
      </c>
      <c r="BK40">
        <f t="shared" si="54"/>
        <v>2.2196953114612019</v>
      </c>
      <c r="BL40">
        <f t="shared" si="55"/>
        <v>1.8477932359450568</v>
      </c>
      <c r="BM40">
        <f t="shared" si="56"/>
        <v>1.5385778681797424</v>
      </c>
      <c r="BN40">
        <f t="shared" si="57"/>
        <v>1.2358069283140465</v>
      </c>
      <c r="BO40">
        <f t="shared" si="58"/>
        <v>0.91850673282012041</v>
      </c>
      <c r="BP40">
        <f t="shared" si="59"/>
        <v>0.59886310899906059</v>
      </c>
      <c r="BQ40">
        <f t="shared" si="60"/>
        <v>0.44853218181342275</v>
      </c>
      <c r="BR40">
        <f t="shared" si="61"/>
        <v>0.30909819634895747</v>
      </c>
      <c r="BS40">
        <f t="shared" si="62"/>
        <v>0.17446823895511665</v>
      </c>
      <c r="BT40">
        <f t="shared" si="63"/>
        <v>7.9325048873481505E-2</v>
      </c>
      <c r="BU40">
        <f t="shared" si="64"/>
        <v>2.5309025933045799E-2</v>
      </c>
      <c r="BV40">
        <f t="shared" si="65"/>
        <v>5.0383709033378207E-3</v>
      </c>
      <c r="BW40">
        <f t="shared" si="66"/>
        <v>5.8585708178346765E-4</v>
      </c>
      <c r="BX40">
        <f t="shared" si="67"/>
        <v>0</v>
      </c>
      <c r="BY40" s="3">
        <f t="shared" si="26"/>
        <v>30.61137411322478</v>
      </c>
      <c r="BZ40" s="3">
        <f>BY40*(AB40/(AB40+girls!Z40))</f>
        <v>15.40904981211599</v>
      </c>
      <c r="CB40">
        <v>12.083</v>
      </c>
      <c r="CC40">
        <v>22.9</v>
      </c>
      <c r="CD40">
        <v>38.903917499999991</v>
      </c>
      <c r="CE40">
        <f t="shared" si="27"/>
        <v>61.043999999999997</v>
      </c>
      <c r="CF40">
        <v>61.043999999999997</v>
      </c>
      <c r="CG40">
        <v>61.043999999999997</v>
      </c>
      <c r="CH40">
        <v>61.043999999999997</v>
      </c>
      <c r="CI40">
        <v>61.043999999999997</v>
      </c>
      <c r="CJ40">
        <v>61.043999999999997</v>
      </c>
      <c r="CK40">
        <v>61.043999999999997</v>
      </c>
      <c r="CL40">
        <v>61.043999999999997</v>
      </c>
      <c r="CM40">
        <v>61.043999999999997</v>
      </c>
      <c r="CN40">
        <v>61.043999999999997</v>
      </c>
      <c r="CO40">
        <v>61.043999999999997</v>
      </c>
      <c r="CP40">
        <v>61.043999999999997</v>
      </c>
      <c r="CQ40">
        <v>61.043999999999997</v>
      </c>
      <c r="CR40">
        <v>61.043999999999997</v>
      </c>
      <c r="CS40">
        <v>61.043999999999997</v>
      </c>
      <c r="CT40">
        <v>61.043999999999997</v>
      </c>
      <c r="CU40">
        <v>61.043999999999997</v>
      </c>
      <c r="CV40">
        <v>61.043999999999997</v>
      </c>
    </row>
    <row r="41" spans="1:100">
      <c r="A41">
        <v>17848</v>
      </c>
      <c r="B41" t="s">
        <v>64</v>
      </c>
      <c r="C41">
        <v>21.512901694616673</v>
      </c>
      <c r="D41" s="3">
        <f>SUM(BZ41,girls!BX41)</f>
        <v>29.481908891509455</v>
      </c>
      <c r="E41">
        <v>2010</v>
      </c>
      <c r="F41" t="s">
        <v>262</v>
      </c>
      <c r="G41">
        <v>18.869</v>
      </c>
      <c r="H41">
        <v>17.236999999999998</v>
      </c>
      <c r="I41">
        <v>12.042</v>
      </c>
      <c r="J41">
        <v>8.5790000000000006</v>
      </c>
      <c r="K41">
        <v>7.1189999999999998</v>
      </c>
      <c r="L41">
        <v>4.9379999999999997</v>
      </c>
      <c r="M41">
        <v>5.8529999999999998</v>
      </c>
      <c r="N41">
        <v>7.6059999999999999</v>
      </c>
      <c r="O41">
        <v>6.8310000000000004</v>
      </c>
      <c r="P41">
        <v>4.3099999999999996</v>
      </c>
      <c r="Q41">
        <v>2.9470000000000001</v>
      </c>
      <c r="R41">
        <v>2.2010000000000001</v>
      </c>
      <c r="S41">
        <v>1.542</v>
      </c>
      <c r="T41">
        <v>0.85899999999999999</v>
      </c>
      <c r="U41">
        <v>0.57899999999999996</v>
      </c>
      <c r="V41">
        <v>0.34899999999999998</v>
      </c>
      <c r="W41">
        <v>0.16700000000000001</v>
      </c>
      <c r="X41">
        <v>0.126</v>
      </c>
      <c r="Y41">
        <v>4.7E-2</v>
      </c>
      <c r="Z41">
        <v>1.2999999999999999E-2</v>
      </c>
      <c r="AA41">
        <v>1E-3</v>
      </c>
      <c r="AB41">
        <f>SUM($G41:AA41)</f>
        <v>102.21499999999999</v>
      </c>
      <c r="AC41">
        <f t="shared" si="1"/>
        <v>0.36920217189257942</v>
      </c>
      <c r="AD41">
        <f t="shared" si="2"/>
        <v>1.1804431834857898</v>
      </c>
      <c r="AE41">
        <f t="shared" si="3"/>
        <v>1.4137259697696034</v>
      </c>
      <c r="AF41">
        <f t="shared" si="4"/>
        <v>1.4268258083451553</v>
      </c>
      <c r="AG41">
        <f t="shared" si="5"/>
        <v>1.5322408648437118</v>
      </c>
      <c r="AH41">
        <f t="shared" si="6"/>
        <v>1.3043682434085018</v>
      </c>
      <c r="AI41">
        <f t="shared" si="7"/>
        <v>1.8323729393924573</v>
      </c>
      <c r="AJ41">
        <f t="shared" si="8"/>
        <v>2.7532358264442598</v>
      </c>
      <c r="AK41">
        <f t="shared" si="9"/>
        <v>2.8068483099349413</v>
      </c>
      <c r="AL41">
        <f t="shared" si="10"/>
        <v>1.9818030621728711</v>
      </c>
      <c r="AM41">
        <f t="shared" si="11"/>
        <v>1.4992320109572961</v>
      </c>
      <c r="AN41">
        <f t="shared" si="12"/>
        <v>1.2273834564398574</v>
      </c>
      <c r="AO41">
        <f t="shared" si="13"/>
        <v>0.93532260431443537</v>
      </c>
      <c r="AP41">
        <f t="shared" si="14"/>
        <v>0.56305825955094657</v>
      </c>
      <c r="AQ41">
        <f t="shared" si="15"/>
        <v>0.40784620652546105</v>
      </c>
      <c r="AR41">
        <f t="shared" si="16"/>
        <v>0.2629066184023871</v>
      </c>
      <c r="AS41">
        <f t="shared" si="17"/>
        <v>0.1339725089272612</v>
      </c>
      <c r="AT41">
        <f t="shared" si="18"/>
        <v>0.10724453358117694</v>
      </c>
      <c r="AU41">
        <f t="shared" si="19"/>
        <v>4.230298879812161E-2</v>
      </c>
      <c r="AV41">
        <f t="shared" si="20"/>
        <v>1.233674118280096E-2</v>
      </c>
      <c r="AW41">
        <f t="shared" si="21"/>
        <v>9.9789659051998259E-4</v>
      </c>
      <c r="AX41">
        <f t="shared" si="25"/>
        <v>21.793670204960133</v>
      </c>
      <c r="AY41">
        <f>SUM(AB41,girls!Z41)</f>
        <v>204.35299999999998</v>
      </c>
      <c r="AZ41">
        <f>(AX41*(AB41/AY41))+(girls!AV41*(girls!Z41/AY41))</f>
        <v>21.512901694616673</v>
      </c>
      <c r="BD41">
        <f t="shared" si="28"/>
        <v>1.7844279371912148</v>
      </c>
      <c r="BE41">
        <f t="shared" si="29"/>
        <v>2.7804496013305289</v>
      </c>
      <c r="BF41">
        <f t="shared" si="49"/>
        <v>3.4374674059702581</v>
      </c>
      <c r="BG41">
        <f t="shared" si="50"/>
        <v>3.4643330626620372</v>
      </c>
      <c r="BH41">
        <f t="shared" si="51"/>
        <v>2.7902106148803996</v>
      </c>
      <c r="BI41">
        <f t="shared" si="52"/>
        <v>1.9353926136085704</v>
      </c>
      <c r="BJ41">
        <f t="shared" si="53"/>
        <v>2.2940163968106448</v>
      </c>
      <c r="BK41">
        <f t="shared" si="54"/>
        <v>2.9810846940272957</v>
      </c>
      <c r="BL41">
        <f t="shared" si="55"/>
        <v>2.6773323093479435</v>
      </c>
      <c r="BM41">
        <f t="shared" si="56"/>
        <v>1.6892551973780758</v>
      </c>
      <c r="BN41">
        <f t="shared" si="57"/>
        <v>1.1550429389032923</v>
      </c>
      <c r="BO41">
        <f t="shared" si="58"/>
        <v>0.8626567724893609</v>
      </c>
      <c r="BP41">
        <f t="shared" si="59"/>
        <v>0.60436926087169207</v>
      </c>
      <c r="BQ41">
        <f t="shared" si="60"/>
        <v>0.33667522379298542</v>
      </c>
      <c r="BR41">
        <f t="shared" si="61"/>
        <v>0.22693242674754197</v>
      </c>
      <c r="BS41">
        <f t="shared" si="62"/>
        <v>0.13678655774592771</v>
      </c>
      <c r="BT41">
        <f t="shared" si="63"/>
        <v>6.5453739666389496E-2</v>
      </c>
      <c r="BU41">
        <f t="shared" si="64"/>
        <v>4.938425867044955E-2</v>
      </c>
      <c r="BV41">
        <f t="shared" si="65"/>
        <v>1.8421112361199438E-2</v>
      </c>
      <c r="BW41">
        <f t="shared" si="66"/>
        <v>5.0952012913955888E-3</v>
      </c>
      <c r="BX41">
        <f t="shared" si="67"/>
        <v>3.9193856087658377E-4</v>
      </c>
      <c r="BY41" s="3">
        <f t="shared" si="26"/>
        <v>29.295179264308079</v>
      </c>
      <c r="BZ41" s="3">
        <f>BY41*(AB41/(AB41+girls!Z41))</f>
        <v>14.65310882884641</v>
      </c>
      <c r="CB41">
        <v>12.083</v>
      </c>
      <c r="CC41">
        <v>22.9</v>
      </c>
      <c r="CD41">
        <v>38.903917499999991</v>
      </c>
      <c r="CE41">
        <f t="shared" si="27"/>
        <v>60.7</v>
      </c>
      <c r="CF41" s="2">
        <v>60.7</v>
      </c>
      <c r="CG41" s="2">
        <v>60.7</v>
      </c>
      <c r="CH41" s="2">
        <v>60.7</v>
      </c>
      <c r="CI41" s="2">
        <v>60.7</v>
      </c>
      <c r="CJ41" s="2">
        <v>60.7</v>
      </c>
      <c r="CK41" s="2">
        <v>60.7</v>
      </c>
      <c r="CL41" s="2">
        <v>60.7</v>
      </c>
      <c r="CM41" s="2">
        <v>60.7</v>
      </c>
      <c r="CN41" s="2">
        <v>60.7</v>
      </c>
      <c r="CO41" s="2">
        <v>60.7</v>
      </c>
      <c r="CP41" s="2">
        <v>60.7</v>
      </c>
      <c r="CQ41" s="2">
        <v>60.7</v>
      </c>
      <c r="CR41" s="2">
        <v>60.7</v>
      </c>
      <c r="CS41" s="2">
        <v>60.7</v>
      </c>
      <c r="CT41" s="2">
        <v>60.7</v>
      </c>
      <c r="CU41" s="2">
        <v>60.7</v>
      </c>
      <c r="CV41" s="2">
        <v>60.7</v>
      </c>
    </row>
    <row r="42" spans="1:100">
      <c r="A42">
        <v>18301</v>
      </c>
      <c r="B42" t="s">
        <v>65</v>
      </c>
      <c r="C42">
        <v>22.689645318316082</v>
      </c>
      <c r="D42" s="3">
        <f>SUM(BZ42,girls!BX42)</f>
        <v>29.39094467977996</v>
      </c>
      <c r="E42">
        <v>2010</v>
      </c>
      <c r="F42" t="s">
        <v>262</v>
      </c>
      <c r="G42">
        <v>343.73599999999999</v>
      </c>
      <c r="H42">
        <v>286.471</v>
      </c>
      <c r="I42">
        <v>243.642</v>
      </c>
      <c r="J42">
        <v>206.09800000000001</v>
      </c>
      <c r="K42">
        <v>183.648</v>
      </c>
      <c r="L42">
        <v>164.833</v>
      </c>
      <c r="M42">
        <v>143.57599999999999</v>
      </c>
      <c r="N42">
        <v>118.197</v>
      </c>
      <c r="O42">
        <v>93.501000000000005</v>
      </c>
      <c r="P42">
        <v>72.48</v>
      </c>
      <c r="Q42">
        <v>56.183</v>
      </c>
      <c r="R42">
        <v>44.215000000000003</v>
      </c>
      <c r="S42">
        <v>34.164999999999999</v>
      </c>
      <c r="T42">
        <v>26.042000000000002</v>
      </c>
      <c r="U42">
        <v>18.484000000000002</v>
      </c>
      <c r="V42">
        <v>11.443</v>
      </c>
      <c r="W42">
        <v>5.6980000000000004</v>
      </c>
      <c r="X42">
        <v>2.0289999999999999</v>
      </c>
      <c r="Y42">
        <v>0.45400000000000001</v>
      </c>
      <c r="Z42">
        <v>5.5E-2</v>
      </c>
      <c r="AA42">
        <v>4.0000000000000001E-3</v>
      </c>
      <c r="AB42">
        <f>SUM($G42:AA42)</f>
        <v>2054.9539999999997</v>
      </c>
      <c r="AC42">
        <f t="shared" si="1"/>
        <v>0.33454374161173439</v>
      </c>
      <c r="AD42">
        <f t="shared" si="2"/>
        <v>0.97583546882314665</v>
      </c>
      <c r="AE42">
        <f t="shared" si="3"/>
        <v>1.4227588549427386</v>
      </c>
      <c r="AF42">
        <f t="shared" si="4"/>
        <v>1.7049851237545952</v>
      </c>
      <c r="AG42">
        <f t="shared" si="5"/>
        <v>1.9661053240121193</v>
      </c>
      <c r="AH42">
        <f t="shared" si="6"/>
        <v>2.1657375298911803</v>
      </c>
      <c r="AI42">
        <f t="shared" si="7"/>
        <v>2.2357833800659286</v>
      </c>
      <c r="AJ42">
        <f t="shared" si="8"/>
        <v>2.128168805725092</v>
      </c>
      <c r="AK42">
        <f t="shared" si="9"/>
        <v>1.9110121199793284</v>
      </c>
      <c r="AL42">
        <f t="shared" si="10"/>
        <v>1.657730538007177</v>
      </c>
      <c r="AM42">
        <f t="shared" si="11"/>
        <v>1.421694110914405</v>
      </c>
      <c r="AN42">
        <f t="shared" si="12"/>
        <v>1.2264289127639842</v>
      </c>
      <c r="AO42">
        <f t="shared" si="13"/>
        <v>1.0307919301356625</v>
      </c>
      <c r="AP42">
        <f t="shared" si="14"/>
        <v>0.84907691364380922</v>
      </c>
      <c r="AQ42">
        <f t="shared" si="15"/>
        <v>0.64762909534714663</v>
      </c>
      <c r="AR42">
        <f t="shared" si="16"/>
        <v>0.42877407474814527</v>
      </c>
      <c r="AS42">
        <f t="shared" si="17"/>
        <v>0.22737053968118026</v>
      </c>
      <c r="AT42">
        <f t="shared" si="18"/>
        <v>8.5901192922080011E-2</v>
      </c>
      <c r="AU42">
        <f t="shared" si="19"/>
        <v>2.0325515802300201E-2</v>
      </c>
      <c r="AV42">
        <f t="shared" si="20"/>
        <v>2.596165169633968E-3</v>
      </c>
      <c r="AW42">
        <f t="shared" si="21"/>
        <v>1.9854459029253213E-4</v>
      </c>
      <c r="AX42">
        <f t="shared" si="25"/>
        <v>22.443447882531686</v>
      </c>
      <c r="AY42">
        <f>SUM(AB42,girls!Z42)</f>
        <v>4111.7150000000001</v>
      </c>
      <c r="AZ42">
        <f>(AX42*(AB42/AY42))+(girls!AV42*(girls!Z42/AY42))</f>
        <v>22.689645318316082</v>
      </c>
      <c r="BD42">
        <f t="shared" si="28"/>
        <v>1.6169168119578345</v>
      </c>
      <c r="BE42">
        <f t="shared" si="29"/>
        <v>2.2985107442794339</v>
      </c>
      <c r="BF42">
        <f t="shared" si="49"/>
        <v>3.4594308196929222</v>
      </c>
      <c r="BG42">
        <f t="shared" si="50"/>
        <v>3.9135546536613477</v>
      </c>
      <c r="BH42">
        <f t="shared" si="51"/>
        <v>3.3846896373933437</v>
      </c>
      <c r="BI42">
        <f t="shared" si="52"/>
        <v>3.0379233479289569</v>
      </c>
      <c r="BJ42">
        <f t="shared" si="53"/>
        <v>2.6461502405601296</v>
      </c>
      <c r="BK42">
        <f t="shared" si="54"/>
        <v>2.1784073938784032</v>
      </c>
      <c r="BL42">
        <f t="shared" si="55"/>
        <v>1.7232524491740453</v>
      </c>
      <c r="BM42">
        <f t="shared" si="56"/>
        <v>1.3358288950506925</v>
      </c>
      <c r="BN42">
        <f t="shared" si="57"/>
        <v>1.0354701270782705</v>
      </c>
      <c r="BO42">
        <f t="shared" si="58"/>
        <v>0.81489617266371916</v>
      </c>
      <c r="BP42">
        <f t="shared" si="59"/>
        <v>0.62967155352382598</v>
      </c>
      <c r="BQ42">
        <f t="shared" si="60"/>
        <v>0.47996214245185059</v>
      </c>
      <c r="BR42">
        <f t="shared" si="61"/>
        <v>0.34066585673450606</v>
      </c>
      <c r="BS42">
        <f t="shared" si="62"/>
        <v>0.21089804147440774</v>
      </c>
      <c r="BT42">
        <f t="shared" si="63"/>
        <v>0.1050159084436927</v>
      </c>
      <c r="BU42">
        <f t="shared" si="64"/>
        <v>3.7395099724860027E-2</v>
      </c>
      <c r="BV42">
        <f t="shared" si="65"/>
        <v>8.3673609044290047E-3</v>
      </c>
      <c r="BW42">
        <f t="shared" si="66"/>
        <v>1.0136670699198136E-3</v>
      </c>
      <c r="BX42">
        <f t="shared" si="67"/>
        <v>7.3721241448713705E-5</v>
      </c>
      <c r="BY42" s="3">
        <f t="shared" si="26"/>
        <v>29.258094644888036</v>
      </c>
      <c r="BZ42" s="3">
        <f>BY42*(AB42/(AB42+girls!Z42))</f>
        <v>14.622618207461178</v>
      </c>
      <c r="CB42">
        <v>12.083</v>
      </c>
      <c r="CC42">
        <v>22.9</v>
      </c>
      <c r="CD42">
        <v>38.903917499999991</v>
      </c>
      <c r="CE42">
        <f t="shared" si="27"/>
        <v>57.384</v>
      </c>
      <c r="CF42">
        <v>57.384</v>
      </c>
      <c r="CG42">
        <v>57.384</v>
      </c>
      <c r="CH42">
        <v>57.384</v>
      </c>
      <c r="CI42">
        <v>57.384</v>
      </c>
      <c r="CJ42">
        <v>57.384</v>
      </c>
      <c r="CK42">
        <v>57.384</v>
      </c>
      <c r="CL42">
        <v>57.384</v>
      </c>
      <c r="CM42">
        <v>57.384</v>
      </c>
      <c r="CN42">
        <v>57.384</v>
      </c>
      <c r="CO42">
        <v>57.384</v>
      </c>
      <c r="CP42">
        <v>57.384</v>
      </c>
      <c r="CQ42">
        <v>57.384</v>
      </c>
      <c r="CR42">
        <v>57.384</v>
      </c>
      <c r="CS42">
        <v>57.384</v>
      </c>
      <c r="CT42">
        <v>57.384</v>
      </c>
      <c r="CU42">
        <v>57.384</v>
      </c>
      <c r="CV42">
        <v>57.384</v>
      </c>
    </row>
    <row r="43" spans="1:100">
      <c r="A43">
        <v>18754</v>
      </c>
      <c r="B43" t="s">
        <v>66</v>
      </c>
      <c r="C43">
        <v>21.332252054275038</v>
      </c>
      <c r="D43" s="3">
        <f>SUM(BZ43,girls!BX43)</f>
        <v>27.377663716032174</v>
      </c>
      <c r="E43">
        <v>2010</v>
      </c>
      <c r="F43" t="s">
        <v>262</v>
      </c>
      <c r="G43">
        <v>5610.5720000000001</v>
      </c>
      <c r="H43">
        <v>4623.7960000000003</v>
      </c>
      <c r="I43">
        <v>3945.924</v>
      </c>
      <c r="J43">
        <v>3380.7979999999998</v>
      </c>
      <c r="K43">
        <v>2765.0219999999999</v>
      </c>
      <c r="L43">
        <v>2258.1579999999999</v>
      </c>
      <c r="M43">
        <v>1835.046</v>
      </c>
      <c r="N43">
        <v>1517.6669999999999</v>
      </c>
      <c r="O43">
        <v>1247.7850000000001</v>
      </c>
      <c r="P43">
        <v>1009.389</v>
      </c>
      <c r="Q43">
        <v>802.8</v>
      </c>
      <c r="R43">
        <v>628.23699999999997</v>
      </c>
      <c r="S43">
        <v>493.22899999999998</v>
      </c>
      <c r="T43">
        <v>353.416</v>
      </c>
      <c r="U43">
        <v>225.44900000000001</v>
      </c>
      <c r="V43">
        <v>122.51900000000001</v>
      </c>
      <c r="W43">
        <v>52.017000000000003</v>
      </c>
      <c r="X43">
        <v>15.143000000000001</v>
      </c>
      <c r="Y43">
        <v>2.6760000000000002</v>
      </c>
      <c r="Z43">
        <v>0.252</v>
      </c>
      <c r="AA43">
        <v>1.4E-2</v>
      </c>
      <c r="AB43">
        <f>SUM($G43:AA43)</f>
        <v>30889.909</v>
      </c>
      <c r="AC43">
        <f t="shared" si="1"/>
        <v>0.36326244923544448</v>
      </c>
      <c r="AD43">
        <f t="shared" si="2"/>
        <v>1.0478040579530359</v>
      </c>
      <c r="AE43">
        <f t="shared" si="3"/>
        <v>1.5328982678453342</v>
      </c>
      <c r="AF43">
        <f t="shared" si="4"/>
        <v>1.8605935679512684</v>
      </c>
      <c r="AG43">
        <f t="shared" si="5"/>
        <v>1.9692671804245199</v>
      </c>
      <c r="AH43">
        <f t="shared" si="6"/>
        <v>1.9737923475268251</v>
      </c>
      <c r="AI43">
        <f t="shared" si="7"/>
        <v>1.9009920683159023</v>
      </c>
      <c r="AJ43">
        <f t="shared" si="8"/>
        <v>1.8178648243994502</v>
      </c>
      <c r="AK43">
        <f t="shared" si="9"/>
        <v>1.696572495568051</v>
      </c>
      <c r="AL43">
        <f t="shared" si="10"/>
        <v>1.5358181534299762</v>
      </c>
      <c r="AM43">
        <f t="shared" si="11"/>
        <v>1.3514316277202369</v>
      </c>
      <c r="AN43">
        <f t="shared" si="12"/>
        <v>1.1592623662309915</v>
      </c>
      <c r="AO43">
        <f t="shared" si="13"/>
        <v>0.98997371601191819</v>
      </c>
      <c r="AP43">
        <f t="shared" si="14"/>
        <v>0.76655687137181272</v>
      </c>
      <c r="AQ43">
        <f t="shared" si="15"/>
        <v>0.52548966719196233</v>
      </c>
      <c r="AR43">
        <f t="shared" si="16"/>
        <v>0.30540598225783055</v>
      </c>
      <c r="AS43">
        <f t="shared" si="17"/>
        <v>0.13808373472385432</v>
      </c>
      <c r="AT43">
        <f t="shared" si="18"/>
        <v>4.2649559116538671E-2</v>
      </c>
      <c r="AU43">
        <f t="shared" si="19"/>
        <v>7.9699813942475523E-3</v>
      </c>
      <c r="AV43">
        <f t="shared" si="20"/>
        <v>7.9132638428944539E-4</v>
      </c>
      <c r="AW43">
        <f t="shared" si="21"/>
        <v>4.6228689116565547E-5</v>
      </c>
      <c r="AX43">
        <f t="shared" si="25"/>
        <v>20.9865264737426</v>
      </c>
      <c r="AY43">
        <f>SUM(AB43,girls!Z43)</f>
        <v>62191.161000000007</v>
      </c>
      <c r="AZ43">
        <f>(AX43*(AB43/AY43))+(girls!AV43*(girls!Z43/AY43))</f>
        <v>21.332252054275038</v>
      </c>
      <c r="BD43">
        <f t="shared" si="28"/>
        <v>1.7557200696447504</v>
      </c>
      <c r="BE43">
        <f t="shared" si="29"/>
        <v>2.4680276153613789</v>
      </c>
      <c r="BF43">
        <f t="shared" si="49"/>
        <v>3.7272342342592357</v>
      </c>
      <c r="BG43">
        <f t="shared" si="50"/>
        <v>3.9817446591584327</v>
      </c>
      <c r="BH43">
        <f t="shared" si="51"/>
        <v>3.1607329025967674</v>
      </c>
      <c r="BI43">
        <f t="shared" si="52"/>
        <v>2.5813300183007986</v>
      </c>
      <c r="BJ43">
        <f t="shared" si="53"/>
        <v>2.0976651433437374</v>
      </c>
      <c r="BK43">
        <f t="shared" si="54"/>
        <v>1.7348650470359106</v>
      </c>
      <c r="BL43">
        <f t="shared" si="55"/>
        <v>1.4263593941989277</v>
      </c>
      <c r="BM43">
        <f t="shared" si="56"/>
        <v>1.1538458007998664</v>
      </c>
      <c r="BN43">
        <f t="shared" si="57"/>
        <v>0.91769120614761279</v>
      </c>
      <c r="BO43">
        <f t="shared" si="58"/>
        <v>0.7181459520136495</v>
      </c>
      <c r="BP43">
        <f t="shared" si="59"/>
        <v>0.56381653701666778</v>
      </c>
      <c r="BQ43">
        <f t="shared" si="60"/>
        <v>0.40399446351751961</v>
      </c>
      <c r="BR43">
        <f t="shared" si="61"/>
        <v>0.25771370794067405</v>
      </c>
      <c r="BS43">
        <f t="shared" si="62"/>
        <v>0.14005307534379594</v>
      </c>
      <c r="BT43">
        <f t="shared" si="63"/>
        <v>5.9461314736148956E-2</v>
      </c>
      <c r="BU43">
        <f t="shared" si="64"/>
        <v>1.7310161851885025E-2</v>
      </c>
      <c r="BV43">
        <f t="shared" si="65"/>
        <v>3.0589706871587095E-3</v>
      </c>
      <c r="BW43">
        <f t="shared" si="66"/>
        <v>2.8806450417189638E-4</v>
      </c>
      <c r="BX43">
        <f t="shared" si="67"/>
        <v>1.6003583565105356E-5</v>
      </c>
      <c r="BY43" s="3">
        <f t="shared" si="26"/>
        <v>27.169074342042659</v>
      </c>
      <c r="BZ43" s="3">
        <f>BY43*(AB43/(AB43+girls!Z43))</f>
        <v>13.494686713437179</v>
      </c>
      <c r="CB43">
        <v>12.083</v>
      </c>
      <c r="CC43">
        <v>22.9</v>
      </c>
      <c r="CD43">
        <v>38.903917499999991</v>
      </c>
      <c r="CE43">
        <f t="shared" si="27"/>
        <v>53.500999999999998</v>
      </c>
      <c r="CF43">
        <v>53.500999999999998</v>
      </c>
      <c r="CG43">
        <v>53.500999999999998</v>
      </c>
      <c r="CH43">
        <v>53.500999999999998</v>
      </c>
      <c r="CI43">
        <v>53.500999999999998</v>
      </c>
      <c r="CJ43">
        <v>53.500999999999998</v>
      </c>
      <c r="CK43">
        <v>53.500999999999998</v>
      </c>
      <c r="CL43">
        <v>53.500999999999998</v>
      </c>
      <c r="CM43">
        <v>53.500999999999998</v>
      </c>
      <c r="CN43">
        <v>53.500999999999998</v>
      </c>
      <c r="CO43">
        <v>53.500999999999998</v>
      </c>
      <c r="CP43">
        <v>53.500999999999998</v>
      </c>
      <c r="CQ43">
        <v>53.500999999999998</v>
      </c>
      <c r="CR43">
        <v>53.500999999999998</v>
      </c>
      <c r="CS43">
        <v>53.500999999999998</v>
      </c>
      <c r="CT43">
        <v>53.500999999999998</v>
      </c>
      <c r="CU43">
        <v>53.500999999999998</v>
      </c>
      <c r="CV43">
        <v>53.500999999999998</v>
      </c>
    </row>
    <row r="44" spans="1:100">
      <c r="A44">
        <v>19207</v>
      </c>
      <c r="B44" t="s">
        <v>67</v>
      </c>
      <c r="C44">
        <v>30.817858163880423</v>
      </c>
      <c r="D44" s="3">
        <f>SUM(BZ44,girls!BX44)</f>
        <v>38.097551847068999</v>
      </c>
      <c r="E44">
        <v>2010</v>
      </c>
      <c r="F44" t="s">
        <v>262</v>
      </c>
      <c r="G44">
        <v>186.286</v>
      </c>
      <c r="H44">
        <v>200.42099999999999</v>
      </c>
      <c r="I44">
        <v>210.15799999999999</v>
      </c>
      <c r="J44">
        <v>221.37200000000001</v>
      </c>
      <c r="K44">
        <v>233.62700000000001</v>
      </c>
      <c r="L44">
        <v>214.17599999999999</v>
      </c>
      <c r="M44">
        <v>186.84899999999999</v>
      </c>
      <c r="N44">
        <v>161.68100000000001</v>
      </c>
      <c r="O44">
        <v>161.08000000000001</v>
      </c>
      <c r="P44">
        <v>157.65899999999999</v>
      </c>
      <c r="Q44">
        <v>128.244</v>
      </c>
      <c r="R44">
        <v>100.348</v>
      </c>
      <c r="S44">
        <v>69.126000000000005</v>
      </c>
      <c r="T44">
        <v>49.250999999999998</v>
      </c>
      <c r="U44">
        <v>36.613999999999997</v>
      </c>
      <c r="V44">
        <v>25.193999999999999</v>
      </c>
      <c r="W44">
        <v>16.712</v>
      </c>
      <c r="X44">
        <v>7.9489999999999998</v>
      </c>
      <c r="Y44">
        <v>3.8780000000000001</v>
      </c>
      <c r="Z44">
        <v>1.0920000000000001</v>
      </c>
      <c r="AA44">
        <v>0.246</v>
      </c>
      <c r="AB44">
        <f>SUM($G44:AA44)</f>
        <v>2371.9630000000006</v>
      </c>
      <c r="AC44">
        <f t="shared" si="1"/>
        <v>0.15707327643812316</v>
      </c>
      <c r="AD44">
        <f t="shared" si="2"/>
        <v>0.59147086189792986</v>
      </c>
      <c r="AE44">
        <f t="shared" si="3"/>
        <v>1.0632105138233603</v>
      </c>
      <c r="AF44">
        <f t="shared" si="4"/>
        <v>1.5865863000392499</v>
      </c>
      <c r="AG44">
        <f t="shared" si="5"/>
        <v>2.166894677530804</v>
      </c>
      <c r="AH44">
        <f t="shared" si="6"/>
        <v>2.4379604572246691</v>
      </c>
      <c r="AI44">
        <f t="shared" si="7"/>
        <v>2.5207678197341181</v>
      </c>
      <c r="AJ44">
        <f t="shared" si="8"/>
        <v>2.52204482110387</v>
      </c>
      <c r="AK44">
        <f t="shared" si="9"/>
        <v>2.8522198702087671</v>
      </c>
      <c r="AL44">
        <f t="shared" si="10"/>
        <v>3.1239833842264817</v>
      </c>
      <c r="AM44">
        <f t="shared" si="11"/>
        <v>2.8114637538612524</v>
      </c>
      <c r="AN44">
        <f t="shared" si="12"/>
        <v>2.411435591533257</v>
      </c>
      <c r="AO44">
        <f t="shared" si="13"/>
        <v>1.8068629232412139</v>
      </c>
      <c r="AP44">
        <f t="shared" si="14"/>
        <v>1.3911755790457099</v>
      </c>
      <c r="AQ44">
        <f t="shared" si="15"/>
        <v>1.1114035084021121</v>
      </c>
      <c r="AR44">
        <f t="shared" si="16"/>
        <v>0.81786183005384117</v>
      </c>
      <c r="AS44">
        <f t="shared" si="17"/>
        <v>0.57774257018343012</v>
      </c>
      <c r="AT44">
        <f t="shared" si="18"/>
        <v>0.29155724604473165</v>
      </c>
      <c r="AU44">
        <f t="shared" si="19"/>
        <v>0.1504138133689269</v>
      </c>
      <c r="AV44">
        <f t="shared" si="20"/>
        <v>4.4656683093286013E-2</v>
      </c>
      <c r="AW44">
        <f t="shared" si="21"/>
        <v>1.0578579851372047E-2</v>
      </c>
      <c r="AX44">
        <f t="shared" si="25"/>
        <v>30.447364060906512</v>
      </c>
      <c r="AY44">
        <f>SUM(AB44,girls!Z44)</f>
        <v>4669.6850000000013</v>
      </c>
      <c r="AZ44">
        <f>(AX44*(AB44/AY44))+(girls!AV44*(girls!Z44/AY44))</f>
        <v>30.817858163880423</v>
      </c>
      <c r="BD44">
        <f t="shared" si="28"/>
        <v>0.75916655968073687</v>
      </c>
      <c r="BE44">
        <f t="shared" si="29"/>
        <v>1.3931673672818667</v>
      </c>
      <c r="BF44">
        <f t="shared" si="49"/>
        <v>2.585190882182288</v>
      </c>
      <c r="BG44">
        <f t="shared" si="50"/>
        <v>4.1103078472024324</v>
      </c>
      <c r="BH44">
        <f t="shared" si="51"/>
        <v>4.4109091366349293</v>
      </c>
      <c r="BI44">
        <f t="shared" si="52"/>
        <v>4.0436716443216003</v>
      </c>
      <c r="BJ44">
        <f t="shared" si="53"/>
        <v>3.5277342142436439</v>
      </c>
      <c r="BK44">
        <f t="shared" si="54"/>
        <v>3.0525589941242752</v>
      </c>
      <c r="BL44">
        <f t="shared" si="55"/>
        <v>3.0412120334086148</v>
      </c>
      <c r="BM44">
        <f t="shared" si="56"/>
        <v>2.9766230939605709</v>
      </c>
      <c r="BN44">
        <f t="shared" si="57"/>
        <v>2.421263943459488</v>
      </c>
      <c r="BO44">
        <f t="shared" si="58"/>
        <v>1.894583716963544</v>
      </c>
      <c r="BP44">
        <f t="shared" si="59"/>
        <v>1.3051081637782711</v>
      </c>
      <c r="BQ44">
        <f t="shared" si="60"/>
        <v>0.92986549452078271</v>
      </c>
      <c r="BR44">
        <f t="shared" si="61"/>
        <v>0.691277237343078</v>
      </c>
      <c r="BS44">
        <f t="shared" si="62"/>
        <v>0.47566610361122813</v>
      </c>
      <c r="BT44">
        <f t="shared" si="63"/>
        <v>0.3155248044594286</v>
      </c>
      <c r="BU44">
        <f t="shared" si="64"/>
        <v>0.15007818756869307</v>
      </c>
      <c r="BV44">
        <f t="shared" si="65"/>
        <v>7.3217160824178104E-2</v>
      </c>
      <c r="BW44">
        <f t="shared" si="66"/>
        <v>2.0617106658071812E-2</v>
      </c>
      <c r="BX44">
        <f t="shared" si="67"/>
        <v>4.6445130383568371E-3</v>
      </c>
      <c r="BY44" s="3">
        <f t="shared" si="26"/>
        <v>38.182388205266086</v>
      </c>
      <c r="BZ44" s="3">
        <f>BY44*(AB44/(AB44+girls!Z44))</f>
        <v>19.394715505334418</v>
      </c>
      <c r="CB44">
        <v>12.083</v>
      </c>
      <c r="CC44">
        <v>22.9</v>
      </c>
      <c r="CD44">
        <v>38.903917499999991</v>
      </c>
      <c r="CE44">
        <f t="shared" si="27"/>
        <v>64.766534399999998</v>
      </c>
      <c r="CF44">
        <v>67.852999999999994</v>
      </c>
      <c r="CG44">
        <v>67.852999999999994</v>
      </c>
      <c r="CH44">
        <v>67.852999999999994</v>
      </c>
      <c r="CI44">
        <v>67.852999999999994</v>
      </c>
      <c r="CJ44">
        <v>67.852999999999994</v>
      </c>
      <c r="CK44">
        <v>67.852999999999994</v>
      </c>
      <c r="CL44">
        <v>67.852999999999994</v>
      </c>
      <c r="CM44">
        <v>67.852999999999994</v>
      </c>
      <c r="CN44">
        <v>67.852999999999994</v>
      </c>
      <c r="CO44">
        <v>67.852999999999994</v>
      </c>
      <c r="CP44">
        <v>67.852999999999994</v>
      </c>
      <c r="CQ44">
        <v>67.852999999999994</v>
      </c>
      <c r="CR44">
        <v>67.852999999999994</v>
      </c>
      <c r="CS44">
        <v>67.852999999999994</v>
      </c>
      <c r="CT44">
        <v>67.852999999999994</v>
      </c>
      <c r="CU44">
        <v>67.852999999999994</v>
      </c>
      <c r="CV44">
        <v>67.852999999999994</v>
      </c>
    </row>
    <row r="45" spans="1:100">
      <c r="A45">
        <v>19660</v>
      </c>
      <c r="B45" t="s">
        <v>68</v>
      </c>
      <c r="C45">
        <v>41.15445201240103</v>
      </c>
      <c r="D45" s="3">
        <f>SUM(BZ45,girls!BX45)</f>
        <v>45.156569693564428</v>
      </c>
      <c r="E45">
        <v>2010</v>
      </c>
      <c r="F45" t="s">
        <v>262</v>
      </c>
      <c r="G45">
        <v>111.01</v>
      </c>
      <c r="H45">
        <v>105.181</v>
      </c>
      <c r="I45">
        <v>124.191</v>
      </c>
      <c r="J45">
        <v>125.676</v>
      </c>
      <c r="K45">
        <v>136.38800000000001</v>
      </c>
      <c r="L45">
        <v>151.06100000000001</v>
      </c>
      <c r="M45">
        <v>151.72399999999999</v>
      </c>
      <c r="N45">
        <v>144.92699999999999</v>
      </c>
      <c r="O45">
        <v>145.523</v>
      </c>
      <c r="P45">
        <v>156.04</v>
      </c>
      <c r="Q45">
        <v>161.184</v>
      </c>
      <c r="R45">
        <v>155.792</v>
      </c>
      <c r="S45">
        <v>126.84099999999999</v>
      </c>
      <c r="T45">
        <v>86.781000000000006</v>
      </c>
      <c r="U45">
        <v>93.438999999999993</v>
      </c>
      <c r="V45">
        <v>66.537999999999997</v>
      </c>
      <c r="W45">
        <v>35.939</v>
      </c>
      <c r="X45">
        <v>11.231</v>
      </c>
      <c r="Y45">
        <v>2.1320000000000001</v>
      </c>
      <c r="Z45">
        <v>0.78</v>
      </c>
      <c r="AA45">
        <v>0.10100000000000001</v>
      </c>
      <c r="AB45">
        <f>SUM($G45:AA45)</f>
        <v>2092.4790000000003</v>
      </c>
      <c r="AC45">
        <f t="shared" si="1"/>
        <v>0.10610381275033105</v>
      </c>
      <c r="AD45">
        <f t="shared" si="2"/>
        <v>0.3518635073518061</v>
      </c>
      <c r="AE45">
        <f t="shared" si="3"/>
        <v>0.71221359927626504</v>
      </c>
      <c r="AF45">
        <f t="shared" si="4"/>
        <v>1.0210339028492041</v>
      </c>
      <c r="AG45">
        <f t="shared" si="5"/>
        <v>1.4339623002190225</v>
      </c>
      <c r="AH45">
        <f t="shared" si="6"/>
        <v>1.9491937553495158</v>
      </c>
      <c r="AI45">
        <f t="shared" si="7"/>
        <v>2.3202947317511904</v>
      </c>
      <c r="AJ45">
        <f t="shared" si="8"/>
        <v>2.562653675377387</v>
      </c>
      <c r="AK45">
        <f t="shared" si="9"/>
        <v>2.9209210701756141</v>
      </c>
      <c r="AL45">
        <f t="shared" si="10"/>
        <v>3.5048762735492205</v>
      </c>
      <c r="AM45">
        <f t="shared" si="11"/>
        <v>4.0055685146660966</v>
      </c>
      <c r="AN45">
        <f t="shared" si="12"/>
        <v>4.2438390062695968</v>
      </c>
      <c r="AO45">
        <f t="shared" si="13"/>
        <v>3.758289569453265</v>
      </c>
      <c r="AP45">
        <f t="shared" si="14"/>
        <v>2.7786787824393935</v>
      </c>
      <c r="AQ45">
        <f t="shared" si="15"/>
        <v>3.2151376429584233</v>
      </c>
      <c r="AR45">
        <f t="shared" si="16"/>
        <v>2.4484957794080606</v>
      </c>
      <c r="AS45">
        <f t="shared" si="17"/>
        <v>1.4083763803603284</v>
      </c>
      <c r="AT45">
        <f t="shared" si="18"/>
        <v>0.46695665762953886</v>
      </c>
      <c r="AU45">
        <f t="shared" si="19"/>
        <v>9.3737619350062765E-2</v>
      </c>
      <c r="AV45">
        <f t="shared" si="20"/>
        <v>3.6158068969867799E-2</v>
      </c>
      <c r="AW45">
        <f t="shared" si="21"/>
        <v>4.9233469009724827E-3</v>
      </c>
      <c r="AX45">
        <f t="shared" si="25"/>
        <v>39.343277997055168</v>
      </c>
      <c r="AY45">
        <f>SUM(AB45,girls!Z45)</f>
        <v>4338.027</v>
      </c>
      <c r="AZ45">
        <f>(AX45*(AB45/AY45))+(girls!AV45*(girls!Z45/AY45))</f>
        <v>41.15445201240103</v>
      </c>
      <c r="BD45">
        <f t="shared" si="28"/>
        <v>0.51282094778490006</v>
      </c>
      <c r="BE45">
        <f t="shared" si="29"/>
        <v>0.82878935845951118</v>
      </c>
      <c r="BF45">
        <f t="shared" si="49"/>
        <v>1.7317436942888669</v>
      </c>
      <c r="BG45">
        <f t="shared" si="50"/>
        <v>2.6451530956979696</v>
      </c>
      <c r="BH45">
        <f t="shared" si="51"/>
        <v>3.2871578185300789</v>
      </c>
      <c r="BI45">
        <f t="shared" si="52"/>
        <v>3.6407993901587541</v>
      </c>
      <c r="BJ45">
        <f t="shared" si="53"/>
        <v>3.6567786965030469</v>
      </c>
      <c r="BK45">
        <f t="shared" si="54"/>
        <v>3.4929606795767123</v>
      </c>
      <c r="BL45">
        <f t="shared" si="55"/>
        <v>3.5073251842240714</v>
      </c>
      <c r="BM45">
        <f t="shared" si="56"/>
        <v>3.7608008476070727</v>
      </c>
      <c r="BN45">
        <f t="shared" si="57"/>
        <v>3.8847790555030661</v>
      </c>
      <c r="BO45">
        <f t="shared" si="58"/>
        <v>3.7548236711766285</v>
      </c>
      <c r="BP45">
        <f t="shared" si="59"/>
        <v>3.0570606274758312</v>
      </c>
      <c r="BQ45">
        <f t="shared" si="60"/>
        <v>2.0915538218161331</v>
      </c>
      <c r="BR45">
        <f t="shared" si="61"/>
        <v>2.2520217277592751</v>
      </c>
      <c r="BS45">
        <f t="shared" si="62"/>
        <v>1.6036667956811037</v>
      </c>
      <c r="BT45">
        <f t="shared" si="63"/>
        <v>0.8661844505392885</v>
      </c>
      <c r="BU45">
        <f t="shared" si="64"/>
        <v>0.27068414713839423</v>
      </c>
      <c r="BV45">
        <f t="shared" si="65"/>
        <v>5.1384436087530627E-2</v>
      </c>
      <c r="BW45">
        <f t="shared" si="66"/>
        <v>1.8799183934462425E-2</v>
      </c>
      <c r="BX45">
        <f t="shared" si="67"/>
        <v>2.434253304334237E-3</v>
      </c>
      <c r="BY45" s="3">
        <f t="shared" si="26"/>
        <v>44.91772188324704</v>
      </c>
      <c r="BZ45" s="3">
        <f>BY45*(AB45/(AB45+girls!Z45))</f>
        <v>21.666391142455982</v>
      </c>
      <c r="CB45">
        <v>12.083</v>
      </c>
      <c r="CC45">
        <v>22.9</v>
      </c>
      <c r="CD45">
        <v>38.903917499999991</v>
      </c>
      <c r="CE45">
        <f t="shared" si="27"/>
        <v>64.766534399999998</v>
      </c>
      <c r="CF45">
        <v>76.412000000000006</v>
      </c>
      <c r="CG45">
        <v>76.412000000000006</v>
      </c>
      <c r="CH45">
        <v>76.412000000000006</v>
      </c>
      <c r="CI45">
        <v>76.412000000000006</v>
      </c>
      <c r="CJ45">
        <v>76.412000000000006</v>
      </c>
      <c r="CK45">
        <v>76.412000000000006</v>
      </c>
      <c r="CL45">
        <v>76.412000000000006</v>
      </c>
      <c r="CM45">
        <v>76.412000000000006</v>
      </c>
      <c r="CN45">
        <v>76.412000000000006</v>
      </c>
      <c r="CO45">
        <v>76.412000000000006</v>
      </c>
      <c r="CP45">
        <v>76.412000000000006</v>
      </c>
      <c r="CQ45">
        <v>76.412000000000006</v>
      </c>
      <c r="CR45">
        <v>76.412000000000006</v>
      </c>
      <c r="CS45">
        <v>76.412000000000006</v>
      </c>
      <c r="CT45">
        <v>76.412000000000006</v>
      </c>
      <c r="CU45">
        <v>76.412000000000006</v>
      </c>
      <c r="CV45">
        <v>76.412000000000006</v>
      </c>
    </row>
    <row r="46" spans="1:100">
      <c r="A46">
        <v>20113</v>
      </c>
      <c r="B46" t="s">
        <v>69</v>
      </c>
      <c r="C46">
        <v>37.67347999001575</v>
      </c>
      <c r="D46" s="3">
        <f>SUM(BZ46,girls!BX46)</f>
        <v>40.774015060831047</v>
      </c>
      <c r="E46">
        <v>2010</v>
      </c>
      <c r="F46" t="s">
        <v>262</v>
      </c>
      <c r="G46">
        <v>293.69799999999998</v>
      </c>
      <c r="H46">
        <v>345.43299999999999</v>
      </c>
      <c r="I46">
        <v>365.78800000000001</v>
      </c>
      <c r="J46">
        <v>396.71199999999999</v>
      </c>
      <c r="K46">
        <v>428.27800000000002</v>
      </c>
      <c r="L46">
        <v>360.03</v>
      </c>
      <c r="M46">
        <v>354.71199999999999</v>
      </c>
      <c r="N46">
        <v>509.95100000000002</v>
      </c>
      <c r="O46">
        <v>536.92999999999995</v>
      </c>
      <c r="P46">
        <v>519.72299999999996</v>
      </c>
      <c r="Q46">
        <v>338.20499999999998</v>
      </c>
      <c r="R46">
        <v>319.37299999999999</v>
      </c>
      <c r="S46">
        <v>252.82400000000001</v>
      </c>
      <c r="T46">
        <v>218.065</v>
      </c>
      <c r="U46">
        <v>175.755</v>
      </c>
      <c r="V46">
        <v>120.58</v>
      </c>
      <c r="W46">
        <v>75.852000000000004</v>
      </c>
      <c r="X46">
        <v>38.74</v>
      </c>
      <c r="Y46">
        <v>15.750999999999999</v>
      </c>
      <c r="Z46">
        <v>4.7130000000000001</v>
      </c>
      <c r="AA46">
        <v>1.054</v>
      </c>
      <c r="AB46">
        <f>SUM($G46:AA46)</f>
        <v>5672.1669999999976</v>
      </c>
      <c r="AC46">
        <f t="shared" si="1"/>
        <v>0.10355759976742579</v>
      </c>
      <c r="AD46">
        <f t="shared" si="2"/>
        <v>0.42629756846016714</v>
      </c>
      <c r="AE46">
        <f t="shared" si="3"/>
        <v>0.77385873864433152</v>
      </c>
      <c r="AF46">
        <f t="shared" si="4"/>
        <v>1.1889819181981072</v>
      </c>
      <c r="AG46">
        <f t="shared" si="5"/>
        <v>1.6611139975251088</v>
      </c>
      <c r="AH46">
        <f t="shared" si="6"/>
        <v>1.7137735895293638</v>
      </c>
      <c r="AI46">
        <f t="shared" si="7"/>
        <v>2.0011371315407329</v>
      </c>
      <c r="AJ46">
        <f t="shared" si="8"/>
        <v>3.3264512487026576</v>
      </c>
      <c r="AK46">
        <f t="shared" si="9"/>
        <v>3.9757397834020063</v>
      </c>
      <c r="AL46">
        <f t="shared" si="10"/>
        <v>4.3064636496069326</v>
      </c>
      <c r="AM46">
        <f t="shared" si="11"/>
        <v>3.1005187259119853</v>
      </c>
      <c r="AN46">
        <f t="shared" si="12"/>
        <v>3.2094014509798474</v>
      </c>
      <c r="AO46">
        <f t="shared" si="13"/>
        <v>2.7635096075274244</v>
      </c>
      <c r="AP46">
        <f t="shared" si="14"/>
        <v>2.575797750665664</v>
      </c>
      <c r="AQ46">
        <f t="shared" si="15"/>
        <v>2.2309568812060725</v>
      </c>
      <c r="AR46">
        <f t="shared" si="16"/>
        <v>1.6368805784455929</v>
      </c>
      <c r="AS46">
        <f t="shared" si="17"/>
        <v>1.0965586873588178</v>
      </c>
      <c r="AT46">
        <f t="shared" si="18"/>
        <v>0.59419618639578164</v>
      </c>
      <c r="AU46">
        <f t="shared" si="19"/>
        <v>0.25547414242211142</v>
      </c>
      <c r="AV46">
        <f t="shared" si="20"/>
        <v>8.0597239115138913E-2</v>
      </c>
      <c r="AW46">
        <f t="shared" si="21"/>
        <v>1.895360274124511E-2</v>
      </c>
      <c r="AX46">
        <f t="shared" si="25"/>
        <v>37.040220078146504</v>
      </c>
      <c r="AY46">
        <f>SUM(AB46,girls!Z46)</f>
        <v>11281.767999999996</v>
      </c>
      <c r="AZ46">
        <f>(AX46*(AB46/AY46))+(girls!AV46*(girls!Z46/AY46))</f>
        <v>37.67347999001575</v>
      </c>
      <c r="BD46">
        <f t="shared" si="28"/>
        <v>0.50051459119592234</v>
      </c>
      <c r="BE46">
        <f t="shared" si="29"/>
        <v>1.004113472681605</v>
      </c>
      <c r="BF46">
        <f t="shared" si="49"/>
        <v>1.8816335328045706</v>
      </c>
      <c r="BG46">
        <f t="shared" si="50"/>
        <v>3.0802495322382275</v>
      </c>
      <c r="BH46">
        <f t="shared" si="51"/>
        <v>3.4403498114142286</v>
      </c>
      <c r="BI46">
        <f t="shared" si="52"/>
        <v>2.8921148006749458</v>
      </c>
      <c r="BJ46">
        <f t="shared" si="53"/>
        <v>2.8493953980974132</v>
      </c>
      <c r="BK46">
        <f t="shared" si="54"/>
        <v>4.0964276163624964</v>
      </c>
      <c r="BL46">
        <f t="shared" si="55"/>
        <v>4.313149459562811</v>
      </c>
      <c r="BM46">
        <f t="shared" si="56"/>
        <v>4.1749259243707053</v>
      </c>
      <c r="BN46">
        <f t="shared" si="57"/>
        <v>2.7167949508715119</v>
      </c>
      <c r="BO46">
        <f t="shared" si="58"/>
        <v>2.5655178186150036</v>
      </c>
      <c r="BP46">
        <f t="shared" si="59"/>
        <v>2.0309308456679798</v>
      </c>
      <c r="BQ46">
        <f t="shared" si="60"/>
        <v>1.7517123962147108</v>
      </c>
      <c r="BR46">
        <f t="shared" si="61"/>
        <v>1.4118368935717169</v>
      </c>
      <c r="BS46">
        <f t="shared" si="62"/>
        <v>0.96861706709270068</v>
      </c>
      <c r="BT46">
        <f t="shared" si="63"/>
        <v>0.60931781201787649</v>
      </c>
      <c r="BU46">
        <f t="shared" si="64"/>
        <v>0.31119775401535266</v>
      </c>
      <c r="BV46">
        <f t="shared" si="65"/>
        <v>0.12652751222240113</v>
      </c>
      <c r="BW46">
        <f t="shared" si="66"/>
        <v>3.7859447978171326E-2</v>
      </c>
      <c r="BX46">
        <f t="shared" si="67"/>
        <v>8.4667638805416036E-3</v>
      </c>
      <c r="BY46" s="3">
        <f t="shared" si="26"/>
        <v>40.771653401550907</v>
      </c>
      <c r="BZ46" s="3">
        <f>BY46*(AB46/(AB46+girls!Z46))</f>
        <v>20.498881643348344</v>
      </c>
      <c r="CB46">
        <v>12.083</v>
      </c>
      <c r="CC46">
        <v>22.9</v>
      </c>
      <c r="CD46">
        <v>38.903917499999991</v>
      </c>
      <c r="CE46">
        <f t="shared" si="27"/>
        <v>64.766534399999998</v>
      </c>
      <c r="CF46">
        <v>69.037000000000006</v>
      </c>
      <c r="CG46">
        <v>69.037000000000006</v>
      </c>
      <c r="CH46">
        <v>69.037000000000006</v>
      </c>
      <c r="CI46">
        <v>69.037000000000006</v>
      </c>
      <c r="CJ46">
        <v>69.037000000000006</v>
      </c>
      <c r="CK46">
        <v>69.037000000000006</v>
      </c>
      <c r="CL46">
        <v>69.037000000000006</v>
      </c>
      <c r="CM46">
        <v>69.037000000000006</v>
      </c>
      <c r="CN46">
        <v>69.037000000000006</v>
      </c>
      <c r="CO46">
        <v>69.037000000000006</v>
      </c>
      <c r="CP46">
        <v>69.037000000000006</v>
      </c>
      <c r="CQ46">
        <v>69.037000000000006</v>
      </c>
      <c r="CR46">
        <v>69.037000000000006</v>
      </c>
      <c r="CS46">
        <v>69.037000000000006</v>
      </c>
      <c r="CT46">
        <v>69.037000000000006</v>
      </c>
      <c r="CU46">
        <v>69.037000000000006</v>
      </c>
      <c r="CV46">
        <v>69.037000000000006</v>
      </c>
    </row>
    <row r="47" spans="1:100">
      <c r="A47">
        <v>20566</v>
      </c>
      <c r="B47" t="s">
        <v>70</v>
      </c>
      <c r="C47">
        <v>36.083628933980265</v>
      </c>
      <c r="D47" s="3">
        <f>SUM(BZ47,girls!BX47)</f>
        <v>43.413897664542858</v>
      </c>
      <c r="E47">
        <v>2010</v>
      </c>
      <c r="F47" t="s">
        <v>262</v>
      </c>
      <c r="G47">
        <v>32.957999999999998</v>
      </c>
      <c r="H47">
        <v>32.308</v>
      </c>
      <c r="I47">
        <v>36.015000000000001</v>
      </c>
      <c r="J47">
        <v>44.069000000000003</v>
      </c>
      <c r="K47">
        <v>50.234000000000002</v>
      </c>
      <c r="L47">
        <v>54.820999999999998</v>
      </c>
      <c r="M47">
        <v>47.765000000000001</v>
      </c>
      <c r="N47">
        <v>41.473999999999997</v>
      </c>
      <c r="O47">
        <v>37.622</v>
      </c>
      <c r="P47">
        <v>37.191000000000003</v>
      </c>
      <c r="Q47">
        <v>35.238</v>
      </c>
      <c r="R47">
        <v>30.585000000000001</v>
      </c>
      <c r="S47">
        <v>25.369</v>
      </c>
      <c r="T47">
        <v>19.852</v>
      </c>
      <c r="U47">
        <v>15.739000000000001</v>
      </c>
      <c r="V47">
        <v>10.545999999999999</v>
      </c>
      <c r="W47">
        <v>7.4749999999999996</v>
      </c>
      <c r="X47">
        <v>3.0230000000000001</v>
      </c>
      <c r="Y47">
        <v>0.88300000000000001</v>
      </c>
      <c r="Z47">
        <v>0.151</v>
      </c>
      <c r="AA47">
        <v>1.0999999999999999E-2</v>
      </c>
      <c r="AB47">
        <f>SUM($G47:AA47)</f>
        <v>563.32900000000006</v>
      </c>
      <c r="AC47">
        <f t="shared" si="1"/>
        <v>0.11701155097642761</v>
      </c>
      <c r="AD47">
        <f t="shared" si="2"/>
        <v>0.40146344320991811</v>
      </c>
      <c r="AE47">
        <f t="shared" si="3"/>
        <v>0.76718933340907336</v>
      </c>
      <c r="AF47">
        <f t="shared" si="4"/>
        <v>1.3299031294323564</v>
      </c>
      <c r="AG47">
        <f t="shared" si="5"/>
        <v>1.9618162743263703</v>
      </c>
      <c r="AH47">
        <f t="shared" si="6"/>
        <v>2.6275355964276645</v>
      </c>
      <c r="AI47">
        <f t="shared" si="7"/>
        <v>2.7132989780394756</v>
      </c>
      <c r="AJ47">
        <f t="shared" si="8"/>
        <v>2.7240529069158517</v>
      </c>
      <c r="AK47">
        <f t="shared" si="9"/>
        <v>2.8049754228878681</v>
      </c>
      <c r="AL47">
        <f t="shared" si="10"/>
        <v>3.1029416202609839</v>
      </c>
      <c r="AM47">
        <f t="shared" si="11"/>
        <v>3.2527634827960212</v>
      </c>
      <c r="AN47">
        <f t="shared" si="12"/>
        <v>3.0947190718035107</v>
      </c>
      <c r="AO47">
        <f t="shared" si="13"/>
        <v>2.7921126020496012</v>
      </c>
      <c r="AP47">
        <f t="shared" si="14"/>
        <v>2.3611140204037069</v>
      </c>
      <c r="AQ47">
        <f t="shared" si="15"/>
        <v>2.0116273083757448</v>
      </c>
      <c r="AR47">
        <f t="shared" si="16"/>
        <v>1.4415057630620824</v>
      </c>
      <c r="AS47">
        <f t="shared" si="17"/>
        <v>1.0880852929637919</v>
      </c>
      <c r="AT47">
        <f t="shared" si="18"/>
        <v>0.46686927177546328</v>
      </c>
      <c r="AU47">
        <f t="shared" si="19"/>
        <v>0.14420702644458208</v>
      </c>
      <c r="AV47">
        <f t="shared" si="20"/>
        <v>2.6000791722066499E-2</v>
      </c>
      <c r="AW47">
        <f t="shared" si="21"/>
        <v>1.99173129734134E-3</v>
      </c>
      <c r="AX47">
        <f t="shared" si="25"/>
        <v>35.23118461857991</v>
      </c>
      <c r="AY47">
        <f>SUM(AB47,girls!Z47)</f>
        <v>1103.6849999999999</v>
      </c>
      <c r="AZ47">
        <f>(AX47*(AB47/AY47))+(girls!AV47*(girls!Z47/AY47))</f>
        <v>36.083628933980265</v>
      </c>
      <c r="BD47">
        <f t="shared" si="28"/>
        <v>0.56554022817926997</v>
      </c>
      <c r="BE47">
        <f t="shared" si="29"/>
        <v>0.94561846452073273</v>
      </c>
      <c r="BF47">
        <f t="shared" si="49"/>
        <v>1.8654169083641612</v>
      </c>
      <c r="BG47">
        <f t="shared" si="50"/>
        <v>3.4453286712419349</v>
      </c>
      <c r="BH47">
        <f t="shared" si="51"/>
        <v>4.4024334285648354</v>
      </c>
      <c r="BI47">
        <f t="shared" si="52"/>
        <v>4.8044313211640093</v>
      </c>
      <c r="BJ47">
        <f t="shared" si="53"/>
        <v>4.1860539219532455</v>
      </c>
      <c r="BK47">
        <f t="shared" si="54"/>
        <v>3.6347199907691596</v>
      </c>
      <c r="BL47">
        <f t="shared" si="55"/>
        <v>3.2971364105877736</v>
      </c>
      <c r="BM47">
        <f t="shared" si="56"/>
        <v>3.259364208340064</v>
      </c>
      <c r="BN47">
        <f t="shared" si="57"/>
        <v>3.088206178201371</v>
      </c>
      <c r="BO47">
        <f t="shared" si="58"/>
        <v>2.6804241432626408</v>
      </c>
      <c r="BP47">
        <f t="shared" si="59"/>
        <v>2.2233016213970878</v>
      </c>
      <c r="BQ47">
        <f t="shared" si="60"/>
        <v>1.7397999049223456</v>
      </c>
      <c r="BR47">
        <f t="shared" si="61"/>
        <v>1.3793426709436227</v>
      </c>
      <c r="BS47">
        <f t="shared" si="62"/>
        <v>0.92423583504488493</v>
      </c>
      <c r="BT47">
        <f t="shared" si="63"/>
        <v>0.65509793921491699</v>
      </c>
      <c r="BU47">
        <f t="shared" si="64"/>
        <v>0.26493124685574504</v>
      </c>
      <c r="BV47">
        <f t="shared" si="65"/>
        <v>7.7384813421641704E-2</v>
      </c>
      <c r="BW47">
        <f t="shared" si="66"/>
        <v>1.3233416564742806E-2</v>
      </c>
      <c r="BX47">
        <f t="shared" si="67"/>
        <v>9.6402372325940955E-4</v>
      </c>
      <c r="BY47" s="3">
        <f t="shared" si="26"/>
        <v>43.452965347237438</v>
      </c>
      <c r="BZ47" s="3">
        <f>BY47*(AB47/(AB47+girls!Z47))</f>
        <v>22.178715408920048</v>
      </c>
      <c r="CB47">
        <v>12.083</v>
      </c>
      <c r="CC47">
        <v>22.9</v>
      </c>
      <c r="CD47">
        <v>38.903917499999991</v>
      </c>
      <c r="CE47">
        <f t="shared" si="27"/>
        <v>64.766534399999998</v>
      </c>
      <c r="CF47">
        <v>74.802000000000007</v>
      </c>
      <c r="CG47">
        <v>74.802000000000007</v>
      </c>
      <c r="CH47">
        <v>74.802000000000007</v>
      </c>
      <c r="CI47">
        <v>74.802000000000007</v>
      </c>
      <c r="CJ47">
        <v>74.802000000000007</v>
      </c>
      <c r="CK47">
        <v>74.802000000000007</v>
      </c>
      <c r="CL47">
        <v>74.802000000000007</v>
      </c>
      <c r="CM47">
        <v>74.802000000000007</v>
      </c>
      <c r="CN47">
        <v>74.802000000000007</v>
      </c>
      <c r="CO47">
        <v>74.802000000000007</v>
      </c>
      <c r="CP47">
        <v>74.802000000000007</v>
      </c>
      <c r="CQ47">
        <v>74.802000000000007</v>
      </c>
      <c r="CR47">
        <v>74.802000000000007</v>
      </c>
      <c r="CS47">
        <v>74.802000000000007</v>
      </c>
      <c r="CT47">
        <v>74.802000000000007</v>
      </c>
      <c r="CU47">
        <v>74.802000000000007</v>
      </c>
      <c r="CV47">
        <v>74.802000000000007</v>
      </c>
    </row>
    <row r="48" spans="1:100">
      <c r="A48">
        <v>21019</v>
      </c>
      <c r="B48" t="s">
        <v>71</v>
      </c>
      <c r="C48">
        <v>40.242598496963289</v>
      </c>
      <c r="D48" s="3">
        <f>SUM(BZ48,girls!BX48)</f>
        <v>42.787443934331648</v>
      </c>
      <c r="E48">
        <v>2010</v>
      </c>
      <c r="F48" t="s">
        <v>262</v>
      </c>
      <c r="G48">
        <v>296</v>
      </c>
      <c r="H48">
        <v>244.285</v>
      </c>
      <c r="I48">
        <v>228.41800000000001</v>
      </c>
      <c r="J48">
        <v>313.839</v>
      </c>
      <c r="K48">
        <v>361.858</v>
      </c>
      <c r="L48">
        <v>386.54500000000002</v>
      </c>
      <c r="M48">
        <v>482.12599999999998</v>
      </c>
      <c r="N48">
        <v>445.72500000000002</v>
      </c>
      <c r="O48">
        <v>362.11900000000003</v>
      </c>
      <c r="P48">
        <v>345.46499999999997</v>
      </c>
      <c r="Q48">
        <v>345.92599999999999</v>
      </c>
      <c r="R48">
        <v>370.60199999999998</v>
      </c>
      <c r="S48">
        <v>348.42700000000002</v>
      </c>
      <c r="T48">
        <v>251.38900000000001</v>
      </c>
      <c r="U48">
        <v>154.643</v>
      </c>
      <c r="V48">
        <v>125.122</v>
      </c>
      <c r="W48">
        <v>77.933000000000007</v>
      </c>
      <c r="X48">
        <v>36.436</v>
      </c>
      <c r="Y48">
        <v>4.9770000000000003</v>
      </c>
      <c r="Z48">
        <v>1.278</v>
      </c>
      <c r="AA48">
        <v>8.2000000000000003E-2</v>
      </c>
      <c r="AB48">
        <f>SUM($G48:AA48)</f>
        <v>5183.1950000000006</v>
      </c>
      <c r="AC48">
        <f t="shared" si="1"/>
        <v>0.11421526683831111</v>
      </c>
      <c r="AD48">
        <f t="shared" si="2"/>
        <v>0.32991137705604356</v>
      </c>
      <c r="AE48">
        <f t="shared" si="3"/>
        <v>0.52882748960824355</v>
      </c>
      <c r="AF48">
        <f t="shared" si="4"/>
        <v>1.029338660806703</v>
      </c>
      <c r="AG48">
        <f t="shared" si="5"/>
        <v>1.5359013118356533</v>
      </c>
      <c r="AH48">
        <f t="shared" si="6"/>
        <v>2.0135678862168991</v>
      </c>
      <c r="AI48">
        <f t="shared" si="7"/>
        <v>2.976548634577707</v>
      </c>
      <c r="AJ48">
        <f t="shared" si="8"/>
        <v>3.1817874882191388</v>
      </c>
      <c r="AK48">
        <f t="shared" si="9"/>
        <v>2.9342901434346964</v>
      </c>
      <c r="AL48">
        <f t="shared" si="10"/>
        <v>3.1325958216891316</v>
      </c>
      <c r="AM48">
        <f t="shared" si="11"/>
        <v>3.4704756429190873</v>
      </c>
      <c r="AN48">
        <f t="shared" si="12"/>
        <v>4.0755391221051873</v>
      </c>
      <c r="AO48">
        <f t="shared" si="13"/>
        <v>4.1677911018204021</v>
      </c>
      <c r="AP48">
        <f t="shared" si="14"/>
        <v>3.2495522549315621</v>
      </c>
      <c r="AQ48">
        <f t="shared" si="15"/>
        <v>2.1481530214471958</v>
      </c>
      <c r="AR48">
        <f t="shared" si="16"/>
        <v>1.8587751377287558</v>
      </c>
      <c r="AS48">
        <f t="shared" si="17"/>
        <v>1.2329279527395747</v>
      </c>
      <c r="AT48">
        <f t="shared" si="18"/>
        <v>0.6115787656069277</v>
      </c>
      <c r="AU48">
        <f t="shared" si="19"/>
        <v>8.8340106826002102E-2</v>
      </c>
      <c r="AV48">
        <f t="shared" si="20"/>
        <v>2.3916908393375125E-2</v>
      </c>
      <c r="AW48">
        <f t="shared" si="21"/>
        <v>1.6136765064791118E-3</v>
      </c>
      <c r="AX48">
        <f t="shared" si="25"/>
        <v>38.705647771307078</v>
      </c>
      <c r="AY48">
        <f>SUM(AB48,girls!Z48)</f>
        <v>10553.701000000001</v>
      </c>
      <c r="AZ48">
        <f>(AX48*(AB48/AY48))+(girls!AV48*(girls!Z48/AY48))</f>
        <v>40.242598496963289</v>
      </c>
      <c r="BD48">
        <f t="shared" si="28"/>
        <v>0.55202522768292528</v>
      </c>
      <c r="BE48">
        <f t="shared" si="29"/>
        <v>0.77708268355714949</v>
      </c>
      <c r="BF48">
        <f t="shared" si="49"/>
        <v>1.2858413142157006</v>
      </c>
      <c r="BG48">
        <f t="shared" si="50"/>
        <v>2.6666679113754905</v>
      </c>
      <c r="BH48">
        <f t="shared" si="51"/>
        <v>3.3009590993971862</v>
      </c>
      <c r="BI48">
        <f t="shared" si="52"/>
        <v>3.5261600823430337</v>
      </c>
      <c r="BJ48">
        <f t="shared" si="53"/>
        <v>4.3980738487361561</v>
      </c>
      <c r="BK48">
        <f t="shared" si="54"/>
        <v>4.0660148306208823</v>
      </c>
      <c r="BL48">
        <f t="shared" si="55"/>
        <v>3.3033400066175402</v>
      </c>
      <c r="BM48">
        <f t="shared" si="56"/>
        <v>3.1514180570092383</v>
      </c>
      <c r="BN48">
        <f t="shared" si="57"/>
        <v>3.155623414206874</v>
      </c>
      <c r="BO48">
        <f t="shared" si="58"/>
        <v>3.3807240524039703</v>
      </c>
      <c r="BP48">
        <f t="shared" si="59"/>
        <v>3.1784381611727901</v>
      </c>
      <c r="BQ48">
        <f t="shared" si="60"/>
        <v>2.2932332766951657</v>
      </c>
      <c r="BR48">
        <f t="shared" si="61"/>
        <v>1.4106920891843735</v>
      </c>
      <c r="BS48">
        <f t="shared" si="62"/>
        <v>1.1413941502876122</v>
      </c>
      <c r="BT48">
        <f t="shared" si="63"/>
        <v>0.71092430039772769</v>
      </c>
      <c r="BU48">
        <f t="shared" si="64"/>
        <v>0.33237829686129883</v>
      </c>
      <c r="BV48">
        <f t="shared" si="65"/>
        <v>4.5401437684671329E-2</v>
      </c>
      <c r="BW48">
        <f t="shared" si="66"/>
        <v>1.1658235354834226E-2</v>
      </c>
      <c r="BX48">
        <f t="shared" si="67"/>
        <v>7.4802449068576428E-4</v>
      </c>
      <c r="BY48" s="3">
        <f t="shared" si="26"/>
        <v>42.688798500295313</v>
      </c>
      <c r="BZ48" s="3">
        <f>BY48*(AB48/(AB48+girls!Z48))</f>
        <v>20.965570935043374</v>
      </c>
      <c r="CB48">
        <v>12.083</v>
      </c>
      <c r="CC48">
        <v>22.9</v>
      </c>
      <c r="CD48">
        <v>38.903917499999991</v>
      </c>
      <c r="CE48">
        <f t="shared" si="27"/>
        <v>64.766534399999998</v>
      </c>
      <c r="CF48">
        <v>71.64</v>
      </c>
      <c r="CG48">
        <v>71.64</v>
      </c>
      <c r="CH48">
        <v>71.64</v>
      </c>
      <c r="CI48">
        <v>71.64</v>
      </c>
      <c r="CJ48">
        <v>71.64</v>
      </c>
      <c r="CK48">
        <v>71.64</v>
      </c>
      <c r="CL48">
        <v>71.64</v>
      </c>
      <c r="CM48">
        <v>71.64</v>
      </c>
      <c r="CN48">
        <v>71.64</v>
      </c>
      <c r="CO48">
        <v>71.64</v>
      </c>
      <c r="CP48">
        <v>71.64</v>
      </c>
      <c r="CQ48">
        <v>71.64</v>
      </c>
      <c r="CR48">
        <v>71.64</v>
      </c>
      <c r="CS48">
        <v>71.64</v>
      </c>
      <c r="CT48">
        <v>71.64</v>
      </c>
      <c r="CU48">
        <v>71.64</v>
      </c>
      <c r="CV48">
        <v>71.64</v>
      </c>
    </row>
    <row r="49" spans="1:100">
      <c r="A49">
        <v>21472</v>
      </c>
      <c r="B49" t="s">
        <v>72</v>
      </c>
      <c r="C49">
        <v>22.023112478309216</v>
      </c>
      <c r="D49" s="3">
        <f>SUM(BZ49,girls!BX49)</f>
        <v>30.222844546936564</v>
      </c>
      <c r="E49">
        <v>2010</v>
      </c>
      <c r="F49" t="s">
        <v>262</v>
      </c>
      <c r="G49">
        <v>796.09699999999998</v>
      </c>
      <c r="H49">
        <v>690.17</v>
      </c>
      <c r="I49">
        <v>593.94899999999996</v>
      </c>
      <c r="J49">
        <v>508.786</v>
      </c>
      <c r="K49">
        <v>430.60399999999998</v>
      </c>
      <c r="L49">
        <v>363.01299999999998</v>
      </c>
      <c r="M49">
        <v>303.02499999999998</v>
      </c>
      <c r="N49">
        <v>252.82400000000001</v>
      </c>
      <c r="O49">
        <v>211.11199999999999</v>
      </c>
      <c r="P49">
        <v>169.48099999999999</v>
      </c>
      <c r="Q49">
        <v>130.66200000000001</v>
      </c>
      <c r="R49">
        <v>99.162000000000006</v>
      </c>
      <c r="S49">
        <v>68.894000000000005</v>
      </c>
      <c r="T49">
        <v>53.679000000000002</v>
      </c>
      <c r="U49">
        <v>32.859000000000002</v>
      </c>
      <c r="V49">
        <v>17.431999999999999</v>
      </c>
      <c r="W49">
        <v>7.2850000000000001</v>
      </c>
      <c r="X49">
        <v>2.0129999999999999</v>
      </c>
      <c r="Y49">
        <v>0.29299999999999998</v>
      </c>
      <c r="Z49">
        <v>2.1999999999999999E-2</v>
      </c>
      <c r="AA49">
        <v>1E-3</v>
      </c>
      <c r="AB49">
        <f>SUM($G49:AA49)</f>
        <v>4731.3630000000003</v>
      </c>
      <c r="AC49">
        <f t="shared" si="1"/>
        <v>0.3365190960828835</v>
      </c>
      <c r="AD49">
        <f t="shared" si="2"/>
        <v>1.021098994095359</v>
      </c>
      <c r="AE49">
        <f t="shared" si="3"/>
        <v>1.5064132682273583</v>
      </c>
      <c r="AF49">
        <f t="shared" si="4"/>
        <v>1.8280909750530661</v>
      </c>
      <c r="AG49">
        <f t="shared" si="5"/>
        <v>2.0022323377005735</v>
      </c>
      <c r="AH49">
        <f t="shared" si="6"/>
        <v>2.071570285349063</v>
      </c>
      <c r="AI49">
        <f t="shared" si="7"/>
        <v>2.0494728474648847</v>
      </c>
      <c r="AJ49">
        <f t="shared" si="8"/>
        <v>1.9771232940698062</v>
      </c>
      <c r="AK49">
        <f t="shared" si="9"/>
        <v>1.8740274208510317</v>
      </c>
      <c r="AL49">
        <f t="shared" si="10"/>
        <v>1.6835755362672447</v>
      </c>
      <c r="AM49">
        <f t="shared" si="11"/>
        <v>1.436039466851307</v>
      </c>
      <c r="AN49">
        <f t="shared" si="12"/>
        <v>1.1946312299436759</v>
      </c>
      <c r="AO49">
        <f t="shared" si="13"/>
        <v>0.90279016849901395</v>
      </c>
      <c r="AP49">
        <f t="shared" si="14"/>
        <v>0.76013888598274959</v>
      </c>
      <c r="AQ49">
        <f t="shared" si="15"/>
        <v>0.50003519070508851</v>
      </c>
      <c r="AR49">
        <f t="shared" si="16"/>
        <v>0.28369499444451834</v>
      </c>
      <c r="AS49">
        <f t="shared" si="17"/>
        <v>0.12625748647905477</v>
      </c>
      <c r="AT49">
        <f t="shared" si="18"/>
        <v>3.7014915152356727E-2</v>
      </c>
      <c r="AU49">
        <f t="shared" si="19"/>
        <v>5.6973011793853053E-3</v>
      </c>
      <c r="AV49">
        <f t="shared" si="20"/>
        <v>4.5103282077490136E-4</v>
      </c>
      <c r="AW49">
        <f t="shared" si="21"/>
        <v>2.1558269783992475E-5</v>
      </c>
      <c r="AX49">
        <f t="shared" si="25"/>
        <v>21.596896285488974</v>
      </c>
      <c r="AY49">
        <f>SUM(AB49,girls!Z49)</f>
        <v>9509.7979999999989</v>
      </c>
      <c r="AZ49">
        <f>(AX49*(AB49/AY49))+(girls!AV49*(girls!Z49/AY49))</f>
        <v>22.023112478309216</v>
      </c>
      <c r="BD49">
        <f t="shared" si="28"/>
        <v>1.6264640951877927</v>
      </c>
      <c r="BE49">
        <f t="shared" si="29"/>
        <v>2.4051257449491823</v>
      </c>
      <c r="BF49">
        <f t="shared" si="49"/>
        <v>3.6628360942514067</v>
      </c>
      <c r="BG49">
        <f t="shared" si="50"/>
        <v>4.4080392063259577</v>
      </c>
      <c r="BH49">
        <f t="shared" si="51"/>
        <v>3.6209570934379793</v>
      </c>
      <c r="BI49">
        <f t="shared" si="52"/>
        <v>3.0525831096789648</v>
      </c>
      <c r="BJ49">
        <f t="shared" si="53"/>
        <v>2.5481428951868623</v>
      </c>
      <c r="BK49">
        <f t="shared" si="54"/>
        <v>2.1260017468285564</v>
      </c>
      <c r="BL49">
        <f t="shared" si="55"/>
        <v>1.7752447583159439</v>
      </c>
      <c r="BM49">
        <f t="shared" si="56"/>
        <v>1.4251689003189989</v>
      </c>
      <c r="BN49">
        <f t="shared" si="57"/>
        <v>1.0987392029400409</v>
      </c>
      <c r="BO49">
        <f t="shared" si="58"/>
        <v>0.83385511351380148</v>
      </c>
      <c r="BP49">
        <f t="shared" si="59"/>
        <v>0.57933093514067713</v>
      </c>
      <c r="BQ49">
        <f t="shared" si="60"/>
        <v>0.45138771543844769</v>
      </c>
      <c r="BR49">
        <f t="shared" si="61"/>
        <v>0.27631194585577135</v>
      </c>
      <c r="BS49">
        <f t="shared" si="62"/>
        <v>0.14658601418660963</v>
      </c>
      <c r="BT49">
        <f t="shared" si="63"/>
        <v>6.1259701316512809E-2</v>
      </c>
      <c r="BU49">
        <f t="shared" si="64"/>
        <v>1.6927354667143481E-2</v>
      </c>
      <c r="BV49">
        <f t="shared" si="65"/>
        <v>2.4638424825996225E-3</v>
      </c>
      <c r="BW49">
        <f t="shared" si="66"/>
        <v>1.849984116627703E-4</v>
      </c>
      <c r="BX49">
        <f t="shared" si="67"/>
        <v>8.4090187119441039E-6</v>
      </c>
      <c r="BY49" s="3">
        <f t="shared" si="26"/>
        <v>30.117618877453623</v>
      </c>
      <c r="BZ49" s="3">
        <f>BY49*(AB49/(AB49+girls!Z49))</f>
        <v>14.984270707420455</v>
      </c>
      <c r="CB49">
        <v>12.083</v>
      </c>
      <c r="CC49">
        <v>22.9</v>
      </c>
      <c r="CD49">
        <v>38.903917499999991</v>
      </c>
      <c r="CE49">
        <f t="shared" si="27"/>
        <v>60.281999999999996</v>
      </c>
      <c r="CF49">
        <v>60.281999999999996</v>
      </c>
      <c r="CG49">
        <v>60.281999999999996</v>
      </c>
      <c r="CH49">
        <v>60.281999999999996</v>
      </c>
      <c r="CI49">
        <v>60.281999999999996</v>
      </c>
      <c r="CJ49">
        <v>60.281999999999996</v>
      </c>
      <c r="CK49">
        <v>60.281999999999996</v>
      </c>
      <c r="CL49">
        <v>60.281999999999996</v>
      </c>
      <c r="CM49">
        <v>60.281999999999996</v>
      </c>
      <c r="CN49">
        <v>60.281999999999996</v>
      </c>
      <c r="CO49">
        <v>60.281999999999996</v>
      </c>
      <c r="CP49">
        <v>60.281999999999996</v>
      </c>
      <c r="CQ49">
        <v>60.281999999999996</v>
      </c>
      <c r="CR49">
        <v>60.281999999999996</v>
      </c>
      <c r="CS49">
        <v>60.281999999999996</v>
      </c>
      <c r="CT49">
        <v>60.281999999999996</v>
      </c>
      <c r="CU49">
        <v>60.281999999999996</v>
      </c>
      <c r="CV49">
        <v>60.281999999999996</v>
      </c>
    </row>
    <row r="50" spans="1:100">
      <c r="A50">
        <v>21925</v>
      </c>
      <c r="B50" t="s">
        <v>73</v>
      </c>
      <c r="C50">
        <v>39.86069127875021</v>
      </c>
      <c r="D50" s="3">
        <f>SUM(BZ50,girls!BX50)</f>
        <v>39.985821306946058</v>
      </c>
      <c r="E50">
        <v>2010</v>
      </c>
      <c r="F50" t="s">
        <v>262</v>
      </c>
      <c r="G50">
        <v>167.30500000000001</v>
      </c>
      <c r="H50">
        <v>167.59100000000001</v>
      </c>
      <c r="I50">
        <v>175.82300000000001</v>
      </c>
      <c r="J50">
        <v>181.059</v>
      </c>
      <c r="K50">
        <v>169.22300000000001</v>
      </c>
      <c r="L50">
        <v>155.55699999999999</v>
      </c>
      <c r="M50">
        <v>174.274</v>
      </c>
      <c r="N50">
        <v>194.91399999999999</v>
      </c>
      <c r="O50">
        <v>207.90199999999999</v>
      </c>
      <c r="P50">
        <v>205.095</v>
      </c>
      <c r="Q50">
        <v>184.839</v>
      </c>
      <c r="R50">
        <v>175.64500000000001</v>
      </c>
      <c r="S50">
        <v>182.93899999999999</v>
      </c>
      <c r="T50">
        <v>151.59299999999999</v>
      </c>
      <c r="U50">
        <v>104.31</v>
      </c>
      <c r="V50">
        <v>72.387</v>
      </c>
      <c r="W50">
        <v>47.878</v>
      </c>
      <c r="X50">
        <v>24.713999999999999</v>
      </c>
      <c r="Y50">
        <v>8.2509999999999994</v>
      </c>
      <c r="Z50">
        <v>1.7809999999999999</v>
      </c>
      <c r="AA50">
        <v>0.20599999999999999</v>
      </c>
      <c r="AB50">
        <f>SUM($G50:AA50)</f>
        <v>2753.2860000000001</v>
      </c>
      <c r="AC50">
        <f t="shared" si="1"/>
        <v>0.12153114496641468</v>
      </c>
      <c r="AD50">
        <f t="shared" si="2"/>
        <v>0.42608613852683663</v>
      </c>
      <c r="AE50">
        <f t="shared" si="3"/>
        <v>0.76631196323229767</v>
      </c>
      <c r="AF50">
        <f t="shared" si="4"/>
        <v>1.1179379839217574</v>
      </c>
      <c r="AG50">
        <f t="shared" si="5"/>
        <v>1.3521682818276053</v>
      </c>
      <c r="AH50">
        <f t="shared" si="6"/>
        <v>1.525464118148278</v>
      </c>
      <c r="AI50">
        <f t="shared" si="7"/>
        <v>2.025495353552083</v>
      </c>
      <c r="AJ50">
        <f t="shared" si="8"/>
        <v>2.6193493883308889</v>
      </c>
      <c r="AK50">
        <f t="shared" si="9"/>
        <v>3.1714409618179875</v>
      </c>
      <c r="AL50">
        <f t="shared" si="10"/>
        <v>3.5010765318241548</v>
      </c>
      <c r="AM50">
        <f t="shared" si="11"/>
        <v>3.4909660674553971</v>
      </c>
      <c r="AN50">
        <f t="shared" si="12"/>
        <v>3.6362967741091921</v>
      </c>
      <c r="AO50">
        <f t="shared" si="13"/>
        <v>4.1195204566470753</v>
      </c>
      <c r="AP50">
        <f t="shared" si="14"/>
        <v>3.6889487688529266</v>
      </c>
      <c r="AQ50">
        <f t="shared" si="15"/>
        <v>2.7277660221277413</v>
      </c>
      <c r="AR50">
        <f t="shared" si="16"/>
        <v>2.0244170057160789</v>
      </c>
      <c r="AS50">
        <f t="shared" si="17"/>
        <v>1.4259310511149224</v>
      </c>
      <c r="AT50">
        <f t="shared" si="18"/>
        <v>0.78092795299870765</v>
      </c>
      <c r="AU50">
        <f t="shared" si="19"/>
        <v>0.27570401331354605</v>
      </c>
      <c r="AV50">
        <f t="shared" si="20"/>
        <v>6.2745751803481367E-2</v>
      </c>
      <c r="AW50">
        <f t="shared" si="21"/>
        <v>7.6316081947171484E-3</v>
      </c>
      <c r="AX50">
        <f t="shared" si="25"/>
        <v>38.867717338482088</v>
      </c>
      <c r="AY50">
        <f>SUM(AB50,girls!Z50)</f>
        <v>5550.9589999999998</v>
      </c>
      <c r="AZ50">
        <f>(AX50*(AB50/AY50))+(girls!AV50*(girls!Z50/AY50))</f>
        <v>39.86069127875021</v>
      </c>
      <c r="BD50">
        <f t="shared" si="28"/>
        <v>0.58738432985167544</v>
      </c>
      <c r="BE50">
        <f t="shared" si="29"/>
        <v>1.0036154645757831</v>
      </c>
      <c r="BF50">
        <f t="shared" si="49"/>
        <v>1.8632835873032709</v>
      </c>
      <c r="BG50">
        <f t="shared" si="50"/>
        <v>2.8961987557094062</v>
      </c>
      <c r="BH50">
        <f t="shared" si="51"/>
        <v>2.756678997844757</v>
      </c>
      <c r="BI50">
        <f t="shared" si="52"/>
        <v>2.5340569241045063</v>
      </c>
      <c r="BJ50">
        <f t="shared" si="53"/>
        <v>2.8389608721651145</v>
      </c>
      <c r="BK50">
        <f t="shared" si="54"/>
        <v>3.1751909030445802</v>
      </c>
      <c r="BL50">
        <f t="shared" si="55"/>
        <v>3.3867682112355921</v>
      </c>
      <c r="BM50">
        <f t="shared" si="56"/>
        <v>3.3410415786445724</v>
      </c>
      <c r="BN50">
        <f t="shared" si="57"/>
        <v>3.0110669902000735</v>
      </c>
      <c r="BO50">
        <f t="shared" si="58"/>
        <v>2.8612947564837072</v>
      </c>
      <c r="BP50">
        <f t="shared" si="59"/>
        <v>2.9801155823187275</v>
      </c>
      <c r="BQ50">
        <f t="shared" si="60"/>
        <v>2.4694825131352132</v>
      </c>
      <c r="BR50">
        <f t="shared" si="61"/>
        <v>1.6992322926859034</v>
      </c>
      <c r="BS50">
        <f t="shared" si="62"/>
        <v>1.179199769635265</v>
      </c>
      <c r="BT50">
        <f t="shared" si="63"/>
        <v>0.77994289818057405</v>
      </c>
      <c r="BU50">
        <f t="shared" si="64"/>
        <v>0.40259636546294136</v>
      </c>
      <c r="BV50">
        <f t="shared" si="65"/>
        <v>0.13441056127841422</v>
      </c>
      <c r="BW50">
        <f t="shared" si="66"/>
        <v>2.901287233509341E-2</v>
      </c>
      <c r="BX50">
        <f t="shared" si="67"/>
        <v>3.3557842229248974E-3</v>
      </c>
      <c r="BY50" s="3">
        <f t="shared" si="26"/>
        <v>39.932890010418099</v>
      </c>
      <c r="BZ50" s="3">
        <f>BY50*(AB50/(AB50+girls!Z50))</f>
        <v>19.806787801031142</v>
      </c>
      <c r="CB50">
        <v>12.083</v>
      </c>
      <c r="CC50">
        <v>22.9</v>
      </c>
      <c r="CD50">
        <v>38.903917499999991</v>
      </c>
      <c r="CE50">
        <f t="shared" si="27"/>
        <v>64.766534399999998</v>
      </c>
      <c r="CF50">
        <v>67.956999999999994</v>
      </c>
      <c r="CG50">
        <v>67.956999999999994</v>
      </c>
      <c r="CH50">
        <v>67.956999999999994</v>
      </c>
      <c r="CI50">
        <v>67.956999999999994</v>
      </c>
      <c r="CJ50">
        <v>67.956999999999994</v>
      </c>
      <c r="CK50">
        <v>67.956999999999994</v>
      </c>
      <c r="CL50">
        <v>67.956999999999994</v>
      </c>
      <c r="CM50">
        <v>67.956999999999994</v>
      </c>
      <c r="CN50">
        <v>67.956999999999994</v>
      </c>
      <c r="CO50">
        <v>67.956999999999994</v>
      </c>
      <c r="CP50">
        <v>67.956999999999994</v>
      </c>
      <c r="CQ50">
        <v>67.956999999999994</v>
      </c>
      <c r="CR50">
        <v>67.956999999999994</v>
      </c>
      <c r="CS50">
        <v>67.956999999999994</v>
      </c>
      <c r="CT50">
        <v>67.956999999999994</v>
      </c>
      <c r="CU50">
        <v>67.956999999999994</v>
      </c>
      <c r="CV50">
        <v>67.956999999999994</v>
      </c>
    </row>
    <row r="51" spans="1:100">
      <c r="A51">
        <v>22378</v>
      </c>
      <c r="B51" t="s">
        <v>74</v>
      </c>
      <c r="C51">
        <v>28.201016652329084</v>
      </c>
      <c r="D51" s="3">
        <f>SUM(BZ51,girls!BX51)</f>
        <v>36.323660474084477</v>
      </c>
      <c r="E51">
        <v>2010</v>
      </c>
      <c r="F51" t="s">
        <v>262</v>
      </c>
      <c r="G51">
        <v>544.87400000000002</v>
      </c>
      <c r="H51">
        <v>534.70299999999997</v>
      </c>
      <c r="I51">
        <v>509.84199999999998</v>
      </c>
      <c r="J51">
        <v>497.303</v>
      </c>
      <c r="K51">
        <v>454.88200000000001</v>
      </c>
      <c r="L51">
        <v>409.96899999999999</v>
      </c>
      <c r="M51">
        <v>358.43400000000003</v>
      </c>
      <c r="N51">
        <v>326.38400000000001</v>
      </c>
      <c r="O51">
        <v>296.60700000000003</v>
      </c>
      <c r="P51">
        <v>264.625</v>
      </c>
      <c r="Q51">
        <v>223.066</v>
      </c>
      <c r="R51">
        <v>175.55799999999999</v>
      </c>
      <c r="S51">
        <v>127.955</v>
      </c>
      <c r="T51">
        <v>94.923000000000002</v>
      </c>
      <c r="U51">
        <v>78.17</v>
      </c>
      <c r="V51">
        <v>56.372</v>
      </c>
      <c r="W51">
        <v>34.036000000000001</v>
      </c>
      <c r="X51">
        <v>17.303999999999998</v>
      </c>
      <c r="Y51">
        <v>7.4</v>
      </c>
      <c r="Z51">
        <v>2.6890000000000001</v>
      </c>
      <c r="AA51">
        <v>0.94</v>
      </c>
      <c r="AB51">
        <f>SUM($G51:AA51)</f>
        <v>5016.0359999999991</v>
      </c>
      <c r="AC51">
        <f t="shared" si="1"/>
        <v>0.21725282673409846</v>
      </c>
      <c r="AD51">
        <f t="shared" si="2"/>
        <v>0.74619101617293027</v>
      </c>
      <c r="AE51">
        <f t="shared" si="3"/>
        <v>1.2197089494573008</v>
      </c>
      <c r="AF51">
        <f t="shared" si="4"/>
        <v>1.6854247058832914</v>
      </c>
      <c r="AG51">
        <f t="shared" si="5"/>
        <v>1.9950821724564978</v>
      </c>
      <c r="AH51">
        <f t="shared" si="6"/>
        <v>2.2067550950591266</v>
      </c>
      <c r="AI51">
        <f t="shared" si="7"/>
        <v>2.2866438757616576</v>
      </c>
      <c r="AJ51">
        <f t="shared" si="8"/>
        <v>2.4075202012106773</v>
      </c>
      <c r="AK51">
        <f t="shared" si="9"/>
        <v>2.4835336110027928</v>
      </c>
      <c r="AL51">
        <f t="shared" si="10"/>
        <v>2.4795226748771344</v>
      </c>
      <c r="AM51">
        <f t="shared" si="11"/>
        <v>2.3124698467076397</v>
      </c>
      <c r="AN51">
        <f t="shared" si="12"/>
        <v>1.9949629548113292</v>
      </c>
      <c r="AO51">
        <f t="shared" si="13"/>
        <v>1.5815695900109172</v>
      </c>
      <c r="AP51">
        <f t="shared" si="14"/>
        <v>1.267901785393885</v>
      </c>
      <c r="AQ51">
        <f t="shared" si="15"/>
        <v>1.1220493632820818</v>
      </c>
      <c r="AR51">
        <f t="shared" si="16"/>
        <v>0.86535343845219626</v>
      </c>
      <c r="AS51">
        <f t="shared" si="17"/>
        <v>0.55640589501351279</v>
      </c>
      <c r="AT51">
        <f t="shared" si="18"/>
        <v>0.3001270325811059</v>
      </c>
      <c r="AU51">
        <f t="shared" si="19"/>
        <v>0.13572470373019654</v>
      </c>
      <c r="AV51">
        <f t="shared" si="20"/>
        <v>5.1999826157547523E-2</v>
      </c>
      <c r="AW51">
        <f t="shared" si="21"/>
        <v>1.9114695349076442E-2</v>
      </c>
      <c r="AX51">
        <f t="shared" si="25"/>
        <v>27.935314260104995</v>
      </c>
      <c r="AY51">
        <f>SUM(AB51,girls!Z51)</f>
        <v>10016.796999999999</v>
      </c>
      <c r="AZ51">
        <f>(AX51*(AB51/AY51))+(girls!AV51*(girls!Z51/AY51))</f>
        <v>28.201016652329084</v>
      </c>
      <c r="BD51">
        <f t="shared" si="28"/>
        <v>1.0500263621712447</v>
      </c>
      <c r="BE51">
        <f t="shared" si="29"/>
        <v>1.757599639237039</v>
      </c>
      <c r="BF51">
        <f t="shared" si="49"/>
        <v>2.9657160214811555</v>
      </c>
      <c r="BG51">
        <f t="shared" si="50"/>
        <v>4.3663646876880033</v>
      </c>
      <c r="BH51">
        <f t="shared" si="51"/>
        <v>4.0695486645550396</v>
      </c>
      <c r="BI51">
        <f t="shared" si="52"/>
        <v>3.667739757693127</v>
      </c>
      <c r="BJ51">
        <f t="shared" si="53"/>
        <v>3.2066879015461618</v>
      </c>
      <c r="BK51">
        <f t="shared" si="54"/>
        <v>2.9199563212704218</v>
      </c>
      <c r="BL51">
        <f t="shared" si="55"/>
        <v>2.6535598699172023</v>
      </c>
      <c r="BM51">
        <f t="shared" si="56"/>
        <v>2.3674366436963377</v>
      </c>
      <c r="BN51">
        <f t="shared" si="57"/>
        <v>1.9956339059528283</v>
      </c>
      <c r="BO51">
        <f t="shared" si="58"/>
        <v>1.5706091347908986</v>
      </c>
      <c r="BP51">
        <f t="shared" si="59"/>
        <v>1.1447344572287759</v>
      </c>
      <c r="BQ51">
        <f t="shared" si="60"/>
        <v>0.84921752868998557</v>
      </c>
      <c r="BR51">
        <f t="shared" si="61"/>
        <v>0.69933877161168712</v>
      </c>
      <c r="BS51">
        <f t="shared" si="62"/>
        <v>0.50432551149154436</v>
      </c>
      <c r="BT51">
        <f t="shared" si="63"/>
        <v>0.30449909723135959</v>
      </c>
      <c r="BU51">
        <f t="shared" si="64"/>
        <v>0.15480821419941962</v>
      </c>
      <c r="BV51">
        <f t="shared" si="65"/>
        <v>6.6203235383478123E-2</v>
      </c>
      <c r="BW51">
        <f t="shared" si="66"/>
        <v>2.4056824317050359E-2</v>
      </c>
      <c r="BX51">
        <f t="shared" si="67"/>
        <v>8.4096001703337069E-3</v>
      </c>
      <c r="BY51" s="3">
        <f t="shared" si="26"/>
        <v>36.346472150323088</v>
      </c>
      <c r="BZ51" s="3">
        <f>BY51*(AB51/(AB51+girls!Z51))</f>
        <v>18.200949143625252</v>
      </c>
      <c r="CB51">
        <v>12.083</v>
      </c>
      <c r="CC51">
        <v>22.9</v>
      </c>
      <c r="CD51">
        <v>38.903917499999991</v>
      </c>
      <c r="CE51">
        <f t="shared" si="27"/>
        <v>64.766534399999998</v>
      </c>
      <c r="CF51">
        <v>67.992999999999995</v>
      </c>
      <c r="CG51">
        <v>67.992999999999995</v>
      </c>
      <c r="CH51">
        <v>67.992999999999995</v>
      </c>
      <c r="CI51">
        <v>67.992999999999995</v>
      </c>
      <c r="CJ51">
        <v>67.992999999999995</v>
      </c>
      <c r="CK51">
        <v>67.992999999999995</v>
      </c>
      <c r="CL51">
        <v>67.992999999999995</v>
      </c>
      <c r="CM51">
        <v>67.992999999999995</v>
      </c>
      <c r="CN51">
        <v>67.992999999999995</v>
      </c>
      <c r="CO51">
        <v>67.992999999999995</v>
      </c>
      <c r="CP51">
        <v>67.992999999999995</v>
      </c>
      <c r="CQ51">
        <v>67.992999999999995</v>
      </c>
      <c r="CR51">
        <v>67.992999999999995</v>
      </c>
      <c r="CS51">
        <v>67.992999999999995</v>
      </c>
      <c r="CT51">
        <v>67.992999999999995</v>
      </c>
      <c r="CU51">
        <v>67.992999999999995</v>
      </c>
      <c r="CV51">
        <v>67.992999999999995</v>
      </c>
    </row>
    <row r="52" spans="1:100">
      <c r="A52">
        <v>22831</v>
      </c>
      <c r="B52" t="s">
        <v>75</v>
      </c>
      <c r="C52">
        <v>28.316990545742335</v>
      </c>
      <c r="D52" s="3">
        <f>SUM(BZ52,girls!BX52)</f>
        <v>36.454749059582468</v>
      </c>
      <c r="E52">
        <v>2010</v>
      </c>
      <c r="F52" t="s">
        <v>262</v>
      </c>
      <c r="G52">
        <v>812.67499999999995</v>
      </c>
      <c r="H52">
        <v>795.79600000000005</v>
      </c>
      <c r="I52">
        <v>758.846</v>
      </c>
      <c r="J52">
        <v>725.42200000000003</v>
      </c>
      <c r="K52">
        <v>692.35299999999995</v>
      </c>
      <c r="L52">
        <v>620.77800000000002</v>
      </c>
      <c r="M52">
        <v>564.221</v>
      </c>
      <c r="N52">
        <v>505.73200000000003</v>
      </c>
      <c r="O52">
        <v>444.11500000000001</v>
      </c>
      <c r="P52">
        <v>378.29399999999998</v>
      </c>
      <c r="Q52">
        <v>319.27100000000002</v>
      </c>
      <c r="R52">
        <v>265.00400000000002</v>
      </c>
      <c r="S52">
        <v>189.85300000000001</v>
      </c>
      <c r="T52">
        <v>148.37</v>
      </c>
      <c r="U52">
        <v>114.839</v>
      </c>
      <c r="V52">
        <v>82.677999999999997</v>
      </c>
      <c r="W52">
        <v>51.926000000000002</v>
      </c>
      <c r="X52">
        <v>24.451000000000001</v>
      </c>
      <c r="Y52">
        <v>8.3249999999999993</v>
      </c>
      <c r="Z52">
        <v>2.0470000000000002</v>
      </c>
      <c r="AA52">
        <v>0.32900000000000001</v>
      </c>
      <c r="AB52">
        <f>SUM($G52:AA52)</f>
        <v>7505.3249999999989</v>
      </c>
      <c r="AC52">
        <f t="shared" si="1"/>
        <v>0.21655957603434897</v>
      </c>
      <c r="AD52">
        <f t="shared" si="2"/>
        <v>0.74221596000173229</v>
      </c>
      <c r="AE52">
        <f t="shared" si="3"/>
        <v>1.2132921625645792</v>
      </c>
      <c r="AF52">
        <f t="shared" si="4"/>
        <v>1.6431232491597634</v>
      </c>
      <c r="AG52">
        <f t="shared" si="5"/>
        <v>2.0294612158700658</v>
      </c>
      <c r="AH52">
        <f t="shared" si="6"/>
        <v>2.2332152171957915</v>
      </c>
      <c r="AI52">
        <f t="shared" si="7"/>
        <v>2.4056349325312367</v>
      </c>
      <c r="AJ52">
        <f t="shared" si="8"/>
        <v>2.4931743795238721</v>
      </c>
      <c r="AK52">
        <f t="shared" si="9"/>
        <v>2.4852794515893719</v>
      </c>
      <c r="AL52">
        <f t="shared" si="10"/>
        <v>2.3689604380889571</v>
      </c>
      <c r="AM52">
        <f t="shared" si="11"/>
        <v>2.2120417170475632</v>
      </c>
      <c r="AN52">
        <f t="shared" si="12"/>
        <v>2.0126014529683927</v>
      </c>
      <c r="AO52">
        <f t="shared" si="13"/>
        <v>1.5683379467244924</v>
      </c>
      <c r="AP52">
        <f t="shared" si="14"/>
        <v>1.3244982728929129</v>
      </c>
      <c r="AQ52">
        <f t="shared" si="15"/>
        <v>1.1016722127289627</v>
      </c>
      <c r="AR52">
        <f t="shared" si="16"/>
        <v>0.84822522675567025</v>
      </c>
      <c r="AS52">
        <f t="shared" si="17"/>
        <v>0.56732146842408571</v>
      </c>
      <c r="AT52">
        <f t="shared" si="18"/>
        <v>0.28343036444124681</v>
      </c>
      <c r="AU52">
        <f t="shared" si="19"/>
        <v>0.10204754624216807</v>
      </c>
      <c r="AV52">
        <f t="shared" si="20"/>
        <v>2.6455749751010119E-2</v>
      </c>
      <c r="AW52">
        <f t="shared" si="21"/>
        <v>4.4712254299447401E-3</v>
      </c>
      <c r="AX52">
        <f t="shared" si="25"/>
        <v>27.882019765966177</v>
      </c>
      <c r="AY52">
        <f>SUM(AB52,girls!Z52)</f>
        <v>15001.071999999998</v>
      </c>
      <c r="AZ52">
        <f>(AX52*(AB52/AY52))+(girls!AV52*(girls!Z52/AY52))</f>
        <v>28.316990545742335</v>
      </c>
      <c r="BD52">
        <f t="shared" si="28"/>
        <v>1.0466757428892155</v>
      </c>
      <c r="BE52">
        <f t="shared" si="29"/>
        <v>1.7482366783583658</v>
      </c>
      <c r="BF52">
        <f t="shared" si="49"/>
        <v>2.9501136372380605</v>
      </c>
      <c r="BG52">
        <f t="shared" si="50"/>
        <v>4.2567759376058234</v>
      </c>
      <c r="BH52">
        <f t="shared" si="51"/>
        <v>4.1502075972299668</v>
      </c>
      <c r="BI52">
        <f t="shared" si="52"/>
        <v>3.7211618521090037</v>
      </c>
      <c r="BJ52">
        <f t="shared" si="53"/>
        <v>3.3821392854753132</v>
      </c>
      <c r="BK52">
        <f t="shared" si="54"/>
        <v>3.0315356307581625</v>
      </c>
      <c r="BL52">
        <f t="shared" si="55"/>
        <v>2.6621816429535037</v>
      </c>
      <c r="BM52">
        <f t="shared" si="56"/>
        <v>2.2676273992984979</v>
      </c>
      <c r="BN52">
        <f t="shared" si="57"/>
        <v>1.9138227606079687</v>
      </c>
      <c r="BO52">
        <f t="shared" si="58"/>
        <v>1.5885272600773452</v>
      </c>
      <c r="BP52">
        <f t="shared" si="59"/>
        <v>1.1380457121683607</v>
      </c>
      <c r="BQ52">
        <f t="shared" si="60"/>
        <v>0.88938200773450871</v>
      </c>
      <c r="BR52">
        <f t="shared" si="61"/>
        <v>0.688385390484756</v>
      </c>
      <c r="BS52">
        <f t="shared" si="62"/>
        <v>0.49560103548880302</v>
      </c>
      <c r="BT52">
        <f t="shared" si="63"/>
        <v>0.31126272247504277</v>
      </c>
      <c r="BU52">
        <f t="shared" si="64"/>
        <v>0.14656790099829123</v>
      </c>
      <c r="BV52">
        <f t="shared" si="65"/>
        <v>4.9902980483856461E-2</v>
      </c>
      <c r="BW52">
        <f t="shared" si="66"/>
        <v>1.2270438564619122E-2</v>
      </c>
      <c r="BX52">
        <f t="shared" si="67"/>
        <v>1.9721418113139676E-3</v>
      </c>
      <c r="BY52" s="3">
        <f t="shared" si="26"/>
        <v>36.45239575481078</v>
      </c>
      <c r="BZ52" s="3">
        <f>BY52*(AB52/(AB52+girls!Z52))</f>
        <v>18.23783508061792</v>
      </c>
      <c r="CB52">
        <v>12.083</v>
      </c>
      <c r="CC52">
        <v>22.9</v>
      </c>
      <c r="CD52">
        <v>38.903917499999991</v>
      </c>
      <c r="CE52">
        <f t="shared" si="27"/>
        <v>64.766534399999998</v>
      </c>
      <c r="CF52">
        <v>68.165999999999997</v>
      </c>
      <c r="CG52">
        <v>68.165999999999997</v>
      </c>
      <c r="CH52">
        <v>68.165999999999997</v>
      </c>
      <c r="CI52">
        <v>68.165999999999997</v>
      </c>
      <c r="CJ52">
        <v>68.165999999999997</v>
      </c>
      <c r="CK52">
        <v>68.165999999999997</v>
      </c>
      <c r="CL52">
        <v>68.165999999999997</v>
      </c>
      <c r="CM52">
        <v>68.165999999999997</v>
      </c>
      <c r="CN52">
        <v>68.165999999999997</v>
      </c>
      <c r="CO52">
        <v>68.165999999999997</v>
      </c>
      <c r="CP52">
        <v>68.165999999999997</v>
      </c>
      <c r="CQ52">
        <v>68.165999999999997</v>
      </c>
      <c r="CR52">
        <v>68.165999999999997</v>
      </c>
      <c r="CS52">
        <v>68.165999999999997</v>
      </c>
      <c r="CT52">
        <v>68.165999999999997</v>
      </c>
      <c r="CU52">
        <v>68.165999999999997</v>
      </c>
      <c r="CV52">
        <v>68.165999999999997</v>
      </c>
    </row>
    <row r="53" spans="1:100">
      <c r="A53">
        <v>23284</v>
      </c>
      <c r="B53" t="s">
        <v>76</v>
      </c>
      <c r="C53">
        <v>27.587522584930195</v>
      </c>
      <c r="D53" s="3">
        <f>SUM(BZ53,girls!BX53)</f>
        <v>36.404149551576786</v>
      </c>
      <c r="E53">
        <v>2010</v>
      </c>
      <c r="F53" t="s">
        <v>262</v>
      </c>
      <c r="G53">
        <v>317.36700000000002</v>
      </c>
      <c r="H53">
        <v>322.36099999999999</v>
      </c>
      <c r="I53">
        <v>379.233</v>
      </c>
      <c r="J53">
        <v>367.79300000000001</v>
      </c>
      <c r="K53">
        <v>302.32299999999998</v>
      </c>
      <c r="L53">
        <v>230.10900000000001</v>
      </c>
      <c r="M53">
        <v>185.76300000000001</v>
      </c>
      <c r="N53">
        <v>158.25</v>
      </c>
      <c r="O53">
        <v>140.55099999999999</v>
      </c>
      <c r="P53">
        <v>118.871</v>
      </c>
      <c r="Q53">
        <v>96.153000000000006</v>
      </c>
      <c r="R53">
        <v>83.457999999999998</v>
      </c>
      <c r="S53">
        <v>69.561000000000007</v>
      </c>
      <c r="T53">
        <v>61.173000000000002</v>
      </c>
      <c r="U53">
        <v>47.5</v>
      </c>
      <c r="V53">
        <v>33.369</v>
      </c>
      <c r="W53">
        <v>21.416</v>
      </c>
      <c r="X53">
        <v>12.28</v>
      </c>
      <c r="Y53">
        <v>5.33</v>
      </c>
      <c r="Z53">
        <v>1.802</v>
      </c>
      <c r="AA53">
        <v>0.59899999999999998</v>
      </c>
      <c r="AB53">
        <f>SUM($G53:AA53)</f>
        <v>2955.2620000000002</v>
      </c>
      <c r="AC53">
        <f t="shared" si="1"/>
        <v>0.21478095681533482</v>
      </c>
      <c r="AD53">
        <f t="shared" si="2"/>
        <v>0.76356241849284423</v>
      </c>
      <c r="AE53">
        <f t="shared" si="3"/>
        <v>1.539895955079448</v>
      </c>
      <c r="AF53">
        <f t="shared" si="4"/>
        <v>2.1157112296642393</v>
      </c>
      <c r="AG53">
        <f t="shared" si="5"/>
        <v>2.2505977473401675</v>
      </c>
      <c r="AH53">
        <f t="shared" si="6"/>
        <v>2.1023323820358395</v>
      </c>
      <c r="AI53">
        <f t="shared" si="7"/>
        <v>2.0114683571202825</v>
      </c>
      <c r="AJ53">
        <f t="shared" si="8"/>
        <v>1.9812964129745516</v>
      </c>
      <c r="AK53">
        <f t="shared" si="9"/>
        <v>1.99750208272566</v>
      </c>
      <c r="AL53">
        <f t="shared" si="10"/>
        <v>1.8905048012663512</v>
      </c>
      <c r="AM53">
        <f t="shared" si="11"/>
        <v>1.6918824794552902</v>
      </c>
      <c r="AN53">
        <f t="shared" si="12"/>
        <v>1.6097070242841411</v>
      </c>
      <c r="AO53">
        <f t="shared" si="13"/>
        <v>1.459356903042776</v>
      </c>
      <c r="AP53">
        <f t="shared" si="14"/>
        <v>1.3868790652064014</v>
      </c>
      <c r="AQ53">
        <f t="shared" si="15"/>
        <v>1.1572577998160569</v>
      </c>
      <c r="AR53">
        <f t="shared" si="16"/>
        <v>0.86943661847917364</v>
      </c>
      <c r="AS53">
        <f t="shared" si="17"/>
        <v>0.59423225419607462</v>
      </c>
      <c r="AT53">
        <f t="shared" si="18"/>
        <v>0.36151109444780188</v>
      </c>
      <c r="AU53">
        <f t="shared" si="19"/>
        <v>0.1659277586894157</v>
      </c>
      <c r="AV53">
        <f t="shared" si="20"/>
        <v>5.9146701713756675E-2</v>
      </c>
      <c r="AW53">
        <f t="shared" si="21"/>
        <v>2.0674309079871764E-2</v>
      </c>
      <c r="AX53">
        <f t="shared" si="25"/>
        <v>26.243664351925485</v>
      </c>
      <c r="AY53">
        <f>SUM(AB53,girls!Z53)</f>
        <v>6218.1949999999997</v>
      </c>
      <c r="AZ53">
        <f>(AX53*(AB53/AY53))+(girls!AV53*(girls!Z53/AY53))</f>
        <v>27.587522584930195</v>
      </c>
      <c r="BD53">
        <f t="shared" si="28"/>
        <v>1.0380793204798764</v>
      </c>
      <c r="BE53">
        <f t="shared" si="29"/>
        <v>1.7985167365871451</v>
      </c>
      <c r="BF53">
        <f t="shared" si="49"/>
        <v>3.7442490746871586</v>
      </c>
      <c r="BG53">
        <f t="shared" si="50"/>
        <v>5.4810913654606113</v>
      </c>
      <c r="BH53">
        <f t="shared" si="51"/>
        <v>4.6060733497063877</v>
      </c>
      <c r="BI53">
        <f t="shared" si="52"/>
        <v>3.5058494802829663</v>
      </c>
      <c r="BJ53">
        <f t="shared" si="53"/>
        <v>2.8302114085316297</v>
      </c>
      <c r="BK53">
        <f t="shared" si="54"/>
        <v>2.4110342500935618</v>
      </c>
      <c r="BL53">
        <f t="shared" si="55"/>
        <v>2.1413793041699853</v>
      </c>
      <c r="BM53">
        <f t="shared" si="56"/>
        <v>1.8110714208080365</v>
      </c>
      <c r="BN53">
        <f t="shared" si="57"/>
        <v>1.4649489810378911</v>
      </c>
      <c r="BO53">
        <f t="shared" si="58"/>
        <v>1.2715329949087424</v>
      </c>
      <c r="BP53">
        <f t="shared" si="59"/>
        <v>1.0598038134013161</v>
      </c>
      <c r="BQ53">
        <f t="shared" si="60"/>
        <v>0.93200757144375013</v>
      </c>
      <c r="BR53">
        <f t="shared" si="61"/>
        <v>0.72369116511497122</v>
      </c>
      <c r="BS53">
        <f t="shared" si="62"/>
        <v>0.50839685239413623</v>
      </c>
      <c r="BT53">
        <f t="shared" si="63"/>
        <v>0.32628568404425734</v>
      </c>
      <c r="BU53">
        <f t="shared" si="64"/>
        <v>0.18709321068656518</v>
      </c>
      <c r="BV53">
        <f t="shared" si="65"/>
        <v>8.1205766527637821E-2</v>
      </c>
      <c r="BW53">
        <f t="shared" si="66"/>
        <v>2.7454557463940592E-2</v>
      </c>
      <c r="BX53">
        <f t="shared" si="67"/>
        <v>9.1261264821866882E-3</v>
      </c>
      <c r="BY53" s="3">
        <f t="shared" si="26"/>
        <v>35.959102434312747</v>
      </c>
      <c r="BZ53" s="3">
        <f>BY53*(AB53/(AB53+girls!Z53))</f>
        <v>17.089938314612517</v>
      </c>
      <c r="CB53">
        <v>12.083</v>
      </c>
      <c r="CC53">
        <v>22.9</v>
      </c>
      <c r="CD53">
        <v>38.903917499999991</v>
      </c>
      <c r="CE53">
        <f t="shared" si="27"/>
        <v>64.766534399999998</v>
      </c>
      <c r="CF53">
        <v>68.22</v>
      </c>
      <c r="CG53">
        <v>68.22</v>
      </c>
      <c r="CH53">
        <v>68.22</v>
      </c>
      <c r="CI53">
        <v>68.22</v>
      </c>
      <c r="CJ53">
        <v>68.22</v>
      </c>
      <c r="CK53">
        <v>68.22</v>
      </c>
      <c r="CL53">
        <v>68.22</v>
      </c>
      <c r="CM53">
        <v>68.22</v>
      </c>
      <c r="CN53">
        <v>68.22</v>
      </c>
      <c r="CO53">
        <v>68.22</v>
      </c>
      <c r="CP53">
        <v>68.22</v>
      </c>
      <c r="CQ53">
        <v>68.22</v>
      </c>
      <c r="CR53">
        <v>68.22</v>
      </c>
      <c r="CS53">
        <v>68.22</v>
      </c>
      <c r="CT53">
        <v>68.22</v>
      </c>
      <c r="CU53">
        <v>68.22</v>
      </c>
      <c r="CV53">
        <v>68.22</v>
      </c>
    </row>
    <row r="54" spans="1:100">
      <c r="A54">
        <v>23737</v>
      </c>
      <c r="B54" t="s">
        <v>77</v>
      </c>
      <c r="C54">
        <v>24.117444521214018</v>
      </c>
      <c r="D54" s="3">
        <f>SUM(BZ54,girls!BX54)</f>
        <v>33.315596945767581</v>
      </c>
      <c r="E54">
        <v>2010</v>
      </c>
      <c r="F54" t="s">
        <v>262</v>
      </c>
      <c r="G54">
        <v>53.786999999999999</v>
      </c>
      <c r="H54">
        <v>44.331000000000003</v>
      </c>
      <c r="I54">
        <v>39.381999999999998</v>
      </c>
      <c r="J54">
        <v>35.994999999999997</v>
      </c>
      <c r="K54">
        <v>32.42</v>
      </c>
      <c r="L54">
        <v>24.69</v>
      </c>
      <c r="M54">
        <v>19.125</v>
      </c>
      <c r="N54">
        <v>20.462</v>
      </c>
      <c r="O54">
        <v>22.277000000000001</v>
      </c>
      <c r="P54">
        <v>21.035</v>
      </c>
      <c r="Q54">
        <v>16.785</v>
      </c>
      <c r="R54">
        <v>10.715999999999999</v>
      </c>
      <c r="S54">
        <v>5.7679999999999998</v>
      </c>
      <c r="T54">
        <v>3.97</v>
      </c>
      <c r="U54">
        <v>2.8969999999999998</v>
      </c>
      <c r="V54">
        <v>1.877</v>
      </c>
      <c r="W54">
        <v>0.91800000000000004</v>
      </c>
      <c r="X54">
        <v>0.315</v>
      </c>
      <c r="Y54">
        <v>6.7000000000000004E-2</v>
      </c>
      <c r="Z54">
        <v>7.0000000000000001E-3</v>
      </c>
      <c r="AA54">
        <v>0</v>
      </c>
      <c r="AB54">
        <f>SUM($G54:AA54)</f>
        <v>356.82400000000007</v>
      </c>
      <c r="AC54">
        <f t="shared" si="1"/>
        <v>0.30147635809250495</v>
      </c>
      <c r="AD54">
        <f t="shared" si="2"/>
        <v>0.86966403605138665</v>
      </c>
      <c r="AE54">
        <f t="shared" si="3"/>
        <v>1.3244176400690533</v>
      </c>
      <c r="AF54">
        <f t="shared" si="4"/>
        <v>1.7148930565208615</v>
      </c>
      <c r="AG54">
        <f t="shared" si="5"/>
        <v>1.9988565791538684</v>
      </c>
      <c r="AH54">
        <f t="shared" si="6"/>
        <v>1.8682319574916484</v>
      </c>
      <c r="AI54">
        <f t="shared" si="7"/>
        <v>1.7151312691971388</v>
      </c>
      <c r="AJ54">
        <f t="shared" si="8"/>
        <v>2.1217575051005535</v>
      </c>
      <c r="AK54">
        <f t="shared" si="9"/>
        <v>2.6221162253660064</v>
      </c>
      <c r="AL54">
        <f t="shared" si="10"/>
        <v>2.7706796628029497</v>
      </c>
      <c r="AM54">
        <f t="shared" si="11"/>
        <v>2.4460798600990961</v>
      </c>
      <c r="AN54">
        <f t="shared" si="12"/>
        <v>1.711801896733403</v>
      </c>
      <c r="AO54">
        <f t="shared" si="13"/>
        <v>1.0022195816424904</v>
      </c>
      <c r="AP54">
        <f t="shared" si="14"/>
        <v>0.74543752662376961</v>
      </c>
      <c r="AQ54">
        <f t="shared" si="15"/>
        <v>0.5845570925722483</v>
      </c>
      <c r="AR54">
        <f t="shared" si="16"/>
        <v>0.40504282223168836</v>
      </c>
      <c r="AS54">
        <f t="shared" si="17"/>
        <v>0.21096114611124811</v>
      </c>
      <c r="AT54">
        <f t="shared" si="18"/>
        <v>7.6802569333901297E-2</v>
      </c>
      <c r="AU54">
        <f t="shared" si="19"/>
        <v>1.7274622783220856E-2</v>
      </c>
      <c r="AV54">
        <f t="shared" si="20"/>
        <v>1.9028989081451917E-3</v>
      </c>
      <c r="AW54">
        <f t="shared" si="21"/>
        <v>0</v>
      </c>
      <c r="AX54">
        <f t="shared" si="25"/>
        <v>24.509304306885181</v>
      </c>
      <c r="AY54">
        <f>SUM(AB54,girls!Z54)</f>
        <v>696.16700000000003</v>
      </c>
      <c r="AZ54">
        <f>(AX54*(AB54/AY54))+(girls!AV54*(girls!Z54/AY54))</f>
        <v>24.117444521214018</v>
      </c>
      <c r="BD54">
        <f t="shared" si="28"/>
        <v>1.457095533932695</v>
      </c>
      <c r="BE54">
        <f t="shared" si="29"/>
        <v>2.0484315180593229</v>
      </c>
      <c r="BF54">
        <f t="shared" si="49"/>
        <v>3.2203146627994457</v>
      </c>
      <c r="BG54">
        <f t="shared" si="50"/>
        <v>4.4427072054991807</v>
      </c>
      <c r="BH54">
        <f t="shared" si="51"/>
        <v>3.9847805562406107</v>
      </c>
      <c r="BI54">
        <f t="shared" si="52"/>
        <v>3.0346771108445614</v>
      </c>
      <c r="BJ54">
        <f t="shared" si="53"/>
        <v>2.3506763768692678</v>
      </c>
      <c r="BK54">
        <f t="shared" si="54"/>
        <v>2.5150086286796847</v>
      </c>
      <c r="BL54">
        <f t="shared" si="55"/>
        <v>2.7380924260139445</v>
      </c>
      <c r="BM54">
        <f t="shared" si="56"/>
        <v>2.5854367365984348</v>
      </c>
      <c r="BN54">
        <f t="shared" si="57"/>
        <v>2.0630642084052639</v>
      </c>
      <c r="BO54">
        <f t="shared" si="58"/>
        <v>1.3171162381454158</v>
      </c>
      <c r="BP54">
        <f t="shared" si="59"/>
        <v>0.70895170414546094</v>
      </c>
      <c r="BQ54">
        <f t="shared" si="60"/>
        <v>0.48795739692397361</v>
      </c>
      <c r="BR54">
        <f t="shared" si="61"/>
        <v>0.35607369745308604</v>
      </c>
      <c r="BS54">
        <f t="shared" si="62"/>
        <v>0.23070429068672504</v>
      </c>
      <c r="BT54">
        <f t="shared" si="63"/>
        <v>0.11283246608972489</v>
      </c>
      <c r="BU54">
        <f t="shared" si="64"/>
        <v>3.8717022677846775E-2</v>
      </c>
      <c r="BV54">
        <f t="shared" si="65"/>
        <v>8.2350492679864572E-3</v>
      </c>
      <c r="BW54">
        <f t="shared" si="66"/>
        <v>8.6037828172992831E-4</v>
      </c>
      <c r="BX54">
        <f t="shared" si="67"/>
        <v>0</v>
      </c>
      <c r="BY54" s="3">
        <f t="shared" si="26"/>
        <v>33.70173320761436</v>
      </c>
      <c r="BZ54" s="3">
        <f>BY54*(AB54/(AB54+girls!Z54))</f>
        <v>17.273997833959076</v>
      </c>
      <c r="CB54">
        <v>12.083</v>
      </c>
      <c r="CC54">
        <v>22.9</v>
      </c>
      <c r="CD54">
        <v>38.903917499999991</v>
      </c>
      <c r="CE54">
        <f t="shared" si="27"/>
        <v>64.766534399999998</v>
      </c>
      <c r="CF54">
        <v>66.450999999999993</v>
      </c>
      <c r="CG54">
        <v>66.450999999999993</v>
      </c>
      <c r="CH54">
        <v>66.450999999999993</v>
      </c>
      <c r="CI54">
        <v>66.450999999999993</v>
      </c>
      <c r="CJ54">
        <v>66.450999999999993</v>
      </c>
      <c r="CK54">
        <v>66.450999999999993</v>
      </c>
      <c r="CL54">
        <v>66.450999999999993</v>
      </c>
      <c r="CM54">
        <v>66.450999999999993</v>
      </c>
      <c r="CN54">
        <v>66.450999999999993</v>
      </c>
      <c r="CO54">
        <v>66.450999999999993</v>
      </c>
      <c r="CP54">
        <v>66.450999999999993</v>
      </c>
      <c r="CQ54">
        <v>66.450999999999993</v>
      </c>
      <c r="CR54">
        <v>66.450999999999993</v>
      </c>
      <c r="CS54">
        <v>66.450999999999993</v>
      </c>
      <c r="CT54">
        <v>66.450999999999993</v>
      </c>
      <c r="CU54">
        <v>66.450999999999993</v>
      </c>
      <c r="CV54">
        <v>66.450999999999993</v>
      </c>
    </row>
    <row r="55" spans="1:100">
      <c r="A55">
        <v>24190</v>
      </c>
      <c r="B55" t="s">
        <v>78</v>
      </c>
      <c r="C55">
        <v>21.873376492120165</v>
      </c>
      <c r="D55" s="3">
        <f>SUM(BZ55,girls!BX55)</f>
        <v>27.688379763804083</v>
      </c>
      <c r="E55">
        <v>2010</v>
      </c>
      <c r="F55" t="s">
        <v>262</v>
      </c>
      <c r="G55">
        <v>7012.57</v>
      </c>
      <c r="H55">
        <v>6572.9539999999997</v>
      </c>
      <c r="I55">
        <v>5989.8729999999996</v>
      </c>
      <c r="J55">
        <v>4971.0069999999996</v>
      </c>
      <c r="K55">
        <v>3866.9740000000002</v>
      </c>
      <c r="L55">
        <v>3216.0549999999998</v>
      </c>
      <c r="M55">
        <v>2572.06</v>
      </c>
      <c r="N55">
        <v>2216.4989999999998</v>
      </c>
      <c r="O55">
        <v>1710.5519999999999</v>
      </c>
      <c r="P55">
        <v>1317.117</v>
      </c>
      <c r="Q55">
        <v>1094.931</v>
      </c>
      <c r="R55">
        <v>900.30499999999995</v>
      </c>
      <c r="S55">
        <v>749.46500000000003</v>
      </c>
      <c r="T55">
        <v>568.00300000000004</v>
      </c>
      <c r="U55">
        <v>383.04599999999999</v>
      </c>
      <c r="V55">
        <v>248.238</v>
      </c>
      <c r="W55">
        <v>125.333</v>
      </c>
      <c r="X55">
        <v>39.433</v>
      </c>
      <c r="Y55">
        <v>9.9979999999999993</v>
      </c>
      <c r="Z55">
        <v>1.145</v>
      </c>
      <c r="AA55">
        <v>4.7E-2</v>
      </c>
      <c r="AB55">
        <f>SUM($G55:AA55)</f>
        <v>43565.604999999981</v>
      </c>
      <c r="AC55">
        <f t="shared" si="1"/>
        <v>0.32193148700677993</v>
      </c>
      <c r="AD55">
        <f t="shared" si="2"/>
        <v>1.0561239307935704</v>
      </c>
      <c r="AE55">
        <f t="shared" si="3"/>
        <v>1.6498904583099447</v>
      </c>
      <c r="AF55">
        <f t="shared" si="4"/>
        <v>1.9397669101576811</v>
      </c>
      <c r="AG55">
        <f t="shared" si="5"/>
        <v>1.9527659032854023</v>
      </c>
      <c r="AH55">
        <f t="shared" si="6"/>
        <v>1.9931660538169971</v>
      </c>
      <c r="AI55">
        <f t="shared" si="7"/>
        <v>1.8892408357464572</v>
      </c>
      <c r="AJ55">
        <f t="shared" si="8"/>
        <v>1.8824589489805093</v>
      </c>
      <c r="AK55">
        <f t="shared" si="9"/>
        <v>1.6490803697090866</v>
      </c>
      <c r="AL55">
        <f t="shared" si="10"/>
        <v>1.4209489114176201</v>
      </c>
      <c r="AM55">
        <f t="shared" si="11"/>
        <v>1.3069120008777573</v>
      </c>
      <c r="AN55">
        <f t="shared" si="12"/>
        <v>1.1779334867494673</v>
      </c>
      <c r="AO55">
        <f t="shared" si="13"/>
        <v>1.0665943925259391</v>
      </c>
      <c r="AP55">
        <f t="shared" si="14"/>
        <v>0.87353775989108884</v>
      </c>
      <c r="AQ55">
        <f t="shared" si="15"/>
        <v>0.6330524274826439</v>
      </c>
      <c r="AR55">
        <f t="shared" si="16"/>
        <v>0.43874809038001444</v>
      </c>
      <c r="AS55">
        <f t="shared" si="17"/>
        <v>0.23590412666138813</v>
      </c>
      <c r="AT55">
        <f t="shared" si="18"/>
        <v>7.8747236495395875E-2</v>
      </c>
      <c r="AU55">
        <f t="shared" si="19"/>
        <v>2.111335306832076E-2</v>
      </c>
      <c r="AV55">
        <f t="shared" si="20"/>
        <v>2.5493735252844541E-3</v>
      </c>
      <c r="AW55">
        <f t="shared" si="21"/>
        <v>1.1004093711082405E-4</v>
      </c>
      <c r="AX55">
        <f t="shared" si="25"/>
        <v>21.590576097818456</v>
      </c>
      <c r="AY55">
        <f>SUM(AB55,girls!Z55)</f>
        <v>87095.280999999988</v>
      </c>
      <c r="AZ55">
        <f>(AX55*(AB55/AY55))+(girls!AV55*(girls!Z55/AY55))</f>
        <v>21.873376492120165</v>
      </c>
      <c r="BD55">
        <f t="shared" si="28"/>
        <v>1.5559592630011687</v>
      </c>
      <c r="BE55">
        <f t="shared" si="29"/>
        <v>2.4876244815606263</v>
      </c>
      <c r="BF55">
        <f t="shared" si="49"/>
        <v>4.0117001421329537</v>
      </c>
      <c r="BG55">
        <f t="shared" si="50"/>
        <v>4.1167285180894435</v>
      </c>
      <c r="BH55">
        <f t="shared" si="51"/>
        <v>3.1082370159184083</v>
      </c>
      <c r="BI55">
        <f t="shared" si="52"/>
        <v>2.5850344988690059</v>
      </c>
      <c r="BJ55">
        <f t="shared" si="53"/>
        <v>2.0673974273328706</v>
      </c>
      <c r="BK55">
        <f t="shared" si="54"/>
        <v>1.7816008686756453</v>
      </c>
      <c r="BL55">
        <f t="shared" si="55"/>
        <v>1.3749254699031501</v>
      </c>
      <c r="BM55">
        <f t="shared" si="56"/>
        <v>1.0586861493496997</v>
      </c>
      <c r="BN55">
        <f t="shared" si="57"/>
        <v>0.88009515038801878</v>
      </c>
      <c r="BO55">
        <f t="shared" si="58"/>
        <v>0.72365661796961189</v>
      </c>
      <c r="BP55">
        <f t="shared" si="59"/>
        <v>0.60241285696135782</v>
      </c>
      <c r="BQ55">
        <f t="shared" si="60"/>
        <v>0.45655542285846856</v>
      </c>
      <c r="BR55">
        <f t="shared" si="61"/>
        <v>0.30788874091201091</v>
      </c>
      <c r="BS55">
        <f t="shared" si="62"/>
        <v>0.19953134941107795</v>
      </c>
      <c r="BT55">
        <f t="shared" si="63"/>
        <v>0.10074147638854096</v>
      </c>
      <c r="BU55">
        <f t="shared" si="64"/>
        <v>3.169587130627477E-2</v>
      </c>
      <c r="BV55">
        <f t="shared" si="65"/>
        <v>8.0362975507857655E-3</v>
      </c>
      <c r="BW55">
        <f t="shared" si="66"/>
        <v>9.203401375924889E-4</v>
      </c>
      <c r="BX55">
        <f t="shared" si="67"/>
        <v>3.7778154119517004E-5</v>
      </c>
      <c r="BY55" s="3">
        <f t="shared" si="26"/>
        <v>27.459465736870836</v>
      </c>
      <c r="BZ55" s="3">
        <f>BY55*(AB55/(AB55+girls!Z55))</f>
        <v>13.735396729514523</v>
      </c>
      <c r="CB55">
        <v>12.083</v>
      </c>
      <c r="CC55">
        <v>22.9</v>
      </c>
      <c r="CD55">
        <v>38.903917499999991</v>
      </c>
      <c r="CE55">
        <f t="shared" si="27"/>
        <v>53.057000000000002</v>
      </c>
      <c r="CF55">
        <v>53.057000000000002</v>
      </c>
      <c r="CG55">
        <v>53.057000000000002</v>
      </c>
      <c r="CH55">
        <v>53.057000000000002</v>
      </c>
      <c r="CI55">
        <v>53.057000000000002</v>
      </c>
      <c r="CJ55">
        <v>53.057000000000002</v>
      </c>
      <c r="CK55">
        <v>53.057000000000002</v>
      </c>
      <c r="CL55">
        <v>53.057000000000002</v>
      </c>
      <c r="CM55">
        <v>53.057000000000002</v>
      </c>
      <c r="CN55">
        <v>53.057000000000002</v>
      </c>
      <c r="CO55">
        <v>53.057000000000002</v>
      </c>
      <c r="CP55">
        <v>53.057000000000002</v>
      </c>
      <c r="CQ55">
        <v>53.057000000000002</v>
      </c>
      <c r="CR55">
        <v>53.057000000000002</v>
      </c>
      <c r="CS55">
        <v>53.057000000000002</v>
      </c>
      <c r="CT55">
        <v>53.057000000000002</v>
      </c>
      <c r="CU55">
        <v>53.057000000000002</v>
      </c>
      <c r="CV55">
        <v>53.057000000000002</v>
      </c>
    </row>
    <row r="56" spans="1:100">
      <c r="A56">
        <v>24643</v>
      </c>
      <c r="B56" t="s">
        <v>79</v>
      </c>
      <c r="C56">
        <v>21.260458558977369</v>
      </c>
      <c r="D56" s="3">
        <f>SUM(BZ56,girls!BX56)</f>
        <v>27.187628421072539</v>
      </c>
      <c r="E56">
        <v>2010</v>
      </c>
      <c r="F56" t="s">
        <v>262</v>
      </c>
      <c r="G56">
        <v>503.58499999999998</v>
      </c>
      <c r="H56">
        <v>419.947</v>
      </c>
      <c r="I56">
        <v>336.51900000000001</v>
      </c>
      <c r="J56">
        <v>310.68</v>
      </c>
      <c r="K56">
        <v>296.27800000000002</v>
      </c>
      <c r="L56">
        <v>257.80200000000002</v>
      </c>
      <c r="M56">
        <v>197.369</v>
      </c>
      <c r="N56">
        <v>138.77500000000001</v>
      </c>
      <c r="O56">
        <v>105.491</v>
      </c>
      <c r="P56">
        <v>85.456000000000003</v>
      </c>
      <c r="Q56">
        <v>68.536000000000001</v>
      </c>
      <c r="R56">
        <v>51.469000000000001</v>
      </c>
      <c r="S56">
        <v>40.911000000000001</v>
      </c>
      <c r="T56">
        <v>24.748999999999999</v>
      </c>
      <c r="U56">
        <v>13.345000000000001</v>
      </c>
      <c r="V56">
        <v>6.1669999999999998</v>
      </c>
      <c r="W56">
        <v>2.3380000000000001</v>
      </c>
      <c r="X56">
        <v>0.68899999999999995</v>
      </c>
      <c r="Y56">
        <v>9.2999999999999999E-2</v>
      </c>
      <c r="Z56">
        <v>5.0000000000000001E-3</v>
      </c>
      <c r="AA56">
        <v>1E-3</v>
      </c>
      <c r="AB56">
        <f>SUM($G56:AA56)</f>
        <v>2860.2050000000004</v>
      </c>
      <c r="AC56">
        <f t="shared" si="1"/>
        <v>0.35213210241923215</v>
      </c>
      <c r="AD56">
        <f t="shared" si="2"/>
        <v>1.0277686389611933</v>
      </c>
      <c r="AE56">
        <f t="shared" si="3"/>
        <v>1.4118666319372211</v>
      </c>
      <c r="AF56">
        <f t="shared" si="4"/>
        <v>1.8465669418800399</v>
      </c>
      <c r="AG56">
        <f t="shared" si="5"/>
        <v>2.2788981908639414</v>
      </c>
      <c r="AH56">
        <f t="shared" si="6"/>
        <v>2.4336206670500888</v>
      </c>
      <c r="AI56">
        <f t="shared" si="7"/>
        <v>2.2081661978774245</v>
      </c>
      <c r="AJ56">
        <f t="shared" si="8"/>
        <v>1.7952122312911134</v>
      </c>
      <c r="AK56">
        <f t="shared" si="9"/>
        <v>1.5490574976269182</v>
      </c>
      <c r="AL56">
        <f t="shared" si="10"/>
        <v>1.4042461991360757</v>
      </c>
      <c r="AM56">
        <f t="shared" si="11"/>
        <v>1.2460197783026041</v>
      </c>
      <c r="AN56">
        <f t="shared" si="12"/>
        <v>1.0257072482566807</v>
      </c>
      <c r="AO56">
        <f t="shared" si="13"/>
        <v>0.88681825253784252</v>
      </c>
      <c r="AP56">
        <f t="shared" si="14"/>
        <v>0.57974271074975392</v>
      </c>
      <c r="AQ56">
        <f t="shared" si="15"/>
        <v>0.33593396277539544</v>
      </c>
      <c r="AR56">
        <f t="shared" si="16"/>
        <v>0.16602271515503256</v>
      </c>
      <c r="AS56">
        <f t="shared" si="17"/>
        <v>6.7028761924407515E-2</v>
      </c>
      <c r="AT56">
        <f t="shared" si="18"/>
        <v>2.0957588704306154E-2</v>
      </c>
      <c r="AU56">
        <f t="shared" si="19"/>
        <v>2.9913939735088913E-3</v>
      </c>
      <c r="AV56">
        <f t="shared" si="20"/>
        <v>1.6956826521175928E-4</v>
      </c>
      <c r="AW56">
        <f t="shared" si="21"/>
        <v>3.5661779487833908E-5</v>
      </c>
      <c r="AX56">
        <f t="shared" si="25"/>
        <v>20.638962941467483</v>
      </c>
      <c r="AY56">
        <f>SUM(AB56,girls!Z56)</f>
        <v>5741.1590000000015</v>
      </c>
      <c r="AZ56">
        <f>(AX56*(AB56/AY56))+(girls!AV56*(girls!Z56/AY56))</f>
        <v>21.260458558977369</v>
      </c>
      <c r="BD56">
        <f t="shared" si="28"/>
        <v>1.701924877412633</v>
      </c>
      <c r="BE56">
        <f t="shared" si="29"/>
        <v>2.4208356170274503</v>
      </c>
      <c r="BF56">
        <f t="shared" si="49"/>
        <v>3.4329464356180313</v>
      </c>
      <c r="BG56">
        <f t="shared" si="50"/>
        <v>3.8438876088951663</v>
      </c>
      <c r="BH56">
        <f t="shared" si="51"/>
        <v>3.5578842225225116</v>
      </c>
      <c r="BI56">
        <f t="shared" si="52"/>
        <v>3.095841298829979</v>
      </c>
      <c r="BJ56">
        <f t="shared" si="53"/>
        <v>2.3701255277646176</v>
      </c>
      <c r="BK56">
        <f t="shared" si="54"/>
        <v>1.6664935735375608</v>
      </c>
      <c r="BL56">
        <f t="shared" si="55"/>
        <v>1.2667993051057529</v>
      </c>
      <c r="BM56">
        <f t="shared" si="56"/>
        <v>1.0262069884361433</v>
      </c>
      <c r="BN56">
        <f t="shared" si="57"/>
        <v>0.82302146320281233</v>
      </c>
      <c r="BO56">
        <f t="shared" si="58"/>
        <v>0.61807067365451063</v>
      </c>
      <c r="BP56">
        <f t="shared" si="59"/>
        <v>0.49128386659697465</v>
      </c>
      <c r="BQ56">
        <f t="shared" si="60"/>
        <v>0.29720086075648422</v>
      </c>
      <c r="BR56">
        <f t="shared" si="61"/>
        <v>0.16025477743728159</v>
      </c>
      <c r="BS56">
        <f t="shared" si="62"/>
        <v>7.4057041023283268E-2</v>
      </c>
      <c r="BT56">
        <f t="shared" si="63"/>
        <v>2.8076108628577321E-2</v>
      </c>
      <c r="BU56">
        <f t="shared" si="64"/>
        <v>8.2739259388750087E-3</v>
      </c>
      <c r="BV56">
        <f t="shared" si="65"/>
        <v>1.1167998727363946E-3</v>
      </c>
      <c r="BW56">
        <f t="shared" si="66"/>
        <v>6.0043003910558855E-5</v>
      </c>
      <c r="BX56">
        <f t="shared" si="67"/>
        <v>1.2008600782111769E-5</v>
      </c>
      <c r="BY56" s="3">
        <f t="shared" si="26"/>
        <v>26.884373023866075</v>
      </c>
      <c r="BZ56" s="3">
        <f>BY56*(AB56/(AB56+girls!Z56))</f>
        <v>13.393605393044654</v>
      </c>
      <c r="CB56">
        <v>12.083</v>
      </c>
      <c r="CC56">
        <v>22.9</v>
      </c>
      <c r="CD56">
        <v>38.903917499999991</v>
      </c>
      <c r="CE56">
        <f t="shared" si="27"/>
        <v>52.040999999999997</v>
      </c>
      <c r="CF56">
        <v>52.040999999999997</v>
      </c>
      <c r="CG56">
        <v>52.040999999999997</v>
      </c>
      <c r="CH56">
        <v>52.040999999999997</v>
      </c>
      <c r="CI56">
        <v>52.040999999999997</v>
      </c>
      <c r="CJ56">
        <v>52.040999999999997</v>
      </c>
      <c r="CK56">
        <v>52.040999999999997</v>
      </c>
      <c r="CL56">
        <v>52.040999999999997</v>
      </c>
      <c r="CM56">
        <v>52.040999999999997</v>
      </c>
      <c r="CN56">
        <v>52.040999999999997</v>
      </c>
      <c r="CO56">
        <v>52.040999999999997</v>
      </c>
      <c r="CP56">
        <v>52.040999999999997</v>
      </c>
      <c r="CQ56">
        <v>52.040999999999997</v>
      </c>
      <c r="CR56">
        <v>52.040999999999997</v>
      </c>
      <c r="CS56">
        <v>52.040999999999997</v>
      </c>
      <c r="CT56">
        <v>52.040999999999997</v>
      </c>
      <c r="CU56">
        <v>52.040999999999997</v>
      </c>
      <c r="CV56">
        <v>52.040999999999997</v>
      </c>
    </row>
    <row r="57" spans="1:100">
      <c r="A57">
        <v>25096</v>
      </c>
      <c r="B57" t="s">
        <v>80</v>
      </c>
      <c r="C57">
        <v>40.501801648475634</v>
      </c>
      <c r="D57" s="3">
        <f>SUM(BZ57,girls!BX57)</f>
        <v>39.929893419176182</v>
      </c>
      <c r="E57">
        <v>2010</v>
      </c>
      <c r="F57" t="s">
        <v>262</v>
      </c>
      <c r="G57">
        <v>37.396000000000001</v>
      </c>
      <c r="H57">
        <v>33.365000000000002</v>
      </c>
      <c r="I57">
        <v>32.161000000000001</v>
      </c>
      <c r="J57">
        <v>37.975999999999999</v>
      </c>
      <c r="K57">
        <v>48.921999999999997</v>
      </c>
      <c r="L57">
        <v>47.164999999999999</v>
      </c>
      <c r="M57">
        <v>45.420999999999999</v>
      </c>
      <c r="N57">
        <v>44.959000000000003</v>
      </c>
      <c r="O57">
        <v>43.728000000000002</v>
      </c>
      <c r="P57">
        <v>42.338999999999999</v>
      </c>
      <c r="Q57">
        <v>42.494</v>
      </c>
      <c r="R57">
        <v>38.145000000000003</v>
      </c>
      <c r="S57">
        <v>32.630000000000003</v>
      </c>
      <c r="T57">
        <v>24.271000000000001</v>
      </c>
      <c r="U57">
        <v>22.806999999999999</v>
      </c>
      <c r="V57">
        <v>15.089</v>
      </c>
      <c r="W57">
        <v>8.9710000000000001</v>
      </c>
      <c r="X57">
        <v>3.1019999999999999</v>
      </c>
      <c r="Y57">
        <v>0.73899999999999999</v>
      </c>
      <c r="Z57">
        <v>0.17499999999999999</v>
      </c>
      <c r="AA57">
        <v>1.7000000000000001E-2</v>
      </c>
      <c r="AB57">
        <f>SUM($G57:AA57)</f>
        <v>601.87200000000007</v>
      </c>
      <c r="AC57">
        <f t="shared" si="1"/>
        <v>0.12426562458462928</v>
      </c>
      <c r="AD57">
        <f t="shared" si="2"/>
        <v>0.38804762474413163</v>
      </c>
      <c r="AE57">
        <f t="shared" si="3"/>
        <v>0.64121939548608342</v>
      </c>
      <c r="AF57">
        <f t="shared" si="4"/>
        <v>1.0726400297737724</v>
      </c>
      <c r="AG57">
        <f t="shared" si="5"/>
        <v>1.7882273971874416</v>
      </c>
      <c r="AH57">
        <f t="shared" si="6"/>
        <v>2.1158236302735465</v>
      </c>
      <c r="AI57">
        <f t="shared" si="7"/>
        <v>2.4149187867187702</v>
      </c>
      <c r="AJ57">
        <f t="shared" si="8"/>
        <v>2.7638484594731105</v>
      </c>
      <c r="AK57">
        <f t="shared" si="9"/>
        <v>3.0514395087327535</v>
      </c>
      <c r="AL57">
        <f t="shared" si="10"/>
        <v>3.3062395326581062</v>
      </c>
      <c r="AM57">
        <f t="shared" si="11"/>
        <v>3.6713586942074055</v>
      </c>
      <c r="AN57">
        <f t="shared" si="12"/>
        <v>3.6125039875588159</v>
      </c>
      <c r="AO57">
        <f t="shared" si="13"/>
        <v>3.3612794747055852</v>
      </c>
      <c r="AP57">
        <f t="shared" si="14"/>
        <v>2.70183195097961</v>
      </c>
      <c r="AQ57">
        <f t="shared" si="15"/>
        <v>2.7283276178323623</v>
      </c>
      <c r="AR57">
        <f t="shared" si="16"/>
        <v>1.9303988223409627</v>
      </c>
      <c r="AS57">
        <f t="shared" si="17"/>
        <v>1.222223329877449</v>
      </c>
      <c r="AT57">
        <f t="shared" si="18"/>
        <v>0.44839102001754522</v>
      </c>
      <c r="AU57">
        <f t="shared" si="19"/>
        <v>0.11296089533987291</v>
      </c>
      <c r="AV57">
        <f t="shared" si="20"/>
        <v>2.8203671212483714E-2</v>
      </c>
      <c r="AW57">
        <f t="shared" si="21"/>
        <v>2.8810112449158625E-3</v>
      </c>
      <c r="AX57">
        <f t="shared" si="25"/>
        <v>37.487030464949356</v>
      </c>
      <c r="AY57">
        <f>SUM(AB57,girls!Z57)</f>
        <v>1298.5329999999999</v>
      </c>
      <c r="AZ57">
        <f>(AX57*(AB57/AY57))+(girls!AV57*(girls!Z57/AY57))</f>
        <v>40.501801648475634</v>
      </c>
      <c r="BD57">
        <f t="shared" si="28"/>
        <v>0.60060061674243026</v>
      </c>
      <c r="BE57">
        <f t="shared" si="29"/>
        <v>0.91401846239732021</v>
      </c>
      <c r="BF57">
        <f t="shared" si="49"/>
        <v>1.5591216538369035</v>
      </c>
      <c r="BG57">
        <f t="shared" si="50"/>
        <v>2.7788470954864022</v>
      </c>
      <c r="BH57">
        <f t="shared" si="51"/>
        <v>3.5799597200733708</v>
      </c>
      <c r="BI57">
        <f t="shared" si="52"/>
        <v>3.4513879276656829</v>
      </c>
      <c r="BJ57">
        <f t="shared" si="53"/>
        <v>3.323767434803413</v>
      </c>
      <c r="BK57">
        <f t="shared" si="54"/>
        <v>3.2899597124970095</v>
      </c>
      <c r="BL57">
        <f t="shared" si="55"/>
        <v>3.1998789632347071</v>
      </c>
      <c r="BM57">
        <f t="shared" si="56"/>
        <v>3.0982362656511682</v>
      </c>
      <c r="BN57">
        <f t="shared" si="57"/>
        <v>3.1095786833080781</v>
      </c>
      <c r="BO57">
        <f t="shared" si="58"/>
        <v>2.7913323969216042</v>
      </c>
      <c r="BP57">
        <f t="shared" si="59"/>
        <v>2.3877618589999203</v>
      </c>
      <c r="BQ57">
        <f t="shared" si="60"/>
        <v>1.7760762512959565</v>
      </c>
      <c r="BR57">
        <f t="shared" si="61"/>
        <v>1.6689452871042345</v>
      </c>
      <c r="BS57">
        <f t="shared" si="62"/>
        <v>1.1041660646782039</v>
      </c>
      <c r="BT57">
        <f t="shared" si="63"/>
        <v>0.65646986322673262</v>
      </c>
      <c r="BU57">
        <f t="shared" si="64"/>
        <v>0.22699470691442697</v>
      </c>
      <c r="BV57">
        <f t="shared" si="65"/>
        <v>5.4077720312624603E-2</v>
      </c>
      <c r="BW57">
        <f t="shared" si="66"/>
        <v>1.280595541909243E-2</v>
      </c>
      <c r="BX57">
        <f t="shared" si="67"/>
        <v>1.2440070978546934E-3</v>
      </c>
      <c r="BY57" s="3">
        <f t="shared" si="26"/>
        <v>39.585230647667132</v>
      </c>
      <c r="BZ57" s="3">
        <f>BY57*(AB57/(AB57+girls!Z57))</f>
        <v>18.347813987301606</v>
      </c>
      <c r="CB57">
        <v>12.083</v>
      </c>
      <c r="CC57">
        <v>22.9</v>
      </c>
      <c r="CD57">
        <v>38.903917499999991</v>
      </c>
      <c r="CE57">
        <f t="shared" si="27"/>
        <v>64.766534399999998</v>
      </c>
      <c r="CF57">
        <v>66.731999999999999</v>
      </c>
      <c r="CG57">
        <v>66.731999999999999</v>
      </c>
      <c r="CH57">
        <v>66.731999999999999</v>
      </c>
      <c r="CI57">
        <v>66.731999999999999</v>
      </c>
      <c r="CJ57">
        <v>66.731999999999999</v>
      </c>
      <c r="CK57">
        <v>66.731999999999999</v>
      </c>
      <c r="CL57">
        <v>66.731999999999999</v>
      </c>
      <c r="CM57">
        <v>66.731999999999999</v>
      </c>
      <c r="CN57">
        <v>66.731999999999999</v>
      </c>
      <c r="CO57">
        <v>66.731999999999999</v>
      </c>
      <c r="CP57">
        <v>66.731999999999999</v>
      </c>
      <c r="CQ57">
        <v>66.731999999999999</v>
      </c>
      <c r="CR57">
        <v>66.731999999999999</v>
      </c>
      <c r="CS57">
        <v>66.731999999999999</v>
      </c>
      <c r="CT57">
        <v>66.731999999999999</v>
      </c>
      <c r="CU57">
        <v>66.731999999999999</v>
      </c>
      <c r="CV57">
        <v>66.731999999999999</v>
      </c>
    </row>
    <row r="58" spans="1:100">
      <c r="A58">
        <v>25549</v>
      </c>
      <c r="B58" t="s">
        <v>81</v>
      </c>
      <c r="C58">
        <v>28.673150824057387</v>
      </c>
      <c r="D58" s="3">
        <f>SUM(BZ58,girls!BX58)</f>
        <v>36.871171819252609</v>
      </c>
      <c r="E58">
        <v>2010</v>
      </c>
      <c r="F58" t="s">
        <v>262</v>
      </c>
      <c r="G58">
        <v>46.18</v>
      </c>
      <c r="H58">
        <v>42.183999999999997</v>
      </c>
      <c r="I58">
        <v>40.715000000000003</v>
      </c>
      <c r="J58">
        <v>42.008000000000003</v>
      </c>
      <c r="K58">
        <v>39.4</v>
      </c>
      <c r="L58">
        <v>39.234999999999999</v>
      </c>
      <c r="M58">
        <v>34.055999999999997</v>
      </c>
      <c r="N58">
        <v>28.608000000000001</v>
      </c>
      <c r="O58">
        <v>27.004000000000001</v>
      </c>
      <c r="P58">
        <v>26.972000000000001</v>
      </c>
      <c r="Q58">
        <v>23.256</v>
      </c>
      <c r="R58">
        <v>17.148</v>
      </c>
      <c r="S58">
        <v>13.177</v>
      </c>
      <c r="T58">
        <v>9.2349999999999994</v>
      </c>
      <c r="U58">
        <v>5.4539999999999997</v>
      </c>
      <c r="V58">
        <v>2.9359999999999999</v>
      </c>
      <c r="W58">
        <v>1.222</v>
      </c>
      <c r="X58">
        <v>0.33</v>
      </c>
      <c r="Y58">
        <v>9.9000000000000005E-2</v>
      </c>
      <c r="Z58">
        <v>1.2999999999999999E-2</v>
      </c>
      <c r="AA58">
        <v>1E-3</v>
      </c>
      <c r="AB58">
        <f>SUM($G58:AA58)</f>
        <v>439.233</v>
      </c>
      <c r="AC58">
        <f t="shared" si="1"/>
        <v>0.21027563958081474</v>
      </c>
      <c r="AD58">
        <f t="shared" si="2"/>
        <v>0.67228099892312276</v>
      </c>
      <c r="AE58">
        <f t="shared" si="3"/>
        <v>1.112348115920252</v>
      </c>
      <c r="AF58">
        <f t="shared" si="4"/>
        <v>1.6258705516206662</v>
      </c>
      <c r="AG58">
        <f t="shared" si="5"/>
        <v>1.973440064840301</v>
      </c>
      <c r="AH58">
        <f t="shared" si="6"/>
        <v>2.4118064899495253</v>
      </c>
      <c r="AI58">
        <f t="shared" si="7"/>
        <v>2.4811250520794199</v>
      </c>
      <c r="AJ58">
        <f t="shared" si="8"/>
        <v>2.4098735750729112</v>
      </c>
      <c r="AK58">
        <f t="shared" si="9"/>
        <v>2.5821557123440182</v>
      </c>
      <c r="AL58">
        <f t="shared" si="10"/>
        <v>2.8861310511732956</v>
      </c>
      <c r="AM58">
        <f t="shared" si="11"/>
        <v>2.7532357541441557</v>
      </c>
      <c r="AN58">
        <f t="shared" si="12"/>
        <v>2.225324599927601</v>
      </c>
      <c r="AO58">
        <f t="shared" si="13"/>
        <v>1.8600014115515</v>
      </c>
      <c r="AP58">
        <f t="shared" si="14"/>
        <v>1.4086942465616199</v>
      </c>
      <c r="AQ58">
        <f t="shared" si="15"/>
        <v>0.89403118618136612</v>
      </c>
      <c r="AR58">
        <f t="shared" si="16"/>
        <v>0.51469721081976993</v>
      </c>
      <c r="AS58">
        <f t="shared" si="17"/>
        <v>0.22813404275179688</v>
      </c>
      <c r="AT58">
        <f t="shared" si="18"/>
        <v>6.5363941233923695E-2</v>
      </c>
      <c r="AU58">
        <f t="shared" si="19"/>
        <v>2.0736146874210274E-2</v>
      </c>
      <c r="AV58">
        <f t="shared" si="20"/>
        <v>2.8709136153248957E-3</v>
      </c>
      <c r="AW58">
        <f t="shared" si="21"/>
        <v>2.3222298870986471E-4</v>
      </c>
      <c r="AX58">
        <f t="shared" si="25"/>
        <v>28.338628928154304</v>
      </c>
      <c r="AY58">
        <f>SUM(AB58,girls!Z58)</f>
        <v>860.55899999999997</v>
      </c>
      <c r="AZ58">
        <f>(AX58*(AB58/AY58))+(girls!AV58*(girls!Z58/AY58))</f>
        <v>28.673150824057387</v>
      </c>
      <c r="BD58">
        <f t="shared" si="28"/>
        <v>1.0163042212219939</v>
      </c>
      <c r="BE58">
        <f t="shared" si="29"/>
        <v>1.583509872892064</v>
      </c>
      <c r="BF58">
        <f t="shared" si="49"/>
        <v>2.7046687083151193</v>
      </c>
      <c r="BG58">
        <f t="shared" si="50"/>
        <v>4.2120800404594743</v>
      </c>
      <c r="BH58">
        <f t="shared" si="51"/>
        <v>4.0286594859675846</v>
      </c>
      <c r="BI58">
        <f t="shared" si="52"/>
        <v>4.0117881962420858</v>
      </c>
      <c r="BJ58">
        <f t="shared" si="53"/>
        <v>3.4822341993429453</v>
      </c>
      <c r="BK58">
        <f t="shared" si="54"/>
        <v>2.9251748876792045</v>
      </c>
      <c r="BL58">
        <f t="shared" si="55"/>
        <v>2.7611655014992045</v>
      </c>
      <c r="BM58">
        <f t="shared" si="56"/>
        <v>2.7578934937948651</v>
      </c>
      <c r="BN58">
        <f t="shared" si="57"/>
        <v>2.3779315991284808</v>
      </c>
      <c r="BO58">
        <f t="shared" si="58"/>
        <v>1.7533871285627447</v>
      </c>
      <c r="BP58">
        <f t="shared" si="59"/>
        <v>1.3473514225024077</v>
      </c>
      <c r="BQ58">
        <f t="shared" si="60"/>
        <v>0.94428097342412798</v>
      </c>
      <c r="BR58">
        <f t="shared" si="61"/>
        <v>0.55767281310830474</v>
      </c>
      <c r="BS58">
        <f t="shared" si="62"/>
        <v>0.30020670687311751</v>
      </c>
      <c r="BT58">
        <f t="shared" si="63"/>
        <v>0.12494979420945149</v>
      </c>
      <c r="BU58">
        <f t="shared" si="64"/>
        <v>3.374257945099754E-2</v>
      </c>
      <c r="BV58">
        <f t="shared" si="65"/>
        <v>1.0122773835299262E-2</v>
      </c>
      <c r="BW58">
        <f t="shared" si="66"/>
        <v>1.3292531298877818E-3</v>
      </c>
      <c r="BX58">
        <f t="shared" si="67"/>
        <v>1.0225024076059861E-4</v>
      </c>
      <c r="BY58" s="3">
        <f t="shared" si="26"/>
        <v>36.93455590188011</v>
      </c>
      <c r="BZ58" s="3">
        <f>BY58*(AB58/(AB58+girls!Z58))</f>
        <v>18.851555549881539</v>
      </c>
      <c r="CB58">
        <v>12.083</v>
      </c>
      <c r="CC58">
        <v>22.9</v>
      </c>
      <c r="CD58">
        <v>38.903917499999991</v>
      </c>
      <c r="CE58">
        <f t="shared" si="27"/>
        <v>64.766534399999998</v>
      </c>
      <c r="CF58">
        <v>68.048000000000002</v>
      </c>
      <c r="CG58">
        <v>68.048000000000002</v>
      </c>
      <c r="CH58">
        <v>68.048000000000002</v>
      </c>
      <c r="CI58">
        <v>68.048000000000002</v>
      </c>
      <c r="CJ58">
        <v>68.048000000000002</v>
      </c>
      <c r="CK58">
        <v>68.048000000000002</v>
      </c>
      <c r="CL58">
        <v>68.048000000000002</v>
      </c>
      <c r="CM58">
        <v>68.048000000000002</v>
      </c>
      <c r="CN58">
        <v>68.048000000000002</v>
      </c>
      <c r="CO58">
        <v>68.048000000000002</v>
      </c>
      <c r="CP58">
        <v>68.048000000000002</v>
      </c>
      <c r="CQ58">
        <v>68.048000000000002</v>
      </c>
      <c r="CR58">
        <v>68.048000000000002</v>
      </c>
      <c r="CS58">
        <v>68.048000000000002</v>
      </c>
      <c r="CT58">
        <v>68.048000000000002</v>
      </c>
      <c r="CU58">
        <v>68.048000000000002</v>
      </c>
      <c r="CV58">
        <v>68.048000000000002</v>
      </c>
    </row>
    <row r="59" spans="1:100">
      <c r="A59">
        <v>26002</v>
      </c>
      <c r="B59" t="s">
        <v>82</v>
      </c>
      <c r="C59">
        <v>40.90180939930805</v>
      </c>
      <c r="D59" s="3">
        <f>SUM(BZ59,girls!BX59)</f>
        <v>42.581846486956508</v>
      </c>
      <c r="E59">
        <v>2010</v>
      </c>
      <c r="F59" t="s">
        <v>262</v>
      </c>
      <c r="G59">
        <v>152.96299999999999</v>
      </c>
      <c r="H59">
        <v>146.934</v>
      </c>
      <c r="I59">
        <v>152.797</v>
      </c>
      <c r="J59">
        <v>171.398</v>
      </c>
      <c r="K59">
        <v>165.471</v>
      </c>
      <c r="L59">
        <v>177.93199999999999</v>
      </c>
      <c r="M59">
        <v>175.471</v>
      </c>
      <c r="N59">
        <v>156.76</v>
      </c>
      <c r="O59">
        <v>181.096</v>
      </c>
      <c r="P59">
        <v>190.91399999999999</v>
      </c>
      <c r="Q59">
        <v>188.48099999999999</v>
      </c>
      <c r="R59">
        <v>190.84200000000001</v>
      </c>
      <c r="S59">
        <v>202.4</v>
      </c>
      <c r="T59">
        <v>123.526</v>
      </c>
      <c r="U59">
        <v>102.663</v>
      </c>
      <c r="V59">
        <v>74.643000000000001</v>
      </c>
      <c r="W59">
        <v>50.529000000000003</v>
      </c>
      <c r="X59">
        <v>22.263999999999999</v>
      </c>
      <c r="Y59">
        <v>5.6310000000000002</v>
      </c>
      <c r="Z59">
        <v>1.075</v>
      </c>
      <c r="AA59">
        <v>9.6000000000000002E-2</v>
      </c>
      <c r="AB59">
        <f>SUM($G59:AA59)</f>
        <v>2633.8859999999995</v>
      </c>
      <c r="AC59">
        <f t="shared" si="1"/>
        <v>0.11615005357103536</v>
      </c>
      <c r="AD59">
        <f t="shared" si="2"/>
        <v>0.3905020946236854</v>
      </c>
      <c r="AE59">
        <f t="shared" si="3"/>
        <v>0.69614402445663948</v>
      </c>
      <c r="AF59">
        <f t="shared" si="4"/>
        <v>1.1062612428935803</v>
      </c>
      <c r="AG59">
        <f t="shared" si="5"/>
        <v>1.3821258778853758</v>
      </c>
      <c r="AH59">
        <f t="shared" si="6"/>
        <v>1.8239832703465528</v>
      </c>
      <c r="AI59">
        <f t="shared" si="7"/>
        <v>2.1318584023758058</v>
      </c>
      <c r="AJ59">
        <f t="shared" si="8"/>
        <v>2.2021150497781607</v>
      </c>
      <c r="AK59">
        <f t="shared" si="9"/>
        <v>2.8877605181089847</v>
      </c>
      <c r="AL59">
        <f t="shared" si="10"/>
        <v>3.4067374214373749</v>
      </c>
      <c r="AM59">
        <f t="shared" si="11"/>
        <v>3.7211223264788234</v>
      </c>
      <c r="AN59">
        <f t="shared" si="12"/>
        <v>4.1300170166818164</v>
      </c>
      <c r="AO59">
        <f t="shared" si="13"/>
        <v>4.7643671745853853</v>
      </c>
      <c r="AP59">
        <f t="shared" si="14"/>
        <v>3.1422172409891704</v>
      </c>
      <c r="AQ59">
        <f t="shared" si="15"/>
        <v>2.8063993658039874</v>
      </c>
      <c r="AR59">
        <f t="shared" si="16"/>
        <v>2.1821411405049425</v>
      </c>
      <c r="AS59">
        <f t="shared" si="17"/>
        <v>1.5731045307200089</v>
      </c>
      <c r="AT59">
        <f t="shared" si="18"/>
        <v>0.73540312678680864</v>
      </c>
      <c r="AU59">
        <f t="shared" si="19"/>
        <v>0.19668732815315476</v>
      </c>
      <c r="AV59">
        <f t="shared" si="20"/>
        <v>3.9589792420780555E-2</v>
      </c>
      <c r="AW59">
        <f t="shared" si="21"/>
        <v>3.7177007660923831E-3</v>
      </c>
      <c r="AX59">
        <f t="shared" si="25"/>
        <v>39.438404699368164</v>
      </c>
      <c r="AY59">
        <f>SUM(AB59,girls!Z59)</f>
        <v>5367.6929999999993</v>
      </c>
      <c r="AZ59">
        <f>(AX59*(AB59/AY59))+(girls!AV59*(girls!Z59/AY59))</f>
        <v>40.90180939930805</v>
      </c>
      <c r="BD59">
        <f t="shared" si="28"/>
        <v>0.56137643891952815</v>
      </c>
      <c r="BE59">
        <f t="shared" si="29"/>
        <v>0.91979979087933195</v>
      </c>
      <c r="BF59">
        <f t="shared" si="49"/>
        <v>1.6926706059736925</v>
      </c>
      <c r="BG59">
        <f t="shared" si="50"/>
        <v>2.8659482737301527</v>
      </c>
      <c r="BH59">
        <f t="shared" si="51"/>
        <v>2.9998212903975348</v>
      </c>
      <c r="BI59">
        <f t="shared" si="52"/>
        <v>3.2257265734963476</v>
      </c>
      <c r="BJ59">
        <f t="shared" si="53"/>
        <v>3.1811111412111241</v>
      </c>
      <c r="BK59">
        <f t="shared" si="54"/>
        <v>2.8418997013538174</v>
      </c>
      <c r="BL59">
        <f t="shared" si="55"/>
        <v>3.2830866822937672</v>
      </c>
      <c r="BM59">
        <f t="shared" si="56"/>
        <v>3.4610770578225489</v>
      </c>
      <c r="BN59">
        <f t="shared" si="57"/>
        <v>3.416969237119603</v>
      </c>
      <c r="BO59">
        <f t="shared" si="58"/>
        <v>3.4597717708966917</v>
      </c>
      <c r="BP59">
        <f t="shared" si="59"/>
        <v>3.6693065804670373</v>
      </c>
      <c r="BQ59">
        <f t="shared" si="60"/>
        <v>2.2394010111599369</v>
      </c>
      <c r="BR59">
        <f t="shared" si="61"/>
        <v>1.8611759954075464</v>
      </c>
      <c r="BS59">
        <f t="shared" si="62"/>
        <v>1.3532018334278708</v>
      </c>
      <c r="BT59">
        <f t="shared" si="63"/>
        <v>0.91603948717598283</v>
      </c>
      <c r="BU59">
        <f t="shared" si="64"/>
        <v>0.40362372385137407</v>
      </c>
      <c r="BV59">
        <f t="shared" si="65"/>
        <v>0.10208431499313185</v>
      </c>
      <c r="BW59">
        <f t="shared" si="66"/>
        <v>1.9488658962460794E-2</v>
      </c>
      <c r="BX59">
        <f t="shared" si="67"/>
        <v>1.7403825678104525E-3</v>
      </c>
      <c r="BY59" s="3">
        <f t="shared" si="26"/>
        <v>42.475320552107291</v>
      </c>
      <c r="BZ59" s="3">
        <f>BY59*(AB59/(AB59+girls!Z59))</f>
        <v>20.84231571136942</v>
      </c>
      <c r="CB59">
        <v>12.083</v>
      </c>
      <c r="CC59">
        <v>22.9</v>
      </c>
      <c r="CD59">
        <v>38.903917499999991</v>
      </c>
      <c r="CE59">
        <f t="shared" si="27"/>
        <v>64.766534399999998</v>
      </c>
      <c r="CF59">
        <v>72.347999999999999</v>
      </c>
      <c r="CG59">
        <v>72.347999999999999</v>
      </c>
      <c r="CH59">
        <v>72.347999999999999</v>
      </c>
      <c r="CI59">
        <v>72.347999999999999</v>
      </c>
      <c r="CJ59">
        <v>72.347999999999999</v>
      </c>
      <c r="CK59">
        <v>72.347999999999999</v>
      </c>
      <c r="CL59">
        <v>72.347999999999999</v>
      </c>
      <c r="CM59">
        <v>72.347999999999999</v>
      </c>
      <c r="CN59">
        <v>72.347999999999999</v>
      </c>
      <c r="CO59">
        <v>72.347999999999999</v>
      </c>
      <c r="CP59">
        <v>72.347999999999999</v>
      </c>
      <c r="CQ59">
        <v>72.347999999999999</v>
      </c>
      <c r="CR59">
        <v>72.347999999999999</v>
      </c>
      <c r="CS59">
        <v>72.347999999999999</v>
      </c>
      <c r="CT59">
        <v>72.347999999999999</v>
      </c>
      <c r="CU59">
        <v>72.347999999999999</v>
      </c>
      <c r="CV59">
        <v>72.347999999999999</v>
      </c>
    </row>
    <row r="60" spans="1:100">
      <c r="A60">
        <v>26455</v>
      </c>
      <c r="B60" t="s">
        <v>83</v>
      </c>
      <c r="C60">
        <v>39.844008098829462</v>
      </c>
      <c r="D60" s="3">
        <f>SUM(BZ60,girls!BX60)</f>
        <v>39.261530198350329</v>
      </c>
      <c r="E60">
        <v>2010</v>
      </c>
      <c r="F60" t="s">
        <v>262</v>
      </c>
      <c r="G60">
        <v>1987.1210000000001</v>
      </c>
      <c r="H60">
        <v>1980.4670000000001</v>
      </c>
      <c r="I60">
        <v>1969.077</v>
      </c>
      <c r="J60">
        <v>1962.01</v>
      </c>
      <c r="K60">
        <v>2037.8820000000001</v>
      </c>
      <c r="L60">
        <v>2005.96</v>
      </c>
      <c r="M60">
        <v>1822.318</v>
      </c>
      <c r="N60">
        <v>2207.5909999999999</v>
      </c>
      <c r="O60">
        <v>2208.7170000000001</v>
      </c>
      <c r="P60">
        <v>2159.9189999999999</v>
      </c>
      <c r="Q60">
        <v>1998.6210000000001</v>
      </c>
      <c r="R60">
        <v>1980.5909999999999</v>
      </c>
      <c r="S60">
        <v>1899.0640000000001</v>
      </c>
      <c r="T60">
        <v>1214.547</v>
      </c>
      <c r="U60">
        <v>1073.0170000000001</v>
      </c>
      <c r="V60">
        <v>930.33699999999999</v>
      </c>
      <c r="W60">
        <v>650.79</v>
      </c>
      <c r="X60">
        <v>382.57</v>
      </c>
      <c r="Y60">
        <v>79.86</v>
      </c>
      <c r="Z60">
        <v>22.297999999999998</v>
      </c>
      <c r="AA60">
        <v>1.9410000000000001</v>
      </c>
      <c r="AB60">
        <f>SUM($G60:AA60)</f>
        <v>30574.697999999993</v>
      </c>
      <c r="AC60">
        <f t="shared" si="1"/>
        <v>0.12998466902273248</v>
      </c>
      <c r="AD60">
        <f t="shared" si="2"/>
        <v>0.45342292506045373</v>
      </c>
      <c r="AE60">
        <f t="shared" si="3"/>
        <v>0.77282607991745345</v>
      </c>
      <c r="AF60">
        <f t="shared" si="4"/>
        <v>1.0909075863970923</v>
      </c>
      <c r="AG60">
        <f t="shared" si="5"/>
        <v>1.46635639704438</v>
      </c>
      <c r="AH60">
        <f t="shared" si="6"/>
        <v>1.771429434887632</v>
      </c>
      <c r="AI60">
        <f t="shared" si="7"/>
        <v>1.9072690758875201</v>
      </c>
      <c r="AJ60">
        <f t="shared" si="8"/>
        <v>2.6715183580881163</v>
      </c>
      <c r="AK60">
        <f t="shared" si="9"/>
        <v>3.034081121586222</v>
      </c>
      <c r="AL60">
        <f t="shared" si="10"/>
        <v>3.3202680530156021</v>
      </c>
      <c r="AM60">
        <f t="shared" si="11"/>
        <v>3.3991600505751531</v>
      </c>
      <c r="AN60">
        <f t="shared" si="12"/>
        <v>3.6923892756029844</v>
      </c>
      <c r="AO60">
        <f t="shared" si="13"/>
        <v>3.8509609481670113</v>
      </c>
      <c r="AP60">
        <f t="shared" si="14"/>
        <v>2.6615029525393847</v>
      </c>
      <c r="AQ60">
        <f t="shared" si="15"/>
        <v>2.5268352282661963</v>
      </c>
      <c r="AR60">
        <f t="shared" si="16"/>
        <v>2.3429814090068857</v>
      </c>
      <c r="AS60">
        <f t="shared" si="17"/>
        <v>1.7453902570027022</v>
      </c>
      <c r="AT60">
        <f t="shared" si="18"/>
        <v>1.0885991416824463</v>
      </c>
      <c r="AU60">
        <f t="shared" si="19"/>
        <v>0.24030065644475054</v>
      </c>
      <c r="AV60">
        <f t="shared" si="20"/>
        <v>7.0741696287564326E-2</v>
      </c>
      <c r="AW60">
        <f t="shared" si="21"/>
        <v>6.4753542291734181E-3</v>
      </c>
      <c r="AX60">
        <f t="shared" si="25"/>
        <v>38.243400670711452</v>
      </c>
      <c r="AY60">
        <f>SUM(AB60,girls!Z60)</f>
        <v>63230.865999999995</v>
      </c>
      <c r="AZ60">
        <f>(AX60*(AB60/AY60))+(girls!AV60*(girls!Z60/AY60))</f>
        <v>39.844008098829462</v>
      </c>
      <c r="BD60">
        <f t="shared" si="28"/>
        <v>0.62824190232067068</v>
      </c>
      <c r="BE60">
        <f t="shared" si="29"/>
        <v>1.0680053126281086</v>
      </c>
      <c r="BF60">
        <f t="shared" si="49"/>
        <v>1.879122628434813</v>
      </c>
      <c r="BG60">
        <f t="shared" si="50"/>
        <v>2.8261721488643299</v>
      </c>
      <c r="BH60">
        <f t="shared" si="51"/>
        <v>2.9377863872225336</v>
      </c>
      <c r="BI60">
        <f t="shared" si="52"/>
        <v>2.891768012727387</v>
      </c>
      <c r="BJ60">
        <f t="shared" si="53"/>
        <v>2.6270318956596075</v>
      </c>
      <c r="BK60">
        <f t="shared" si="54"/>
        <v>3.1824368576566155</v>
      </c>
      <c r="BL60">
        <f t="shared" si="55"/>
        <v>3.1840600858278312</v>
      </c>
      <c r="BM60">
        <f t="shared" si="56"/>
        <v>3.1137134709974901</v>
      </c>
      <c r="BN60">
        <f t="shared" si="57"/>
        <v>2.8811881978530098</v>
      </c>
      <c r="BO60">
        <f t="shared" si="58"/>
        <v>2.8551963648805301</v>
      </c>
      <c r="BP60">
        <f t="shared" si="59"/>
        <v>2.7376680139794027</v>
      </c>
      <c r="BQ60">
        <f t="shared" si="60"/>
        <v>1.7508764703952273</v>
      </c>
      <c r="BR60">
        <f t="shared" si="61"/>
        <v>1.5468485102956704</v>
      </c>
      <c r="BS60">
        <f t="shared" si="62"/>
        <v>1.3411627239111243</v>
      </c>
      <c r="BT60">
        <f t="shared" si="63"/>
        <v>0.93817110261563341</v>
      </c>
      <c r="BU60">
        <f t="shared" si="64"/>
        <v>0.55150834943324711</v>
      </c>
      <c r="BV60">
        <f t="shared" si="65"/>
        <v>0.11512522358193042</v>
      </c>
      <c r="BW60">
        <f t="shared" si="66"/>
        <v>3.2144530871899377E-2</v>
      </c>
      <c r="BX60">
        <f t="shared" si="67"/>
        <v>2.7981224514466185E-3</v>
      </c>
      <c r="BY60" s="3">
        <f t="shared" si="26"/>
        <v>39.091026312608506</v>
      </c>
      <c r="BZ60" s="3">
        <f>BY60*(AB60/(AB60+girls!Z60))</f>
        <v>18.902102717018909</v>
      </c>
      <c r="CB60">
        <v>12.083</v>
      </c>
      <c r="CC60">
        <v>22.9</v>
      </c>
      <c r="CD60">
        <v>38.903917499999991</v>
      </c>
      <c r="CE60">
        <f t="shared" si="27"/>
        <v>64.766534399999998</v>
      </c>
      <c r="CF60">
        <v>66.781999999999996</v>
      </c>
      <c r="CG60">
        <v>66.781999999999996</v>
      </c>
      <c r="CH60">
        <v>66.781999999999996</v>
      </c>
      <c r="CI60">
        <v>66.781999999999996</v>
      </c>
      <c r="CJ60">
        <v>66.781999999999996</v>
      </c>
      <c r="CK60">
        <v>66.781999999999996</v>
      </c>
      <c r="CL60">
        <v>66.781999999999996</v>
      </c>
      <c r="CM60">
        <v>66.781999999999996</v>
      </c>
      <c r="CN60">
        <v>66.781999999999996</v>
      </c>
      <c r="CO60">
        <v>66.781999999999996</v>
      </c>
      <c r="CP60">
        <v>66.781999999999996</v>
      </c>
      <c r="CQ60">
        <v>66.781999999999996</v>
      </c>
      <c r="CR60">
        <v>66.781999999999996</v>
      </c>
      <c r="CS60">
        <v>66.781999999999996</v>
      </c>
      <c r="CT60">
        <v>66.781999999999996</v>
      </c>
      <c r="CU60">
        <v>66.781999999999996</v>
      </c>
      <c r="CV60">
        <v>66.781999999999996</v>
      </c>
    </row>
    <row r="61" spans="1:100">
      <c r="A61">
        <v>26908</v>
      </c>
      <c r="B61" t="s">
        <v>84</v>
      </c>
      <c r="C61">
        <v>27.374185119977156</v>
      </c>
      <c r="D61" s="3">
        <f>SUM(BZ61,girls!BX61)</f>
        <v>35.633067281534409</v>
      </c>
      <c r="E61">
        <v>2010</v>
      </c>
      <c r="F61" t="s">
        <v>262</v>
      </c>
      <c r="G61">
        <v>13.71</v>
      </c>
      <c r="H61">
        <v>13.462</v>
      </c>
      <c r="I61">
        <v>12.054</v>
      </c>
      <c r="J61">
        <v>11.103999999999999</v>
      </c>
      <c r="K61">
        <v>9.65</v>
      </c>
      <c r="L61">
        <v>7.8920000000000003</v>
      </c>
      <c r="M61">
        <v>7.4569999999999999</v>
      </c>
      <c r="N61">
        <v>7.5609999999999999</v>
      </c>
      <c r="O61">
        <v>7.4349999999999996</v>
      </c>
      <c r="P61">
        <v>6.8529999999999998</v>
      </c>
      <c r="Q61">
        <v>5.609</v>
      </c>
      <c r="R61">
        <v>4.9029999999999996</v>
      </c>
      <c r="S61">
        <v>3.339</v>
      </c>
      <c r="T61">
        <v>2.2589999999999999</v>
      </c>
      <c r="U61">
        <v>1.226</v>
      </c>
      <c r="V61">
        <v>0.65800000000000003</v>
      </c>
      <c r="W61">
        <v>0.40600000000000003</v>
      </c>
      <c r="X61">
        <v>0.126</v>
      </c>
      <c r="Y61">
        <v>3.1E-2</v>
      </c>
      <c r="Z61">
        <v>4.0000000000000001E-3</v>
      </c>
      <c r="AA61">
        <v>0</v>
      </c>
      <c r="AB61">
        <f>SUM($G61:AA61)</f>
        <v>115.739</v>
      </c>
      <c r="AC61">
        <f t="shared" si="1"/>
        <v>0.23691236316194197</v>
      </c>
      <c r="AD61">
        <f t="shared" si="2"/>
        <v>0.81419400547784238</v>
      </c>
      <c r="AE61">
        <f t="shared" si="3"/>
        <v>1.2497775166538503</v>
      </c>
      <c r="AF61">
        <f t="shared" si="4"/>
        <v>1.6309800499399509</v>
      </c>
      <c r="AG61">
        <f t="shared" si="5"/>
        <v>1.8342995878658015</v>
      </c>
      <c r="AH61">
        <f t="shared" si="6"/>
        <v>1.8410734497446841</v>
      </c>
      <c r="AI61">
        <f t="shared" si="7"/>
        <v>2.0617423686052239</v>
      </c>
      <c r="AJ61">
        <f t="shared" si="8"/>
        <v>2.4171368337379793</v>
      </c>
      <c r="AK61">
        <f t="shared" si="9"/>
        <v>2.6980533787228156</v>
      </c>
      <c r="AL61">
        <f t="shared" si="10"/>
        <v>2.7829080949377474</v>
      </c>
      <c r="AM61">
        <f t="shared" si="11"/>
        <v>2.5200494215433</v>
      </c>
      <c r="AN61">
        <f t="shared" si="12"/>
        <v>2.4146657565729788</v>
      </c>
      <c r="AO61">
        <f t="shared" si="13"/>
        <v>1.7886624214828191</v>
      </c>
      <c r="AP61">
        <f t="shared" si="14"/>
        <v>1.3077095879522027</v>
      </c>
      <c r="AQ61">
        <f t="shared" si="15"/>
        <v>0.76268155073052291</v>
      </c>
      <c r="AR61">
        <f t="shared" si="16"/>
        <v>0.43776082392279181</v>
      </c>
      <c r="AS61">
        <f t="shared" si="17"/>
        <v>0.28764720621398143</v>
      </c>
      <c r="AT61">
        <f t="shared" si="18"/>
        <v>9.4713104485091446E-2</v>
      </c>
      <c r="AU61">
        <f t="shared" si="19"/>
        <v>2.464165061042518E-2</v>
      </c>
      <c r="AV61">
        <f t="shared" si="20"/>
        <v>3.3523704196511115E-3</v>
      </c>
      <c r="AW61">
        <f t="shared" si="21"/>
        <v>0</v>
      </c>
      <c r="AX61">
        <f t="shared" si="25"/>
        <v>27.208961542781601</v>
      </c>
      <c r="AY61">
        <f>SUM(AB61,girls!Z61)</f>
        <v>231.16900000000001</v>
      </c>
      <c r="AZ61">
        <f>(AX61*(AB61/AY61))+(girls!AV61*(girls!Z61/AY61))</f>
        <v>27.374185119977156</v>
      </c>
      <c r="BD61">
        <f t="shared" si="28"/>
        <v>1.1450448336342982</v>
      </c>
      <c r="BE61">
        <f t="shared" si="29"/>
        <v>1.9177758231883806</v>
      </c>
      <c r="BF61">
        <f t="shared" si="49"/>
        <v>3.038827587578516</v>
      </c>
      <c r="BG61">
        <f t="shared" si="50"/>
        <v>4.2253170204059822</v>
      </c>
      <c r="BH61">
        <f t="shared" si="51"/>
        <v>3.7364682604826385</v>
      </c>
      <c r="BI61">
        <f t="shared" si="52"/>
        <v>3.0557727991428991</v>
      </c>
      <c r="BJ61">
        <f t="shared" si="53"/>
        <v>2.8873413283335783</v>
      </c>
      <c r="BK61">
        <f t="shared" si="54"/>
        <v>2.9276100018144278</v>
      </c>
      <c r="BL61">
        <f t="shared" si="55"/>
        <v>2.8788229550972444</v>
      </c>
      <c r="BM61">
        <f t="shared" si="56"/>
        <v>2.6534732631178777</v>
      </c>
      <c r="BN61">
        <f t="shared" si="57"/>
        <v>2.1717979764815665</v>
      </c>
      <c r="BO61">
        <f t="shared" si="58"/>
        <v>1.8984356353519558</v>
      </c>
      <c r="BP61">
        <f t="shared" si="59"/>
        <v>1.2928567380053397</v>
      </c>
      <c r="BQ61">
        <f t="shared" si="60"/>
        <v>0.87468205185806003</v>
      </c>
      <c r="BR61">
        <f t="shared" si="61"/>
        <v>0.47470570853385641</v>
      </c>
      <c r="BS61">
        <f t="shared" si="62"/>
        <v>0.25477679952306487</v>
      </c>
      <c r="BT61">
        <f t="shared" si="63"/>
        <v>0.15720270608869957</v>
      </c>
      <c r="BU61">
        <f t="shared" si="64"/>
        <v>4.8787046717182626E-2</v>
      </c>
      <c r="BV61">
        <f t="shared" si="65"/>
        <v>1.2003162287560805E-2</v>
      </c>
      <c r="BW61">
        <f t="shared" si="66"/>
        <v>1.5487951338788138E-3</v>
      </c>
      <c r="BX61">
        <f t="shared" si="67"/>
        <v>0</v>
      </c>
      <c r="BY61" s="3">
        <f t="shared" si="26"/>
        <v>35.653250492777005</v>
      </c>
      <c r="BZ61" s="3">
        <f>BY61*(AB61/(AB61+girls!Z61))</f>
        <v>17.850453818563551</v>
      </c>
      <c r="CB61">
        <v>12.083</v>
      </c>
      <c r="CC61">
        <v>22.9</v>
      </c>
      <c r="CD61">
        <v>38.903917499999991</v>
      </c>
      <c r="CE61">
        <f t="shared" si="27"/>
        <v>64.766534399999998</v>
      </c>
      <c r="CF61" s="2">
        <v>67.900000000000006</v>
      </c>
      <c r="CG61" s="2">
        <v>67.900000000000006</v>
      </c>
      <c r="CH61" s="2">
        <v>67.900000000000006</v>
      </c>
      <c r="CI61" s="2">
        <v>67.900000000000006</v>
      </c>
      <c r="CJ61" s="2">
        <v>67.900000000000006</v>
      </c>
      <c r="CK61" s="2">
        <v>67.900000000000006</v>
      </c>
      <c r="CL61" s="2">
        <v>67.900000000000006</v>
      </c>
      <c r="CM61" s="2">
        <v>67.900000000000006</v>
      </c>
      <c r="CN61" s="2">
        <v>67.900000000000006</v>
      </c>
      <c r="CO61" s="2">
        <v>67.900000000000006</v>
      </c>
      <c r="CP61" s="2">
        <v>67.900000000000006</v>
      </c>
      <c r="CQ61" s="2">
        <v>67.900000000000006</v>
      </c>
      <c r="CR61" s="2">
        <v>67.900000000000006</v>
      </c>
      <c r="CS61" s="2">
        <v>67.900000000000006</v>
      </c>
      <c r="CT61" s="2">
        <v>67.900000000000006</v>
      </c>
      <c r="CU61" s="2">
        <v>67.900000000000006</v>
      </c>
      <c r="CV61" s="2">
        <v>67.900000000000006</v>
      </c>
    </row>
    <row r="62" spans="1:100">
      <c r="A62">
        <v>27361</v>
      </c>
      <c r="B62" t="s">
        <v>85</v>
      </c>
      <c r="C62">
        <v>31.612593960420057</v>
      </c>
      <c r="D62" s="3">
        <f>SUM(BZ62,girls!BX62)</f>
        <v>41.275974698743241</v>
      </c>
      <c r="E62">
        <v>2010</v>
      </c>
      <c r="F62" t="s">
        <v>262</v>
      </c>
      <c r="G62">
        <v>8.9610000000000003</v>
      </c>
      <c r="H62">
        <v>11.493</v>
      </c>
      <c r="I62">
        <v>12.077999999999999</v>
      </c>
      <c r="J62">
        <v>13.018000000000001</v>
      </c>
      <c r="K62">
        <v>12.335000000000001</v>
      </c>
      <c r="L62">
        <v>10.53</v>
      </c>
      <c r="M62">
        <v>10.397</v>
      </c>
      <c r="N62">
        <v>10.452999999999999</v>
      </c>
      <c r="O62">
        <v>11.231</v>
      </c>
      <c r="P62">
        <v>9.3629999999999995</v>
      </c>
      <c r="Q62">
        <v>8.02</v>
      </c>
      <c r="R62">
        <v>6.2169999999999996</v>
      </c>
      <c r="S62">
        <v>4.2</v>
      </c>
      <c r="T62">
        <v>3.5569999999999999</v>
      </c>
      <c r="U62">
        <v>2.613</v>
      </c>
      <c r="V62">
        <v>1.6459999999999999</v>
      </c>
      <c r="W62">
        <v>0.90800000000000003</v>
      </c>
      <c r="X62">
        <v>0.224</v>
      </c>
      <c r="Y62">
        <v>3.9E-2</v>
      </c>
      <c r="Z62">
        <v>0.01</v>
      </c>
      <c r="AA62">
        <v>1E-3</v>
      </c>
      <c r="AB62">
        <f>SUM($G62:AA62)</f>
        <v>137.29399999999993</v>
      </c>
      <c r="AC62">
        <f t="shared" si="1"/>
        <v>0.130537386921497</v>
      </c>
      <c r="AD62">
        <f t="shared" si="2"/>
        <v>0.5859760805279185</v>
      </c>
      <c r="AE62">
        <f t="shared" si="3"/>
        <v>1.0556615729747847</v>
      </c>
      <c r="AF62">
        <f t="shared" si="4"/>
        <v>1.6119131207481765</v>
      </c>
      <c r="AG62">
        <f t="shared" si="5"/>
        <v>1.9765612481244641</v>
      </c>
      <c r="AH62">
        <f t="shared" si="6"/>
        <v>2.070811543111863</v>
      </c>
      <c r="AI62">
        <f t="shared" si="7"/>
        <v>2.4232959925415547</v>
      </c>
      <c r="AJ62">
        <f t="shared" si="8"/>
        <v>2.8170276923973385</v>
      </c>
      <c r="AK62">
        <f t="shared" si="9"/>
        <v>3.4357073142307768</v>
      </c>
      <c r="AL62">
        <f t="shared" si="10"/>
        <v>3.2052456771599651</v>
      </c>
      <c r="AM62">
        <f t="shared" si="11"/>
        <v>3.0375690124841594</v>
      </c>
      <c r="AN62">
        <f t="shared" si="12"/>
        <v>2.5810960420703029</v>
      </c>
      <c r="AO62">
        <f t="shared" si="13"/>
        <v>1.896659722930355</v>
      </c>
      <c r="AP62">
        <f t="shared" si="14"/>
        <v>1.7358296793741905</v>
      </c>
      <c r="AQ62">
        <f t="shared" si="15"/>
        <v>1.3703147988987145</v>
      </c>
      <c r="AR62">
        <f t="shared" si="16"/>
        <v>0.9231430361122851</v>
      </c>
      <c r="AS62">
        <f t="shared" si="17"/>
        <v>0.54231066179148424</v>
      </c>
      <c r="AT62">
        <f t="shared" si="18"/>
        <v>0.14194356636123948</v>
      </c>
      <c r="AU62">
        <f t="shared" si="19"/>
        <v>2.6133698486459727E-2</v>
      </c>
      <c r="AV62">
        <f t="shared" si="20"/>
        <v>7.0651303043104616E-3</v>
      </c>
      <c r="AW62">
        <f t="shared" si="21"/>
        <v>7.4293122787594539E-4</v>
      </c>
      <c r="AX62">
        <f t="shared" si="25"/>
        <v>31.57554590877972</v>
      </c>
      <c r="AY62">
        <f>SUM(AB62,girls!Z62)</f>
        <v>268.06499999999994</v>
      </c>
      <c r="AZ62">
        <f>(AX62*(AB62/AY62))+(girls!AV62*(girls!Z62/AY62))</f>
        <v>31.612593960420057</v>
      </c>
      <c r="BD62">
        <f t="shared" si="28"/>
        <v>0.63091329846897937</v>
      </c>
      <c r="BE62">
        <f t="shared" si="29"/>
        <v>1.3802248022491885</v>
      </c>
      <c r="BF62">
        <f t="shared" si="49"/>
        <v>2.5668356714332026</v>
      </c>
      <c r="BG62">
        <f t="shared" si="50"/>
        <v>4.1759210633899251</v>
      </c>
      <c r="BH62">
        <f t="shared" si="51"/>
        <v>4.3938956545806835</v>
      </c>
      <c r="BI62">
        <f t="shared" si="52"/>
        <v>3.7509299750899547</v>
      </c>
      <c r="BJ62">
        <f t="shared" si="53"/>
        <v>3.7035535566011646</v>
      </c>
      <c r="BK62">
        <f t="shared" si="54"/>
        <v>3.7235015222806549</v>
      </c>
      <c r="BL62">
        <f t="shared" si="55"/>
        <v>4.0006357597564373</v>
      </c>
      <c r="BM62">
        <f t="shared" si="56"/>
        <v>3.3352286188762816</v>
      </c>
      <c r="BN62">
        <f t="shared" si="57"/>
        <v>2.8568336562413519</v>
      </c>
      <c r="BO62">
        <f t="shared" si="58"/>
        <v>2.2145804040963197</v>
      </c>
      <c r="BP62">
        <f t="shared" si="59"/>
        <v>1.4960974259618054</v>
      </c>
      <c r="BQ62">
        <f t="shared" si="60"/>
        <v>1.2670520343205098</v>
      </c>
      <c r="BR62">
        <f t="shared" si="61"/>
        <v>0.93078632715195186</v>
      </c>
      <c r="BS62">
        <f t="shared" si="62"/>
        <v>0.58632770550788849</v>
      </c>
      <c r="BT62">
        <f t="shared" si="63"/>
        <v>0.32344201494602837</v>
      </c>
      <c r="BU62">
        <f t="shared" si="64"/>
        <v>7.9791862717962944E-2</v>
      </c>
      <c r="BV62">
        <f t="shared" si="65"/>
        <v>1.3892333241073905E-2</v>
      </c>
      <c r="BW62">
        <f t="shared" si="66"/>
        <v>3.5621367284804891E-3</v>
      </c>
      <c r="BX62">
        <f t="shared" si="67"/>
        <v>3.5621367284804884E-4</v>
      </c>
      <c r="BY62" s="3">
        <f t="shared" si="26"/>
        <v>41.434362037312681</v>
      </c>
      <c r="BZ62" s="3">
        <f>BY62*(AB62/(AB62+girls!Z62))</f>
        <v>21.22130565926475</v>
      </c>
      <c r="CB62">
        <v>12.083</v>
      </c>
      <c r="CC62">
        <v>22.9</v>
      </c>
      <c r="CD62">
        <v>38.903917499999991</v>
      </c>
      <c r="CE62">
        <f t="shared" si="27"/>
        <v>64.766534399999998</v>
      </c>
      <c r="CF62" s="2">
        <v>74.099999999999994</v>
      </c>
      <c r="CG62" s="2">
        <v>74.099999999999994</v>
      </c>
      <c r="CH62" s="2">
        <v>74.099999999999994</v>
      </c>
      <c r="CI62" s="2">
        <v>74.099999999999994</v>
      </c>
      <c r="CJ62" s="2">
        <v>74.099999999999994</v>
      </c>
      <c r="CK62" s="2">
        <v>74.099999999999994</v>
      </c>
      <c r="CL62" s="2">
        <v>74.099999999999994</v>
      </c>
      <c r="CM62" s="2">
        <v>74.099999999999994</v>
      </c>
      <c r="CN62" s="2">
        <v>74.099999999999994</v>
      </c>
      <c r="CO62" s="2">
        <v>74.099999999999994</v>
      </c>
      <c r="CP62" s="2">
        <v>74.099999999999994</v>
      </c>
      <c r="CQ62" s="2">
        <v>74.099999999999994</v>
      </c>
      <c r="CR62" s="2">
        <v>74.099999999999994</v>
      </c>
      <c r="CS62" s="2">
        <v>74.099999999999994</v>
      </c>
      <c r="CT62" s="2">
        <v>74.099999999999994</v>
      </c>
      <c r="CU62" s="2">
        <v>74.099999999999994</v>
      </c>
      <c r="CV62" s="2">
        <v>74.099999999999994</v>
      </c>
    </row>
    <row r="63" spans="1:100">
      <c r="A63">
        <v>27814</v>
      </c>
      <c r="B63" t="s">
        <v>86</v>
      </c>
      <c r="C63">
        <v>25.038843647036828</v>
      </c>
      <c r="D63" s="3">
        <f>SUM(BZ63,girls!BX63)</f>
        <v>33.142544693253129</v>
      </c>
      <c r="E63">
        <v>2010</v>
      </c>
      <c r="F63" t="s">
        <v>262</v>
      </c>
      <c r="G63">
        <v>52.716999999999999</v>
      </c>
      <c r="H63">
        <v>46.508000000000003</v>
      </c>
      <c r="I63">
        <v>45.008000000000003</v>
      </c>
      <c r="J63">
        <v>48.384999999999998</v>
      </c>
      <c r="K63">
        <v>46.104999999999997</v>
      </c>
      <c r="L63">
        <v>34.884999999999998</v>
      </c>
      <c r="M63">
        <v>32.283000000000001</v>
      </c>
      <c r="N63">
        <v>25.396000000000001</v>
      </c>
      <c r="O63">
        <v>21.96</v>
      </c>
      <c r="P63">
        <v>19.202000000000002</v>
      </c>
      <c r="Q63">
        <v>14.147</v>
      </c>
      <c r="R63">
        <v>9.6140000000000008</v>
      </c>
      <c r="S63">
        <v>8.5419999999999998</v>
      </c>
      <c r="T63">
        <v>6.1550000000000002</v>
      </c>
      <c r="U63">
        <v>4.1150000000000002</v>
      </c>
      <c r="V63">
        <v>2.4140000000000001</v>
      </c>
      <c r="W63">
        <v>1.1359999999999999</v>
      </c>
      <c r="X63">
        <v>0.38800000000000001</v>
      </c>
      <c r="Y63">
        <v>8.2000000000000003E-2</v>
      </c>
      <c r="Z63">
        <v>8.9999999999999993E-3</v>
      </c>
      <c r="AA63">
        <v>1E-3</v>
      </c>
      <c r="AB63">
        <f>SUM($G63:AA63)</f>
        <v>419.05199999999991</v>
      </c>
      <c r="AC63">
        <f t="shared" si="1"/>
        <v>0.25160123325983413</v>
      </c>
      <c r="AD63">
        <f t="shared" si="2"/>
        <v>0.77688687800082112</v>
      </c>
      <c r="AE63">
        <f t="shared" si="3"/>
        <v>1.2888519801838438</v>
      </c>
      <c r="AF63">
        <f t="shared" si="4"/>
        <v>1.9628709563490931</v>
      </c>
      <c r="AG63">
        <f t="shared" si="5"/>
        <v>2.4204871949065994</v>
      </c>
      <c r="AH63">
        <f t="shared" si="6"/>
        <v>2.2476804787949947</v>
      </c>
      <c r="AI63">
        <f t="shared" si="7"/>
        <v>2.4652214999570465</v>
      </c>
      <c r="AJ63">
        <f t="shared" si="8"/>
        <v>2.2423279211171887</v>
      </c>
      <c r="AK63">
        <f t="shared" si="9"/>
        <v>2.2009678989719657</v>
      </c>
      <c r="AL63">
        <f t="shared" si="10"/>
        <v>2.1536563481381794</v>
      </c>
      <c r="AM63">
        <f t="shared" si="11"/>
        <v>1.7554957379991034</v>
      </c>
      <c r="AN63">
        <f t="shared" si="12"/>
        <v>1.3077088284986116</v>
      </c>
      <c r="AO63">
        <f t="shared" si="13"/>
        <v>1.2638145146664379</v>
      </c>
      <c r="AP63">
        <f t="shared" si="14"/>
        <v>0.98409027996525522</v>
      </c>
      <c r="AQ63">
        <f t="shared" si="15"/>
        <v>0.7070244265628135</v>
      </c>
      <c r="AR63">
        <f t="shared" si="16"/>
        <v>0.4435678626996174</v>
      </c>
      <c r="AS63">
        <f t="shared" si="17"/>
        <v>0.22229222149041172</v>
      </c>
      <c r="AT63">
        <f t="shared" si="18"/>
        <v>8.055324876149024E-2</v>
      </c>
      <c r="AU63">
        <f t="shared" si="19"/>
        <v>1.8002539064364331E-2</v>
      </c>
      <c r="AV63">
        <f t="shared" si="20"/>
        <v>2.0832736748661266E-3</v>
      </c>
      <c r="AW63">
        <f t="shared" si="21"/>
        <v>2.4340654620428974E-4</v>
      </c>
      <c r="AX63">
        <f t="shared" si="25"/>
        <v>24.795428729608748</v>
      </c>
      <c r="AY63">
        <f>SUM(AB63,girls!Z63)</f>
        <v>834.03599999999994</v>
      </c>
      <c r="AZ63">
        <f>(AX63*(AB63/AY63))+(girls!AV63*(girls!Z63/AY63))</f>
        <v>25.038843647036828</v>
      </c>
      <c r="BD63">
        <f t="shared" si="28"/>
        <v>1.2160390805914303</v>
      </c>
      <c r="BE63">
        <f t="shared" si="29"/>
        <v>1.8299015492110768</v>
      </c>
      <c r="BF63">
        <f t="shared" si="49"/>
        <v>3.1338369441739928</v>
      </c>
      <c r="BG63">
        <f t="shared" si="50"/>
        <v>4.869097694319561</v>
      </c>
      <c r="BH63">
        <f t="shared" si="51"/>
        <v>4.5031954017639828</v>
      </c>
      <c r="BI63">
        <f t="shared" si="52"/>
        <v>3.4073087862604168</v>
      </c>
      <c r="BJ63">
        <f t="shared" si="53"/>
        <v>3.1531646709716226</v>
      </c>
      <c r="BK63">
        <f t="shared" si="54"/>
        <v>2.4804934480684979</v>
      </c>
      <c r="BL63">
        <f t="shared" si="55"/>
        <v>2.1448903811460163</v>
      </c>
      <c r="BM63">
        <f t="shared" si="56"/>
        <v>1.875509339652359</v>
      </c>
      <c r="BN63">
        <f t="shared" si="57"/>
        <v>1.3817743270524903</v>
      </c>
      <c r="BO63">
        <f t="shared" si="58"/>
        <v>0.93902441367658451</v>
      </c>
      <c r="BP63">
        <f t="shared" si="59"/>
        <v>0.83431938232009417</v>
      </c>
      <c r="BQ63">
        <f t="shared" si="60"/>
        <v>0.60117487686492388</v>
      </c>
      <c r="BR63">
        <f t="shared" si="61"/>
        <v>0.40192276495518475</v>
      </c>
      <c r="BS63">
        <f t="shared" si="62"/>
        <v>0.23578166575985807</v>
      </c>
      <c r="BT63">
        <f t="shared" si="63"/>
        <v>0.11095607800463907</v>
      </c>
      <c r="BU63">
        <f t="shared" si="64"/>
        <v>3.7896970304401374E-2</v>
      </c>
      <c r="BV63">
        <f t="shared" si="65"/>
        <v>8.0091535179404975E-3</v>
      </c>
      <c r="BW63">
        <f t="shared" si="66"/>
        <v>8.7905343489590811E-4</v>
      </c>
      <c r="BX63">
        <f t="shared" si="67"/>
        <v>9.7672603877323129E-5</v>
      </c>
      <c r="BY63" s="3">
        <f t="shared" si="26"/>
        <v>33.165273654653845</v>
      </c>
      <c r="BZ63" s="3">
        <f>BY63*(AB63/(AB63+girls!Z63))</f>
        <v>16.663518427897596</v>
      </c>
      <c r="CB63">
        <v>12.083</v>
      </c>
      <c r="CC63">
        <v>22.9</v>
      </c>
      <c r="CD63">
        <v>38.903917499999991</v>
      </c>
      <c r="CE63">
        <f t="shared" si="27"/>
        <v>62.015000000000001</v>
      </c>
      <c r="CF63">
        <v>62.015000000000001</v>
      </c>
      <c r="CG63">
        <v>62.015000000000001</v>
      </c>
      <c r="CH63">
        <v>62.015000000000001</v>
      </c>
      <c r="CI63">
        <v>62.015000000000001</v>
      </c>
      <c r="CJ63">
        <v>62.015000000000001</v>
      </c>
      <c r="CK63">
        <v>62.015000000000001</v>
      </c>
      <c r="CL63">
        <v>62.015000000000001</v>
      </c>
      <c r="CM63">
        <v>62.015000000000001</v>
      </c>
      <c r="CN63">
        <v>62.015000000000001</v>
      </c>
      <c r="CO63">
        <v>62.015000000000001</v>
      </c>
      <c r="CP63">
        <v>62.015000000000001</v>
      </c>
      <c r="CQ63">
        <v>62.015000000000001</v>
      </c>
      <c r="CR63">
        <v>62.015000000000001</v>
      </c>
      <c r="CS63">
        <v>62.015000000000001</v>
      </c>
      <c r="CT63">
        <v>62.015000000000001</v>
      </c>
      <c r="CU63">
        <v>62.015000000000001</v>
      </c>
      <c r="CV63">
        <v>62.015000000000001</v>
      </c>
    </row>
    <row r="64" spans="1:100">
      <c r="A64">
        <v>28267</v>
      </c>
      <c r="B64" t="s">
        <v>87</v>
      </c>
      <c r="C64">
        <v>24.695418777012534</v>
      </c>
      <c r="D64" s="3">
        <f>SUM(BZ64,girls!BX64)</f>
        <v>32.286623851987088</v>
      </c>
      <c r="E64">
        <v>2010</v>
      </c>
      <c r="F64" t="s">
        <v>262</v>
      </c>
      <c r="G64">
        <v>114.57299999999999</v>
      </c>
      <c r="H64">
        <v>99.695999999999998</v>
      </c>
      <c r="I64">
        <v>89.17</v>
      </c>
      <c r="J64">
        <v>82.031000000000006</v>
      </c>
      <c r="K64">
        <v>73.754999999999995</v>
      </c>
      <c r="L64">
        <v>63.668999999999997</v>
      </c>
      <c r="M64">
        <v>52.917000000000002</v>
      </c>
      <c r="N64">
        <v>43.762</v>
      </c>
      <c r="O64">
        <v>36.387</v>
      </c>
      <c r="P64">
        <v>29.021000000000001</v>
      </c>
      <c r="Q64">
        <v>23.434000000000001</v>
      </c>
      <c r="R64">
        <v>19.57</v>
      </c>
      <c r="S64">
        <v>16.634</v>
      </c>
      <c r="T64">
        <v>13.117000000000001</v>
      </c>
      <c r="U64">
        <v>10.305999999999999</v>
      </c>
      <c r="V64">
        <v>7.0679999999999996</v>
      </c>
      <c r="W64">
        <v>3.8260000000000001</v>
      </c>
      <c r="X64">
        <v>1.4670000000000001</v>
      </c>
      <c r="Y64">
        <v>0.38300000000000001</v>
      </c>
      <c r="Z64">
        <v>5.8999999999999997E-2</v>
      </c>
      <c r="AA64">
        <v>5.0000000000000001E-3</v>
      </c>
      <c r="AB64">
        <f>SUM($G64:AA64)</f>
        <v>780.85</v>
      </c>
      <c r="AC64">
        <f t="shared" si="1"/>
        <v>0.29345713005058588</v>
      </c>
      <c r="AD64">
        <f t="shared" si="2"/>
        <v>0.89373375168086056</v>
      </c>
      <c r="AE64">
        <f t="shared" si="3"/>
        <v>1.37035282064417</v>
      </c>
      <c r="AF64">
        <f t="shared" si="4"/>
        <v>1.7859089453800345</v>
      </c>
      <c r="AG64">
        <f t="shared" si="5"/>
        <v>2.078004738426074</v>
      </c>
      <c r="AH64">
        <f t="shared" si="6"/>
        <v>2.2015278222449894</v>
      </c>
      <c r="AI64">
        <f t="shared" si="7"/>
        <v>2.1685906384068643</v>
      </c>
      <c r="AJ64">
        <f t="shared" si="8"/>
        <v>2.0736300185695073</v>
      </c>
      <c r="AK64">
        <f t="shared" si="9"/>
        <v>1.9571671896010758</v>
      </c>
      <c r="AL64">
        <f t="shared" si="10"/>
        <v>1.7467977204328617</v>
      </c>
      <c r="AM64">
        <f t="shared" si="11"/>
        <v>1.5605660498175067</v>
      </c>
      <c r="AN64">
        <f t="shared" si="12"/>
        <v>1.4285586220144715</v>
      </c>
      <c r="AO64">
        <f t="shared" si="13"/>
        <v>1.3207504642376897</v>
      </c>
      <c r="AP64">
        <f t="shared" si="14"/>
        <v>1.1254901709675353</v>
      </c>
      <c r="AQ64">
        <f t="shared" si="15"/>
        <v>0.95028750720368815</v>
      </c>
      <c r="AR64">
        <f t="shared" si="16"/>
        <v>0.69697893321380544</v>
      </c>
      <c r="AS64">
        <f t="shared" si="17"/>
        <v>0.40178267272843693</v>
      </c>
      <c r="AT64">
        <f t="shared" si="18"/>
        <v>0.16344880578856374</v>
      </c>
      <c r="AU64">
        <f t="shared" si="19"/>
        <v>4.5125184094256254E-2</v>
      </c>
      <c r="AV64">
        <f t="shared" si="20"/>
        <v>7.3291925465838502E-3</v>
      </c>
      <c r="AW64">
        <f t="shared" si="21"/>
        <v>6.5313440481526539E-4</v>
      </c>
      <c r="AX64">
        <f t="shared" si="25"/>
        <v>24.270141512454376</v>
      </c>
      <c r="AY64">
        <f>SUM(AB64,girls!Z64)</f>
        <v>1556.2220000000002</v>
      </c>
      <c r="AZ64">
        <f>(AX64*(AB64/AY64))+(girls!AV64*(girls!Z64/AY64))</f>
        <v>24.695418777012534</v>
      </c>
      <c r="BD64">
        <f t="shared" si="28"/>
        <v>1.4183370009604916</v>
      </c>
      <c r="BE64">
        <f t="shared" si="29"/>
        <v>2.105126013959147</v>
      </c>
      <c r="BF64">
        <f t="shared" si="49"/>
        <v>3.3320058175145673</v>
      </c>
      <c r="BG64">
        <f t="shared" si="50"/>
        <v>4.4894179068963309</v>
      </c>
      <c r="BH64">
        <f t="shared" si="51"/>
        <v>3.9177662335915988</v>
      </c>
      <c r="BI64">
        <f t="shared" si="52"/>
        <v>3.3820115019529999</v>
      </c>
      <c r="BJ64">
        <f t="shared" si="53"/>
        <v>2.8108797475827623</v>
      </c>
      <c r="BK64">
        <f t="shared" si="54"/>
        <v>2.3245784816546071</v>
      </c>
      <c r="BL64">
        <f t="shared" si="55"/>
        <v>1.9328284176218222</v>
      </c>
      <c r="BM64">
        <f t="shared" si="56"/>
        <v>1.5415564214637896</v>
      </c>
      <c r="BN64">
        <f t="shared" si="57"/>
        <v>1.2447825085483768</v>
      </c>
      <c r="BO64">
        <f t="shared" si="58"/>
        <v>1.0395320343215728</v>
      </c>
      <c r="BP64">
        <f t="shared" si="59"/>
        <v>0.88357566984696156</v>
      </c>
      <c r="BQ64">
        <f t="shared" si="60"/>
        <v>0.69675736812447975</v>
      </c>
      <c r="BR64">
        <f t="shared" si="61"/>
        <v>0.54744083524364462</v>
      </c>
      <c r="BS64">
        <f t="shared" si="62"/>
        <v>0.37544263763847086</v>
      </c>
      <c r="BT64">
        <f t="shared" si="63"/>
        <v>0.20323196542229624</v>
      </c>
      <c r="BU64">
        <f t="shared" si="64"/>
        <v>7.7925063584555296E-2</v>
      </c>
      <c r="BV64">
        <f t="shared" si="65"/>
        <v>2.0344444003329704E-2</v>
      </c>
      <c r="BW64">
        <f t="shared" si="66"/>
        <v>3.1340005122622782E-3</v>
      </c>
      <c r="BX64">
        <f t="shared" si="67"/>
        <v>2.6559326375104054E-4</v>
      </c>
      <c r="BY64" s="3">
        <f t="shared" si="26"/>
        <v>32.346939663707815</v>
      </c>
      <c r="BZ64" s="3">
        <f>BY64*(AB64/(AB64+girls!Z64))</f>
        <v>16.230401469974236</v>
      </c>
      <c r="CB64">
        <v>12.083</v>
      </c>
      <c r="CC64">
        <v>22.9</v>
      </c>
      <c r="CD64">
        <v>38.903917499999991</v>
      </c>
      <c r="CE64">
        <f t="shared" si="27"/>
        <v>62.844999999999999</v>
      </c>
      <c r="CF64">
        <v>62.844999999999999</v>
      </c>
      <c r="CG64">
        <v>62.844999999999999</v>
      </c>
      <c r="CH64">
        <v>62.844999999999999</v>
      </c>
      <c r="CI64">
        <v>62.844999999999999</v>
      </c>
      <c r="CJ64">
        <v>62.844999999999999</v>
      </c>
      <c r="CK64">
        <v>62.844999999999999</v>
      </c>
      <c r="CL64">
        <v>62.844999999999999</v>
      </c>
      <c r="CM64">
        <v>62.844999999999999</v>
      </c>
      <c r="CN64">
        <v>62.844999999999999</v>
      </c>
      <c r="CO64">
        <v>62.844999999999999</v>
      </c>
      <c r="CP64">
        <v>62.844999999999999</v>
      </c>
      <c r="CQ64">
        <v>62.844999999999999</v>
      </c>
      <c r="CR64">
        <v>62.844999999999999</v>
      </c>
      <c r="CS64">
        <v>62.844999999999999</v>
      </c>
      <c r="CT64">
        <v>62.844999999999999</v>
      </c>
      <c r="CU64">
        <v>62.844999999999999</v>
      </c>
      <c r="CV64">
        <v>62.844999999999999</v>
      </c>
    </row>
    <row r="65" spans="1:100">
      <c r="A65">
        <v>28720</v>
      </c>
      <c r="B65" t="s">
        <v>88</v>
      </c>
      <c r="C65">
        <v>37.777517309328516</v>
      </c>
      <c r="D65" s="3">
        <f>SUM(BZ65,girls!BX65)</f>
        <v>41.268311341789229</v>
      </c>
      <c r="E65">
        <v>2010</v>
      </c>
      <c r="F65" t="s">
        <v>262</v>
      </c>
      <c r="G65">
        <v>154.74</v>
      </c>
      <c r="H65">
        <v>122.41</v>
      </c>
      <c r="I65">
        <v>124.688</v>
      </c>
      <c r="J65">
        <v>167.82</v>
      </c>
      <c r="K65">
        <v>185.89400000000001</v>
      </c>
      <c r="L65">
        <v>158.11699999999999</v>
      </c>
      <c r="M65">
        <v>140.36500000000001</v>
      </c>
      <c r="N65">
        <v>135.5</v>
      </c>
      <c r="O65">
        <v>127.907</v>
      </c>
      <c r="P65">
        <v>153.501</v>
      </c>
      <c r="Q65">
        <v>146.732</v>
      </c>
      <c r="R65">
        <v>119.252</v>
      </c>
      <c r="S65">
        <v>92.227999999999994</v>
      </c>
      <c r="T65">
        <v>62.655000000000001</v>
      </c>
      <c r="U65">
        <v>84.885999999999996</v>
      </c>
      <c r="V65">
        <v>49.395000000000003</v>
      </c>
      <c r="W65">
        <v>32.445999999999998</v>
      </c>
      <c r="X65">
        <v>8.2189999999999994</v>
      </c>
      <c r="Y65">
        <v>1.423</v>
      </c>
      <c r="Z65">
        <v>0.43</v>
      </c>
      <c r="AA65">
        <v>4.5999999999999999E-2</v>
      </c>
      <c r="AB65">
        <f>SUM($G65:AA65)</f>
        <v>2068.6539999999991</v>
      </c>
      <c r="AC65">
        <f t="shared" si="1"/>
        <v>0.14960452545471603</v>
      </c>
      <c r="AD65">
        <f t="shared" si="2"/>
        <v>0.41421620048592001</v>
      </c>
      <c r="AE65">
        <f t="shared" si="3"/>
        <v>0.72329930476532123</v>
      </c>
      <c r="AF65">
        <f t="shared" si="4"/>
        <v>1.3791286508038565</v>
      </c>
      <c r="AG65">
        <f t="shared" si="5"/>
        <v>1.9769705325298488</v>
      </c>
      <c r="AH65">
        <f t="shared" si="6"/>
        <v>2.0637375800883091</v>
      </c>
      <c r="AI65">
        <f t="shared" si="7"/>
        <v>2.1713055929121072</v>
      </c>
      <c r="AJ65">
        <f t="shared" si="8"/>
        <v>2.4235565735014175</v>
      </c>
      <c r="AK65">
        <f t="shared" si="9"/>
        <v>2.596903107044485</v>
      </c>
      <c r="AL65">
        <f t="shared" si="10"/>
        <v>3.4875561597057811</v>
      </c>
      <c r="AM65">
        <f t="shared" si="11"/>
        <v>3.6884196197140762</v>
      </c>
      <c r="AN65">
        <f t="shared" si="12"/>
        <v>3.2858873451045958</v>
      </c>
      <c r="AO65">
        <f t="shared" si="13"/>
        <v>2.7641819269921415</v>
      </c>
      <c r="AP65">
        <f t="shared" si="14"/>
        <v>2.0292832924210629</v>
      </c>
      <c r="AQ65">
        <f t="shared" si="15"/>
        <v>2.9544776458508784</v>
      </c>
      <c r="AR65">
        <f t="shared" si="16"/>
        <v>1.8385940809821273</v>
      </c>
      <c r="AS65">
        <f t="shared" si="17"/>
        <v>1.2861367826615766</v>
      </c>
      <c r="AT65">
        <f t="shared" si="18"/>
        <v>0.34566099502381753</v>
      </c>
      <c r="AU65">
        <f t="shared" si="19"/>
        <v>6.3285595367809241E-2</v>
      </c>
      <c r="AV65">
        <f t="shared" si="20"/>
        <v>2.0162869189337615E-2</v>
      </c>
      <c r="AW65">
        <f t="shared" si="21"/>
        <v>2.2681415065061638E-3</v>
      </c>
      <c r="AX65">
        <f t="shared" si="25"/>
        <v>35.664636522105688</v>
      </c>
      <c r="AY65">
        <f>SUM(AB65,girls!Z65)</f>
        <v>4388.6739999999991</v>
      </c>
      <c r="AZ65">
        <f>(AX65*(AB65/AY65))+(girls!AV65*(girls!Z65/AY65))</f>
        <v>37.777517309328516</v>
      </c>
      <c r="BD65">
        <f t="shared" si="28"/>
        <v>0.72306859242773358</v>
      </c>
      <c r="BE65">
        <f t="shared" si="29"/>
        <v>0.97565667337312123</v>
      </c>
      <c r="BF65">
        <f t="shared" si="49"/>
        <v>1.7586985300248379</v>
      </c>
      <c r="BG65">
        <f t="shared" si="50"/>
        <v>3.5728553281725426</v>
      </c>
      <c r="BH65">
        <f t="shared" si="51"/>
        <v>4.1849105323751612</v>
      </c>
      <c r="BI65">
        <f t="shared" si="52"/>
        <v>3.5595850250549406</v>
      </c>
      <c r="BJ65">
        <f t="shared" si="53"/>
        <v>3.1599458125428441</v>
      </c>
      <c r="BK65">
        <f t="shared" si="54"/>
        <v>3.050423236558653</v>
      </c>
      <c r="BL65">
        <f t="shared" si="55"/>
        <v>2.879486973568322</v>
      </c>
      <c r="BM65">
        <f t="shared" si="56"/>
        <v>3.455668023874463</v>
      </c>
      <c r="BN65">
        <f t="shared" si="57"/>
        <v>3.3032819361381862</v>
      </c>
      <c r="BO65">
        <f t="shared" si="58"/>
        <v>2.6846425963549261</v>
      </c>
      <c r="BP65">
        <f t="shared" si="59"/>
        <v>2.0762688875375011</v>
      </c>
      <c r="BQ65">
        <f t="shared" si="60"/>
        <v>1.4105112021149993</v>
      </c>
      <c r="BR65">
        <f t="shared" si="61"/>
        <v>1.9109832240481019</v>
      </c>
      <c r="BS65">
        <f t="shared" si="62"/>
        <v>1.1119974595558277</v>
      </c>
      <c r="BT65">
        <f t="shared" si="63"/>
        <v>0.73043566297698925</v>
      </c>
      <c r="BU65">
        <f t="shared" si="64"/>
        <v>0.18502899321974589</v>
      </c>
      <c r="BV65">
        <f t="shared" si="65"/>
        <v>3.2035072071018175E-2</v>
      </c>
      <c r="BW65">
        <f t="shared" si="66"/>
        <v>9.6803099019942499E-3</v>
      </c>
      <c r="BX65">
        <f t="shared" si="67"/>
        <v>1.0355680360272918E-3</v>
      </c>
      <c r="BY65" s="3">
        <f t="shared" si="26"/>
        <v>40.776199639927938</v>
      </c>
      <c r="BZ65" s="3">
        <f>BY65*(AB65/(AB65+girls!Z65))</f>
        <v>19.220349583937079</v>
      </c>
      <c r="CB65">
        <v>12.083</v>
      </c>
      <c r="CC65">
        <v>22.9</v>
      </c>
      <c r="CD65">
        <v>38.903917499999991</v>
      </c>
      <c r="CE65">
        <f t="shared" si="27"/>
        <v>64.766534399999998</v>
      </c>
      <c r="CF65">
        <v>70.561000000000007</v>
      </c>
      <c r="CG65">
        <v>70.561000000000007</v>
      </c>
      <c r="CH65">
        <v>70.561000000000007</v>
      </c>
      <c r="CI65">
        <v>70.561000000000007</v>
      </c>
      <c r="CJ65">
        <v>70.561000000000007</v>
      </c>
      <c r="CK65">
        <v>70.561000000000007</v>
      </c>
      <c r="CL65">
        <v>70.561000000000007</v>
      </c>
      <c r="CM65">
        <v>70.561000000000007</v>
      </c>
      <c r="CN65">
        <v>70.561000000000007</v>
      </c>
      <c r="CO65">
        <v>70.561000000000007</v>
      </c>
      <c r="CP65">
        <v>70.561000000000007</v>
      </c>
      <c r="CQ65">
        <v>70.561000000000007</v>
      </c>
      <c r="CR65">
        <v>70.561000000000007</v>
      </c>
      <c r="CS65">
        <v>70.561000000000007</v>
      </c>
      <c r="CT65">
        <v>70.561000000000007</v>
      </c>
      <c r="CU65">
        <v>70.561000000000007</v>
      </c>
      <c r="CV65">
        <v>70.561000000000007</v>
      </c>
    </row>
    <row r="66" spans="1:100">
      <c r="A66">
        <v>29173</v>
      </c>
      <c r="B66" t="s">
        <v>89</v>
      </c>
      <c r="C66">
        <v>20.755114123191163</v>
      </c>
      <c r="D66" s="3">
        <f>SUM(BZ66,girls!BX66)</f>
        <v>28.473777469867983</v>
      </c>
      <c r="E66">
        <v>2010</v>
      </c>
      <c r="F66" t="s">
        <v>262</v>
      </c>
      <c r="G66">
        <v>155.96799999999999</v>
      </c>
      <c r="H66">
        <v>127.468</v>
      </c>
      <c r="I66">
        <v>106.083</v>
      </c>
      <c r="J66">
        <v>88.215000000000003</v>
      </c>
      <c r="K66">
        <v>74.382999999999996</v>
      </c>
      <c r="L66">
        <v>63.765999999999998</v>
      </c>
      <c r="M66">
        <v>51.38</v>
      </c>
      <c r="N66">
        <v>37.590000000000003</v>
      </c>
      <c r="O66">
        <v>32.389000000000003</v>
      </c>
      <c r="P66">
        <v>24.984999999999999</v>
      </c>
      <c r="Q66">
        <v>20.347000000000001</v>
      </c>
      <c r="R66">
        <v>15.996</v>
      </c>
      <c r="S66">
        <v>11.348000000000001</v>
      </c>
      <c r="T66">
        <v>9.6110000000000007</v>
      </c>
      <c r="U66">
        <v>6.2960000000000003</v>
      </c>
      <c r="V66">
        <v>3.7149999999999999</v>
      </c>
      <c r="W66">
        <v>1.6</v>
      </c>
      <c r="X66">
        <v>0.44700000000000001</v>
      </c>
      <c r="Y66">
        <v>5.2999999999999999E-2</v>
      </c>
      <c r="Z66">
        <v>3.0000000000000001E-3</v>
      </c>
      <c r="AA66">
        <v>0</v>
      </c>
      <c r="AB66">
        <f>SUM($G66:AA66)</f>
        <v>831.64300000000014</v>
      </c>
      <c r="AC66">
        <f t="shared" ref="AC66:AC129" si="68">($G66/$AB66)*AC$1</f>
        <v>0.37508402042703409</v>
      </c>
      <c r="AD66">
        <f t="shared" ref="AD66:AD129" si="69">($H66/$AB66)*AD$1</f>
        <v>1.0729074855436767</v>
      </c>
      <c r="AE66">
        <f t="shared" ref="AE66:AE129" si="70">($I66/$AB66)*AE$1</f>
        <v>1.5307000720260975</v>
      </c>
      <c r="AF66">
        <f t="shared" ref="AF66:AF129" si="71">($J66/$AB66)*AF$1</f>
        <v>1.8032436995201062</v>
      </c>
      <c r="AG66">
        <f t="shared" ref="AG66:AG129" si="72">($K66/$AB66)*AG$1</f>
        <v>1.9677024877261031</v>
      </c>
      <c r="AH66">
        <f t="shared" ref="AH66:AH129" si="73">($L66/$AB66)*AH$1</f>
        <v>2.0702176294395547</v>
      </c>
      <c r="AI66">
        <f t="shared" ref="AI66:AI129" si="74">($M66/$AB66)*AI$1</f>
        <v>1.9770021511634197</v>
      </c>
      <c r="AJ66">
        <f t="shared" ref="AJ66:AJ129" si="75">($N66/$AB66)*AJ$1</f>
        <v>1.6723882723716785</v>
      </c>
      <c r="AK66">
        <f t="shared" ref="AK66:AK129" si="76">($O66/$AB66)*AK$1</f>
        <v>1.6357235015505449</v>
      </c>
      <c r="AL66">
        <f t="shared" ref="AL66:AL129" si="77">($P66/$AB66)*AL$1</f>
        <v>1.4120181375902878</v>
      </c>
      <c r="AM66">
        <f t="shared" ref="AM66:AM129" si="78">($Q66/$AB66)*AM$1</f>
        <v>1.2722333982249594</v>
      </c>
      <c r="AN66">
        <f t="shared" ref="AN66:AN129" si="79">($R66/$AB66)*AN$1</f>
        <v>1.0963502368203661</v>
      </c>
      <c r="AO66">
        <f t="shared" ref="AO66:AO129" si="80">($S66/$AB66)*AO$1</f>
        <v>0.84600724108782244</v>
      </c>
      <c r="AP66">
        <f t="shared" ref="AP66:AP129" si="81">($T66/$AB66)*AP$1</f>
        <v>0.77429497993730467</v>
      </c>
      <c r="AQ66">
        <f t="shared" ref="AQ66:AQ129" si="82">($U66/$AB66)*AQ$1</f>
        <v>0.54508004035385371</v>
      </c>
      <c r="AR66">
        <f t="shared" ref="AR66:AR129" si="83">($V66/$AB66)*AR$1</f>
        <v>0.34396369596088699</v>
      </c>
      <c r="AS66">
        <f t="shared" ref="AS66:AS129" si="84">($W66/$AB66)*AS$1</f>
        <v>0.15776000038478047</v>
      </c>
      <c r="AT66">
        <f t="shared" ref="AT66:AT129" si="85">($X66/$AB66)*AT$1</f>
        <v>4.6761651333564996E-2</v>
      </c>
      <c r="AU66">
        <f t="shared" ref="AU66:AU129" si="86">($Y66/$AB66)*AU$1</f>
        <v>5.8630926972270542E-3</v>
      </c>
      <c r="AV66">
        <f t="shared" ref="AV66:AV129" si="87">($Z66/$AB66)*AV$1</f>
        <v>3.4990975695099936E-4</v>
      </c>
      <c r="AW66">
        <f t="shared" ref="AW66:AW129" si="88">($AA66/$AB66)*AW$1</f>
        <v>0</v>
      </c>
      <c r="AX66">
        <f t="shared" si="25"/>
        <v>20.605651703916219</v>
      </c>
      <c r="AY66">
        <f>SUM(AB66,girls!Z66)</f>
        <v>1680.64</v>
      </c>
      <c r="AZ66">
        <f>(AX66*(AB66/AY66))+(girls!AV66*(girls!Z66/AY66))</f>
        <v>20.755114123191163</v>
      </c>
      <c r="BD66">
        <f t="shared" si="28"/>
        <v>1.8128560875279414</v>
      </c>
      <c r="BE66">
        <f t="shared" si="29"/>
        <v>2.5271569459491627</v>
      </c>
      <c r="BF66">
        <f t="shared" si="49"/>
        <v>3.7218893324592086</v>
      </c>
      <c r="BG66">
        <f t="shared" si="50"/>
        <v>4.1165168470124796</v>
      </c>
      <c r="BH66">
        <f t="shared" si="51"/>
        <v>3.3689624603104926</v>
      </c>
      <c r="BI66">
        <f t="shared" si="52"/>
        <v>2.8880962080604293</v>
      </c>
      <c r="BJ66">
        <f t="shared" si="53"/>
        <v>2.3271082264866054</v>
      </c>
      <c r="BK66">
        <f t="shared" si="54"/>
        <v>1.7025301330017806</v>
      </c>
      <c r="BL66">
        <f t="shared" si="55"/>
        <v>1.4669659078955752</v>
      </c>
      <c r="BM66">
        <f t="shared" si="56"/>
        <v>1.1316231809803003</v>
      </c>
      <c r="BN66">
        <f t="shared" si="57"/>
        <v>0.92155840958199609</v>
      </c>
      <c r="BO66">
        <f t="shared" si="58"/>
        <v>0.72449247160139607</v>
      </c>
      <c r="BP66">
        <f t="shared" si="59"/>
        <v>0.51397477917808476</v>
      </c>
      <c r="BQ66">
        <f t="shared" si="60"/>
        <v>0.43530239713434726</v>
      </c>
      <c r="BR66">
        <f t="shared" si="61"/>
        <v>0.28515907734448548</v>
      </c>
      <c r="BS66">
        <f t="shared" si="62"/>
        <v>0.16826016079014672</v>
      </c>
      <c r="BT66">
        <f t="shared" si="63"/>
        <v>7.2467364001139914E-2</v>
      </c>
      <c r="BU66">
        <f t="shared" si="64"/>
        <v>2.024556981781846E-2</v>
      </c>
      <c r="BV66">
        <f t="shared" si="65"/>
        <v>2.400481432537759E-3</v>
      </c>
      <c r="BW66">
        <f t="shared" si="66"/>
        <v>1.358763075021373E-4</v>
      </c>
      <c r="BX66">
        <f t="shared" si="67"/>
        <v>0</v>
      </c>
      <c r="BY66" s="3">
        <f t="shared" si="26"/>
        <v>28.207701916873425</v>
      </c>
      <c r="BZ66" s="3">
        <f>BY66*(AB66/(AB66+girls!Z66))</f>
        <v>13.95821701569305</v>
      </c>
      <c r="CB66">
        <v>12.083</v>
      </c>
      <c r="CC66">
        <v>22.9</v>
      </c>
      <c r="CD66">
        <v>38.903917499999991</v>
      </c>
      <c r="CE66">
        <f t="shared" si="27"/>
        <v>57.070999999999998</v>
      </c>
      <c r="CF66">
        <v>57.070999999999998</v>
      </c>
      <c r="CG66">
        <v>57.070999999999998</v>
      </c>
      <c r="CH66">
        <v>57.070999999999998</v>
      </c>
      <c r="CI66">
        <v>57.070999999999998</v>
      </c>
      <c r="CJ66">
        <v>57.070999999999998</v>
      </c>
      <c r="CK66">
        <v>57.070999999999998</v>
      </c>
      <c r="CL66">
        <v>57.070999999999998</v>
      </c>
      <c r="CM66">
        <v>57.070999999999998</v>
      </c>
      <c r="CN66">
        <v>57.070999999999998</v>
      </c>
      <c r="CO66">
        <v>57.070999999999998</v>
      </c>
      <c r="CP66">
        <v>57.070999999999998</v>
      </c>
      <c r="CQ66">
        <v>57.070999999999998</v>
      </c>
      <c r="CR66">
        <v>57.070999999999998</v>
      </c>
      <c r="CS66">
        <v>57.070999999999998</v>
      </c>
      <c r="CT66">
        <v>57.070999999999998</v>
      </c>
      <c r="CU66">
        <v>57.070999999999998</v>
      </c>
      <c r="CV66">
        <v>57.070999999999998</v>
      </c>
    </row>
    <row r="67" spans="1:100">
      <c r="A67">
        <v>29626</v>
      </c>
      <c r="B67" t="s">
        <v>90</v>
      </c>
      <c r="C67">
        <v>22.104403819700565</v>
      </c>
      <c r="D67" s="3">
        <f>SUM(BZ67,girls!BX67)</f>
        <v>29.918286432523473</v>
      </c>
      <c r="E67">
        <v>2010</v>
      </c>
      <c r="F67" t="s">
        <v>262</v>
      </c>
      <c r="G67">
        <v>301.54899999999998</v>
      </c>
      <c r="H67">
        <v>286.79899999999998</v>
      </c>
      <c r="I67">
        <v>274.39600000000002</v>
      </c>
      <c r="J67">
        <v>250.3</v>
      </c>
      <c r="K67">
        <v>188.30199999999999</v>
      </c>
      <c r="L67">
        <v>158.173</v>
      </c>
      <c r="M67">
        <v>132.86799999999999</v>
      </c>
      <c r="N67">
        <v>108.328</v>
      </c>
      <c r="O67">
        <v>90.251999999999995</v>
      </c>
      <c r="P67">
        <v>71.546000000000006</v>
      </c>
      <c r="Q67">
        <v>49.975999999999999</v>
      </c>
      <c r="R67">
        <v>37.866999999999997</v>
      </c>
      <c r="S67">
        <v>34.314999999999998</v>
      </c>
      <c r="T67">
        <v>22.9</v>
      </c>
      <c r="U67">
        <v>15.58</v>
      </c>
      <c r="V67">
        <v>8.5169999999999995</v>
      </c>
      <c r="W67">
        <v>3.528</v>
      </c>
      <c r="X67">
        <v>1.1100000000000001</v>
      </c>
      <c r="Y67">
        <v>0.22500000000000001</v>
      </c>
      <c r="Z67">
        <v>2.5999999999999999E-2</v>
      </c>
      <c r="AA67">
        <v>2E-3</v>
      </c>
      <c r="AB67">
        <f>SUM($G67:AA67)</f>
        <v>2036.5589999999995</v>
      </c>
      <c r="AC67">
        <f t="shared" si="68"/>
        <v>0.29613578590161155</v>
      </c>
      <c r="AD67">
        <f t="shared" si="69"/>
        <v>0.9857769895200682</v>
      </c>
      <c r="AE67">
        <f t="shared" si="70"/>
        <v>1.6168213147765425</v>
      </c>
      <c r="AF67">
        <f t="shared" si="71"/>
        <v>2.0893575879706905</v>
      </c>
      <c r="AG67">
        <f t="shared" si="72"/>
        <v>2.0341389569366766</v>
      </c>
      <c r="AH67">
        <f t="shared" si="73"/>
        <v>2.0970033276718234</v>
      </c>
      <c r="AI67">
        <f t="shared" si="74"/>
        <v>2.0877254231279334</v>
      </c>
      <c r="AJ67">
        <f t="shared" si="75"/>
        <v>1.9680922575776107</v>
      </c>
      <c r="AK67">
        <f t="shared" si="76"/>
        <v>1.8612689345115958</v>
      </c>
      <c r="AL67">
        <f t="shared" si="77"/>
        <v>1.6511488250524544</v>
      </c>
      <c r="AM67">
        <f t="shared" si="78"/>
        <v>1.2760504360541485</v>
      </c>
      <c r="AN67">
        <f t="shared" si="79"/>
        <v>1.0598362237479986</v>
      </c>
      <c r="AO67">
        <f t="shared" si="80"/>
        <v>1.0446689734989265</v>
      </c>
      <c r="AP67">
        <f t="shared" si="81"/>
        <v>0.75337861559620922</v>
      </c>
      <c r="AQ67">
        <f t="shared" si="82"/>
        <v>0.55081144224154577</v>
      </c>
      <c r="AR67">
        <f t="shared" si="83"/>
        <v>0.32201816888192292</v>
      </c>
      <c r="AS67">
        <f t="shared" si="84"/>
        <v>0.14205137194650391</v>
      </c>
      <c r="AT67">
        <f t="shared" si="85"/>
        <v>4.7418218671789046E-2</v>
      </c>
      <c r="AU67">
        <f t="shared" si="86"/>
        <v>1.0164203443160746E-2</v>
      </c>
      <c r="AV67">
        <f t="shared" si="87"/>
        <v>1.2383633373744638E-3</v>
      </c>
      <c r="AW67">
        <f t="shared" si="88"/>
        <v>1.0016896146883054E-4</v>
      </c>
      <c r="AX67">
        <f t="shared" ref="AX67:AX130" si="89">SUM(AC67:AW67)</f>
        <v>21.895205589428056</v>
      </c>
      <c r="AY67">
        <f>SUM(AB67,girls!Z67)</f>
        <v>4012.8799999999997</v>
      </c>
      <c r="AZ67">
        <f>(AX67*(AB67/AY67))+(girls!AV67*(girls!Z67/AY67))</f>
        <v>22.104403819700565</v>
      </c>
      <c r="BD67">
        <f t="shared" si="28"/>
        <v>1.431283480419669</v>
      </c>
      <c r="BE67">
        <f t="shared" si="29"/>
        <v>2.3219272861724116</v>
      </c>
      <c r="BF67">
        <f t="shared" ref="BF67:BF130" si="90">(I67/$AB67)*BF$1*CD67</f>
        <v>3.9312926901442578</v>
      </c>
      <c r="BG67">
        <f t="shared" ref="BG67:BG130" si="91">(J67/$AB67)*BG$1*CE67</f>
        <v>4.8222373130363536</v>
      </c>
      <c r="BH67">
        <f t="shared" ref="BH67:BH130" si="92">(K67/$AB67)*BH$1*CF67</f>
        <v>3.5210945344573874</v>
      </c>
      <c r="BI67">
        <f t="shared" ref="BI67:BI130" si="93">(L67/$AB67)*BI$1*CG67</f>
        <v>2.9577066934962368</v>
      </c>
      <c r="BJ67">
        <f t="shared" ref="BJ67:BJ130" si="94">(M67/$AB67)*BJ$1*CH67</f>
        <v>2.4845237363611865</v>
      </c>
      <c r="BK67">
        <f t="shared" ref="BK67:BK130" si="95">(N67/$AB67)*BK$1*CI67</f>
        <v>2.0256456581910967</v>
      </c>
      <c r="BL67">
        <f t="shared" ref="BL67:BL130" si="96">(O67/$AB67)*BL$1*CJ67</f>
        <v>1.6876391324778715</v>
      </c>
      <c r="BM67">
        <f t="shared" ref="BM67:BM130" si="97">(P67/$AB67)*BM$1*CK67</f>
        <v>1.3378521182052676</v>
      </c>
      <c r="BN67">
        <f t="shared" ref="BN67:BN130" si="98">(Q67/$AB67)*BN$1*CL67</f>
        <v>0.93451062895796322</v>
      </c>
      <c r="BO67">
        <f t="shared" ref="BO67:BO130" si="99">(R67/$AB67)*BO$1*CM67</f>
        <v>0.70808215917142603</v>
      </c>
      <c r="BP67">
        <f t="shared" ref="BP67:BP130" si="100">(S67/$AB67)*BP$1*CN67</f>
        <v>0.64166264272235685</v>
      </c>
      <c r="BQ67">
        <f t="shared" ref="BQ67:BQ130" si="101">(T67/$AB67)*BQ$1*CO67</f>
        <v>0.42821140953932602</v>
      </c>
      <c r="BR67">
        <f t="shared" ref="BR67:BR130" si="102">(U67/$AB67)*BR$1*CP67</f>
        <v>0.29133335199225763</v>
      </c>
      <c r="BS67">
        <f t="shared" ref="BS67:BS130" si="103">(V67/$AB67)*BS$1*CQ67</f>
        <v>0.15926098580988818</v>
      </c>
      <c r="BT67">
        <f t="shared" ref="BT67:BT130" si="104">(W67/$AB67)*BT$1*CR67</f>
        <v>6.5970735932521507E-2</v>
      </c>
      <c r="BU67">
        <f t="shared" ref="BU67:BU130" si="105">(X67/$AB67)*BU$1*CS67</f>
        <v>2.0756098890334144E-2</v>
      </c>
      <c r="BV67">
        <f t="shared" ref="BV67:BV130" si="106">(Y67/$AB67)*BV$1*CT67</f>
        <v>4.207317342635299E-3</v>
      </c>
      <c r="BW67">
        <f t="shared" ref="BW67:BW130" si="107">(Z67/$AB67)*BW$1*CU67</f>
        <v>4.8617889292674571E-4</v>
      </c>
      <c r="BX67">
        <f t="shared" ref="BX67:BX130" si="108">(AA67/$AB67)*BX$1*CV67</f>
        <v>3.7398376378980442E-5</v>
      </c>
      <c r="BY67" s="3">
        <f t="shared" ref="BY67:BY130" si="109">SUM(BD67:BX67)</f>
        <v>29.775721550589751</v>
      </c>
      <c r="BZ67" s="3">
        <f>BY67*(AB67/(AB67+girls!Z67))</f>
        <v>15.111344895772488</v>
      </c>
      <c r="CB67">
        <v>12.083</v>
      </c>
      <c r="CC67">
        <v>22.9</v>
      </c>
      <c r="CD67">
        <v>38.903917499999991</v>
      </c>
      <c r="CE67">
        <f t="shared" si="27"/>
        <v>57.7</v>
      </c>
      <c r="CF67" s="2">
        <v>57.7</v>
      </c>
      <c r="CG67" s="2">
        <v>57.7</v>
      </c>
      <c r="CH67" s="2">
        <v>57.7</v>
      </c>
      <c r="CI67" s="2">
        <v>57.7</v>
      </c>
      <c r="CJ67" s="2">
        <v>57.7</v>
      </c>
      <c r="CK67" s="2">
        <v>57.7</v>
      </c>
      <c r="CL67" s="2">
        <v>57.7</v>
      </c>
      <c r="CM67" s="2">
        <v>57.7</v>
      </c>
      <c r="CN67" s="2">
        <v>57.7</v>
      </c>
      <c r="CO67" s="2">
        <v>57.7</v>
      </c>
      <c r="CP67" s="2">
        <v>57.7</v>
      </c>
      <c r="CQ67" s="2">
        <v>57.7</v>
      </c>
      <c r="CR67" s="2">
        <v>57.7</v>
      </c>
      <c r="CS67" s="2">
        <v>57.7</v>
      </c>
      <c r="CT67" s="2">
        <v>57.7</v>
      </c>
      <c r="CU67" s="2">
        <v>57.7</v>
      </c>
      <c r="CV67" s="2">
        <v>57.7</v>
      </c>
    </row>
    <row r="68" spans="1:100">
      <c r="A68">
        <v>30079</v>
      </c>
      <c r="B68" t="s">
        <v>91</v>
      </c>
      <c r="C68">
        <v>43.040911493691127</v>
      </c>
      <c r="D68" s="3">
        <f>SUM(BZ68,girls!BX68)</f>
        <v>43.980152341754334</v>
      </c>
      <c r="E68">
        <v>2010</v>
      </c>
      <c r="F68" t="s">
        <v>262</v>
      </c>
      <c r="G68">
        <v>1774.721</v>
      </c>
      <c r="H68">
        <v>1887.278</v>
      </c>
      <c r="I68">
        <v>2049.2979999999998</v>
      </c>
      <c r="J68">
        <v>2218.8589999999999</v>
      </c>
      <c r="K68">
        <v>2550.4760000000001</v>
      </c>
      <c r="L68">
        <v>2597.482</v>
      </c>
      <c r="M68">
        <v>2431.002</v>
      </c>
      <c r="N68">
        <v>2631.3180000000002</v>
      </c>
      <c r="O68">
        <v>3551.962</v>
      </c>
      <c r="P68">
        <v>3675.931</v>
      </c>
      <c r="Q68">
        <v>3069.3980000000001</v>
      </c>
      <c r="R68">
        <v>2691.1320000000001</v>
      </c>
      <c r="S68">
        <v>2142.683</v>
      </c>
      <c r="T68">
        <v>2336.8029999999999</v>
      </c>
      <c r="U68">
        <v>2315.9050000000002</v>
      </c>
      <c r="V68">
        <v>1383.777</v>
      </c>
      <c r="W68">
        <v>882.38199999999995</v>
      </c>
      <c r="X68">
        <v>390.339</v>
      </c>
      <c r="Y68">
        <v>72.602000000000004</v>
      </c>
      <c r="Z68">
        <v>20.373000000000001</v>
      </c>
      <c r="AA68">
        <v>1.8009999999999999</v>
      </c>
      <c r="AB68">
        <f>SUM($G68:AA68)</f>
        <v>40675.521999999997</v>
      </c>
      <c r="AC68">
        <f t="shared" si="68"/>
        <v>8.7262358919450389E-2</v>
      </c>
      <c r="AD68">
        <f t="shared" si="69"/>
        <v>0.32478860381926999</v>
      </c>
      <c r="AE68">
        <f t="shared" si="70"/>
        <v>0.6045792356395574</v>
      </c>
      <c r="AF68">
        <f t="shared" si="71"/>
        <v>0.9273538763682001</v>
      </c>
      <c r="AG68">
        <f t="shared" si="72"/>
        <v>1.3794653206909062</v>
      </c>
      <c r="AH68">
        <f t="shared" si="73"/>
        <v>1.7241822735550882</v>
      </c>
      <c r="AI68">
        <f t="shared" si="74"/>
        <v>1.9125031511580848</v>
      </c>
      <c r="AJ68">
        <f t="shared" si="75"/>
        <v>2.3935468117655629</v>
      </c>
      <c r="AK68">
        <f t="shared" si="76"/>
        <v>3.667621130959303</v>
      </c>
      <c r="AL68">
        <f t="shared" si="77"/>
        <v>4.2474871496424811</v>
      </c>
      <c r="AM68">
        <f t="shared" si="78"/>
        <v>3.9239495439050542</v>
      </c>
      <c r="AN68">
        <f t="shared" si="79"/>
        <v>3.7711753029254309</v>
      </c>
      <c r="AO68">
        <f t="shared" si="80"/>
        <v>3.2660022408563067</v>
      </c>
      <c r="AP68">
        <f t="shared" si="81"/>
        <v>3.8491405469854816</v>
      </c>
      <c r="AQ68">
        <f t="shared" si="82"/>
        <v>4.0993981589222139</v>
      </c>
      <c r="AR68">
        <f t="shared" si="83"/>
        <v>2.6195319386435902</v>
      </c>
      <c r="AS68">
        <f t="shared" si="84"/>
        <v>1.7788419285682431</v>
      </c>
      <c r="AT68">
        <f t="shared" si="85"/>
        <v>0.83488769978170163</v>
      </c>
      <c r="AU68">
        <f t="shared" si="86"/>
        <v>0.16421138983784894</v>
      </c>
      <c r="AV68">
        <f t="shared" si="87"/>
        <v>4.8584035381279193E-2</v>
      </c>
      <c r="AW68">
        <f t="shared" si="88"/>
        <v>4.5162788568515484E-3</v>
      </c>
      <c r="AX68">
        <f t="shared" si="89"/>
        <v>41.629028977181903</v>
      </c>
      <c r="AY68">
        <f>SUM(AB68,girls!Z68)</f>
        <v>83017.40400000001</v>
      </c>
      <c r="AZ68">
        <f>(AX68*(AB68/AY68))+(girls!AV68*(girls!Z68/AY68))</f>
        <v>43.040911493691127</v>
      </c>
      <c r="BD68">
        <f t="shared" si="28"/>
        <v>0.42175643312948763</v>
      </c>
      <c r="BE68">
        <f t="shared" si="29"/>
        <v>0.76501635711030336</v>
      </c>
      <c r="BF68">
        <f t="shared" si="90"/>
        <v>1.4700312940958997</v>
      </c>
      <c r="BG68">
        <f t="shared" si="91"/>
        <v>2.4024598693909751</v>
      </c>
      <c r="BH68">
        <f t="shared" si="92"/>
        <v>3.0227671786171553</v>
      </c>
      <c r="BI68">
        <f t="shared" si="93"/>
        <v>3.0784776397224851</v>
      </c>
      <c r="BJ68">
        <f t="shared" si="94"/>
        <v>2.8811692628170822</v>
      </c>
      <c r="BK68">
        <f t="shared" si="95"/>
        <v>3.1185793110401883</v>
      </c>
      <c r="BL68">
        <f t="shared" si="96"/>
        <v>4.2097060130326058</v>
      </c>
      <c r="BM68">
        <f t="shared" si="97"/>
        <v>4.35663130241623</v>
      </c>
      <c r="BN68">
        <f t="shared" si="98"/>
        <v>3.637781940513511</v>
      </c>
      <c r="BO68">
        <f t="shared" si="99"/>
        <v>3.1894695276200764</v>
      </c>
      <c r="BP68">
        <f t="shared" si="100"/>
        <v>2.5394600249447326</v>
      </c>
      <c r="BQ68">
        <f t="shared" si="101"/>
        <v>2.7695267123839247</v>
      </c>
      <c r="BR68">
        <f t="shared" si="102"/>
        <v>2.7447588696366334</v>
      </c>
      <c r="BS68">
        <f t="shared" si="103"/>
        <v>1.6400215873920441</v>
      </c>
      <c r="BT68">
        <f t="shared" si="104"/>
        <v>1.04577943434973</v>
      </c>
      <c r="BU68">
        <f t="shared" si="105"/>
        <v>0.46262106278759008</v>
      </c>
      <c r="BV68">
        <f t="shared" si="106"/>
        <v>8.6046268501237685E-2</v>
      </c>
      <c r="BW68">
        <f t="shared" si="107"/>
        <v>2.4145624475575264E-2</v>
      </c>
      <c r="BX68">
        <f t="shared" si="108"/>
        <v>2.1345049664021521E-3</v>
      </c>
      <c r="BY68" s="3">
        <f t="shared" si="109"/>
        <v>43.868340218943857</v>
      </c>
      <c r="BZ68" s="3">
        <f>BY68*(AB68/(AB68+girls!Z68))</f>
        <v>21.493898287630572</v>
      </c>
      <c r="CB68">
        <v>12.083</v>
      </c>
      <c r="CC68">
        <v>22.9</v>
      </c>
      <c r="CD68">
        <v>38.903917499999991</v>
      </c>
      <c r="CE68">
        <f t="shared" ref="CE68:CE131" si="110">IF(CF68&gt;64.7665344,64.7665344,CF68)</f>
        <v>64.766534399999998</v>
      </c>
      <c r="CF68">
        <v>73.042000000000002</v>
      </c>
      <c r="CG68">
        <v>73.042000000000002</v>
      </c>
      <c r="CH68">
        <v>73.042000000000002</v>
      </c>
      <c r="CI68">
        <v>73.042000000000002</v>
      </c>
      <c r="CJ68">
        <v>73.042000000000002</v>
      </c>
      <c r="CK68">
        <v>73.042000000000002</v>
      </c>
      <c r="CL68">
        <v>73.042000000000002</v>
      </c>
      <c r="CM68">
        <v>73.042000000000002</v>
      </c>
      <c r="CN68">
        <v>73.042000000000002</v>
      </c>
      <c r="CO68">
        <v>73.042000000000002</v>
      </c>
      <c r="CP68">
        <v>73.042000000000002</v>
      </c>
      <c r="CQ68">
        <v>73.042000000000002</v>
      </c>
      <c r="CR68">
        <v>73.042000000000002</v>
      </c>
      <c r="CS68">
        <v>73.042000000000002</v>
      </c>
      <c r="CT68">
        <v>73.042000000000002</v>
      </c>
      <c r="CU68">
        <v>73.042000000000002</v>
      </c>
      <c r="CV68">
        <v>73.042000000000002</v>
      </c>
    </row>
    <row r="69" spans="1:100">
      <c r="A69">
        <v>30532</v>
      </c>
      <c r="B69" t="s">
        <v>92</v>
      </c>
      <c r="C69">
        <v>23.702881489727865</v>
      </c>
      <c r="D69" s="3">
        <f>SUM(BZ69,girls!BX69)</f>
        <v>32.104242170175468</v>
      </c>
      <c r="E69">
        <v>2010</v>
      </c>
      <c r="F69" t="s">
        <v>262</v>
      </c>
      <c r="G69">
        <v>1802.3340000000001</v>
      </c>
      <c r="H69">
        <v>1592.405</v>
      </c>
      <c r="I69">
        <v>1431.597</v>
      </c>
      <c r="J69">
        <v>1329.1780000000001</v>
      </c>
      <c r="K69">
        <v>1144.482</v>
      </c>
      <c r="L69">
        <v>967.65099999999995</v>
      </c>
      <c r="M69">
        <v>812.46299999999997</v>
      </c>
      <c r="N69">
        <v>680.91700000000003</v>
      </c>
      <c r="O69">
        <v>570.15200000000004</v>
      </c>
      <c r="P69">
        <v>454.20100000000002</v>
      </c>
      <c r="Q69">
        <v>357.33699999999999</v>
      </c>
      <c r="R69">
        <v>269.13099999999997</v>
      </c>
      <c r="S69">
        <v>226.31100000000001</v>
      </c>
      <c r="T69">
        <v>153.79499999999999</v>
      </c>
      <c r="U69">
        <v>105.819</v>
      </c>
      <c r="V69">
        <v>65.846000000000004</v>
      </c>
      <c r="W69">
        <v>32.271000000000001</v>
      </c>
      <c r="X69">
        <v>9.452</v>
      </c>
      <c r="Y69">
        <v>1.1399999999999999</v>
      </c>
      <c r="Z69">
        <v>7.2999999999999995E-2</v>
      </c>
      <c r="AA69">
        <v>2E-3</v>
      </c>
      <c r="AB69">
        <f>SUM($G69:AA69)</f>
        <v>12006.556999999999</v>
      </c>
      <c r="AC69">
        <f t="shared" si="68"/>
        <v>0.30022495208243299</v>
      </c>
      <c r="AD69">
        <f t="shared" si="69"/>
        <v>0.92839562582345636</v>
      </c>
      <c r="AE69">
        <f t="shared" si="70"/>
        <v>1.4308151787394174</v>
      </c>
      <c r="AF69">
        <f t="shared" si="71"/>
        <v>1.8819738248025646</v>
      </c>
      <c r="AG69">
        <f t="shared" si="72"/>
        <v>2.097071125385904</v>
      </c>
      <c r="AH69">
        <f t="shared" si="73"/>
        <v>2.1760257332722444</v>
      </c>
      <c r="AI69">
        <f t="shared" si="74"/>
        <v>2.1653847976568139</v>
      </c>
      <c r="AJ69">
        <f t="shared" si="75"/>
        <v>2.0983475112807115</v>
      </c>
      <c r="AK69">
        <f t="shared" si="76"/>
        <v>1.994442203539283</v>
      </c>
      <c r="AL69">
        <f t="shared" si="77"/>
        <v>1.7779823974516593</v>
      </c>
      <c r="AM69">
        <f t="shared" si="78"/>
        <v>1.5476146908726625</v>
      </c>
      <c r="AN69">
        <f t="shared" si="79"/>
        <v>1.2776741075730538</v>
      </c>
      <c r="AO69">
        <f t="shared" si="80"/>
        <v>1.1686349383924135</v>
      </c>
      <c r="AP69">
        <f t="shared" si="81"/>
        <v>0.85821980439521495</v>
      </c>
      <c r="AQ69">
        <f t="shared" si="82"/>
        <v>0.63456726187199219</v>
      </c>
      <c r="AR69">
        <f t="shared" si="83"/>
        <v>0.42228109190669738</v>
      </c>
      <c r="AS69">
        <f t="shared" si="84"/>
        <v>0.22039807082080237</v>
      </c>
      <c r="AT69">
        <f t="shared" si="85"/>
        <v>6.8489576154096468E-2</v>
      </c>
      <c r="AU69">
        <f t="shared" si="86"/>
        <v>8.7352269264202882E-3</v>
      </c>
      <c r="AV69">
        <f t="shared" si="87"/>
        <v>5.8976107805093503E-4</v>
      </c>
      <c r="AW69">
        <f t="shared" si="88"/>
        <v>1.699071598960468E-5</v>
      </c>
      <c r="AX69">
        <f t="shared" si="89"/>
        <v>23.057884870741876</v>
      </c>
      <c r="AY69">
        <f>SUM(AB69,girls!Z69)</f>
        <v>24262.901000000002</v>
      </c>
      <c r="AZ69">
        <f>(AX69*(AB69/AY69))+(girls!AV69*(girls!Z69/AY69))</f>
        <v>23.702881489727865</v>
      </c>
      <c r="BD69">
        <f t="shared" si="28"/>
        <v>1.4510472384048152</v>
      </c>
      <c r="BE69">
        <f t="shared" si="29"/>
        <v>2.186769582653878</v>
      </c>
      <c r="BF69">
        <f t="shared" si="90"/>
        <v>3.4790197294641274</v>
      </c>
      <c r="BG69">
        <f t="shared" si="91"/>
        <v>4.704257051429483</v>
      </c>
      <c r="BH69">
        <f t="shared" si="92"/>
        <v>3.9314421508947155</v>
      </c>
      <c r="BI69">
        <f t="shared" si="93"/>
        <v>3.3240050335046094</v>
      </c>
      <c r="BJ69">
        <f t="shared" si="94"/>
        <v>2.7909143911764218</v>
      </c>
      <c r="BK69">
        <f t="shared" si="95"/>
        <v>2.339037044759793</v>
      </c>
      <c r="BL69">
        <f t="shared" si="96"/>
        <v>1.9585450930787238</v>
      </c>
      <c r="BM69">
        <f t="shared" si="97"/>
        <v>1.5602385676476613</v>
      </c>
      <c r="BN69">
        <f t="shared" si="98"/>
        <v>1.2274983301391067</v>
      </c>
      <c r="BO69">
        <f t="shared" si="99"/>
        <v>0.92449943075771024</v>
      </c>
      <c r="BP69">
        <f t="shared" si="100"/>
        <v>0.77740725027666147</v>
      </c>
      <c r="BQ69">
        <f t="shared" si="101"/>
        <v>0.52830550903976881</v>
      </c>
      <c r="BR69">
        <f t="shared" si="102"/>
        <v>0.3635018086483911</v>
      </c>
      <c r="BS69">
        <f t="shared" si="103"/>
        <v>0.22618943755149792</v>
      </c>
      <c r="BT69">
        <f t="shared" si="104"/>
        <v>0.11085501532704174</v>
      </c>
      <c r="BU69">
        <f t="shared" si="105"/>
        <v>3.2468829750277289E-2</v>
      </c>
      <c r="BV69">
        <f t="shared" si="106"/>
        <v>3.9160459072488472E-3</v>
      </c>
      <c r="BW69">
        <f t="shared" si="107"/>
        <v>2.5076434318347887E-4</v>
      </c>
      <c r="BX69">
        <f t="shared" si="108"/>
        <v>6.8702559776295572E-6</v>
      </c>
      <c r="BY69" s="3">
        <f t="shared" si="109"/>
        <v>31.920175175011085</v>
      </c>
      <c r="BZ69" s="3">
        <f>BY69*(AB69/(AB69+girls!Z69))</f>
        <v>15.795778200172993</v>
      </c>
      <c r="CB69">
        <v>12.083</v>
      </c>
      <c r="CC69">
        <v>22.9</v>
      </c>
      <c r="CD69">
        <v>38.903917499999991</v>
      </c>
      <c r="CE69">
        <f t="shared" si="110"/>
        <v>62.491</v>
      </c>
      <c r="CF69">
        <v>62.491</v>
      </c>
      <c r="CG69">
        <v>62.491</v>
      </c>
      <c r="CH69">
        <v>62.491</v>
      </c>
      <c r="CI69">
        <v>62.491</v>
      </c>
      <c r="CJ69">
        <v>62.491</v>
      </c>
      <c r="CK69">
        <v>62.491</v>
      </c>
      <c r="CL69">
        <v>62.491</v>
      </c>
      <c r="CM69">
        <v>62.491</v>
      </c>
      <c r="CN69">
        <v>62.491</v>
      </c>
      <c r="CO69">
        <v>62.491</v>
      </c>
      <c r="CP69">
        <v>62.491</v>
      </c>
      <c r="CQ69">
        <v>62.491</v>
      </c>
      <c r="CR69">
        <v>62.491</v>
      </c>
      <c r="CS69">
        <v>62.491</v>
      </c>
      <c r="CT69">
        <v>62.491</v>
      </c>
      <c r="CU69">
        <v>62.491</v>
      </c>
      <c r="CV69">
        <v>62.491</v>
      </c>
    </row>
    <row r="70" spans="1:100">
      <c r="A70">
        <v>30985</v>
      </c>
      <c r="B70" t="s">
        <v>93</v>
      </c>
      <c r="C70">
        <v>26.020083279621051</v>
      </c>
      <c r="D70" s="3">
        <f>SUM(BZ70,girls!BX70)</f>
        <v>38.017987373291696</v>
      </c>
      <c r="E70">
        <v>2010</v>
      </c>
      <c r="F70" t="s">
        <v>262</v>
      </c>
      <c r="G70">
        <v>5.4740000000000002</v>
      </c>
      <c r="H70">
        <v>5.4749999999999996</v>
      </c>
      <c r="I70">
        <v>5.8049999999999997</v>
      </c>
      <c r="J70">
        <v>5.6829999999999998</v>
      </c>
      <c r="K70">
        <v>4.9930000000000003</v>
      </c>
      <c r="L70">
        <v>4.0220000000000002</v>
      </c>
      <c r="M70">
        <v>3.0680000000000001</v>
      </c>
      <c r="N70">
        <v>2.4630000000000001</v>
      </c>
      <c r="O70">
        <v>3.081</v>
      </c>
      <c r="P70">
        <v>2.5289999999999999</v>
      </c>
      <c r="Q70">
        <v>1.9990000000000001</v>
      </c>
      <c r="R70">
        <v>1.4139999999999999</v>
      </c>
      <c r="S70">
        <v>1.038</v>
      </c>
      <c r="T70">
        <v>0.66500000000000004</v>
      </c>
      <c r="U70">
        <v>0.44600000000000001</v>
      </c>
      <c r="V70">
        <v>0.25700000000000001</v>
      </c>
      <c r="W70">
        <v>0.109</v>
      </c>
      <c r="X70">
        <v>3.3000000000000002E-2</v>
      </c>
      <c r="Y70">
        <v>8.0000000000000002E-3</v>
      </c>
      <c r="Z70">
        <v>1E-3</v>
      </c>
      <c r="AA70">
        <v>0</v>
      </c>
      <c r="AB70">
        <f>SUM($G70:AA70)</f>
        <v>48.563000000000002</v>
      </c>
      <c r="AC70">
        <f t="shared" si="68"/>
        <v>0.22543912031793753</v>
      </c>
      <c r="AD70">
        <f t="shared" si="69"/>
        <v>0.78918106377283115</v>
      </c>
      <c r="AE70">
        <f t="shared" si="70"/>
        <v>1.4344253855816156</v>
      </c>
      <c r="AF70">
        <f t="shared" si="71"/>
        <v>1.9893952185820478</v>
      </c>
      <c r="AG70">
        <f t="shared" si="72"/>
        <v>2.2619278051191238</v>
      </c>
      <c r="AH70">
        <f t="shared" si="73"/>
        <v>2.2361468607787822</v>
      </c>
      <c r="AI70">
        <f t="shared" si="74"/>
        <v>2.0216213990074747</v>
      </c>
      <c r="AJ70">
        <f t="shared" si="75"/>
        <v>1.8765521075716078</v>
      </c>
      <c r="AK70">
        <f t="shared" si="76"/>
        <v>2.6646212136811975</v>
      </c>
      <c r="AL70">
        <f t="shared" si="77"/>
        <v>2.4476041430718856</v>
      </c>
      <c r="AM70">
        <f t="shared" si="78"/>
        <v>2.1404773181228509</v>
      </c>
      <c r="AN70">
        <f t="shared" si="79"/>
        <v>1.6596585878137675</v>
      </c>
      <c r="AO70">
        <f t="shared" si="80"/>
        <v>1.325206432881</v>
      </c>
      <c r="AP70">
        <f t="shared" si="81"/>
        <v>0.91746803121718179</v>
      </c>
      <c r="AQ70">
        <f t="shared" si="82"/>
        <v>0.66124415707431583</v>
      </c>
      <c r="AR70">
        <f t="shared" si="83"/>
        <v>0.40749129996087557</v>
      </c>
      <c r="AS70">
        <f t="shared" si="84"/>
        <v>0.18404958507505714</v>
      </c>
      <c r="AT70">
        <f t="shared" si="85"/>
        <v>5.9119082429009741E-2</v>
      </c>
      <c r="AU70">
        <f t="shared" si="86"/>
        <v>1.5155571113810926E-2</v>
      </c>
      <c r="AV70">
        <f t="shared" si="87"/>
        <v>1.9974054321191029E-3</v>
      </c>
      <c r="AW70">
        <f t="shared" si="88"/>
        <v>0</v>
      </c>
      <c r="AX70">
        <f t="shared" si="89"/>
        <v>25.318781788604493</v>
      </c>
      <c r="AY70">
        <f>SUM(AB70,girls!Z70)</f>
        <v>97.742999999999995</v>
      </c>
      <c r="AZ70">
        <f>(AX70*(AB70/AY70))+(girls!AV70*(girls!Z70/AY70))</f>
        <v>26.020083279621051</v>
      </c>
      <c r="BD70">
        <f t="shared" ref="BD70:BD133" si="111">(G70/$AB70)*BD$1*CB70</f>
        <v>1.0895923563206558</v>
      </c>
      <c r="BE70">
        <f t="shared" ref="BE70:BE133" si="112">(H70/$AB70)*BE$1*CC70</f>
        <v>1.85885962564092</v>
      </c>
      <c r="BF70">
        <f t="shared" si="90"/>
        <v>3.487797928785803</v>
      </c>
      <c r="BG70">
        <f t="shared" si="91"/>
        <v>5.1538493543795889</v>
      </c>
      <c r="BH70">
        <f t="shared" si="92"/>
        <v>5.0282655107798115</v>
      </c>
      <c r="BI70">
        <f t="shared" si="93"/>
        <v>4.050407347157301</v>
      </c>
      <c r="BJ70">
        <f t="shared" si="94"/>
        <v>3.0896692543706115</v>
      </c>
      <c r="BK70">
        <f t="shared" si="95"/>
        <v>2.480396145213434</v>
      </c>
      <c r="BL70">
        <f t="shared" si="96"/>
        <v>3.102761073245063</v>
      </c>
      <c r="BM70">
        <f t="shared" si="97"/>
        <v>2.5468623025760349</v>
      </c>
      <c r="BN70">
        <f t="shared" si="98"/>
        <v>2.0131189176945412</v>
      </c>
      <c r="BO70">
        <f t="shared" si="99"/>
        <v>1.4239870683442124</v>
      </c>
      <c r="BP70">
        <f t="shared" si="100"/>
        <v>1.0453313839754546</v>
      </c>
      <c r="BQ70">
        <f t="shared" si="101"/>
        <v>0.6696968885777238</v>
      </c>
      <c r="BR70">
        <f t="shared" si="102"/>
        <v>0.44915009369272901</v>
      </c>
      <c r="BS70">
        <f t="shared" si="103"/>
        <v>0.25881518851800756</v>
      </c>
      <c r="BT70">
        <f t="shared" si="104"/>
        <v>0.10976986594732616</v>
      </c>
      <c r="BU70">
        <f t="shared" si="105"/>
        <v>3.3233078681300578E-2</v>
      </c>
      <c r="BV70">
        <f t="shared" si="106"/>
        <v>8.0565039227395337E-3</v>
      </c>
      <c r="BW70">
        <f t="shared" si="107"/>
        <v>1.0070629903424417E-3</v>
      </c>
      <c r="BX70">
        <f t="shared" si="108"/>
        <v>0</v>
      </c>
      <c r="BY70" s="3">
        <f t="shared" si="109"/>
        <v>37.900626950813589</v>
      </c>
      <c r="BZ70" s="3">
        <f>BY70*(AB70/(AB70+girls!Z70))</f>
        <v>18.830690142643057</v>
      </c>
      <c r="CB70">
        <v>12.083</v>
      </c>
      <c r="CC70">
        <v>22.9</v>
      </c>
      <c r="CD70">
        <v>38.903917499999991</v>
      </c>
      <c r="CE70">
        <f t="shared" si="110"/>
        <v>64.766534399999998</v>
      </c>
      <c r="CF70" s="2">
        <v>74.099999999999994</v>
      </c>
      <c r="CG70" s="2">
        <v>74.099999999999994</v>
      </c>
      <c r="CH70" s="2">
        <v>74.099999999999994</v>
      </c>
      <c r="CI70" s="2">
        <v>74.099999999999994</v>
      </c>
      <c r="CJ70" s="2">
        <v>74.099999999999994</v>
      </c>
      <c r="CK70" s="2">
        <v>74.099999999999994</v>
      </c>
      <c r="CL70" s="2">
        <v>74.099999999999994</v>
      </c>
      <c r="CM70" s="2">
        <v>74.099999999999994</v>
      </c>
      <c r="CN70" s="2">
        <v>74.099999999999994</v>
      </c>
      <c r="CO70" s="2">
        <v>74.099999999999994</v>
      </c>
      <c r="CP70" s="2">
        <v>74.099999999999994</v>
      </c>
      <c r="CQ70" s="2">
        <v>74.099999999999994</v>
      </c>
      <c r="CR70" s="2">
        <v>74.099999999999994</v>
      </c>
      <c r="CS70" s="2">
        <v>74.099999999999994</v>
      </c>
      <c r="CT70" s="2">
        <v>74.099999999999994</v>
      </c>
      <c r="CU70" s="2">
        <v>74.099999999999994</v>
      </c>
      <c r="CV70" s="2">
        <v>74.099999999999994</v>
      </c>
    </row>
    <row r="71" spans="1:100">
      <c r="A71">
        <v>31438</v>
      </c>
      <c r="B71" t="s">
        <v>94</v>
      </c>
      <c r="C71">
        <v>41.844094495418041</v>
      </c>
      <c r="D71" s="3">
        <f>SUM(BZ71,girls!BX71)</f>
        <v>44.630901483130984</v>
      </c>
      <c r="E71">
        <v>2010</v>
      </c>
      <c r="F71" t="s">
        <v>262</v>
      </c>
      <c r="G71">
        <v>292.12900000000002</v>
      </c>
      <c r="H71">
        <v>268.01299999999998</v>
      </c>
      <c r="I71">
        <v>270.61799999999999</v>
      </c>
      <c r="J71">
        <v>282.56099999999998</v>
      </c>
      <c r="K71">
        <v>317.95600000000002</v>
      </c>
      <c r="L71">
        <v>393.06200000000001</v>
      </c>
      <c r="M71">
        <v>445.90199999999999</v>
      </c>
      <c r="N71">
        <v>441.13499999999999</v>
      </c>
      <c r="O71">
        <v>436.536</v>
      </c>
      <c r="P71">
        <v>385.53800000000001</v>
      </c>
      <c r="Q71">
        <v>373.334</v>
      </c>
      <c r="R71">
        <v>340.59</v>
      </c>
      <c r="S71">
        <v>312.81900000000002</v>
      </c>
      <c r="T71">
        <v>238.71700000000001</v>
      </c>
      <c r="U71">
        <v>247.55</v>
      </c>
      <c r="V71">
        <v>210.76300000000001</v>
      </c>
      <c r="W71">
        <v>142.87200000000001</v>
      </c>
      <c r="X71">
        <v>56.076999999999998</v>
      </c>
      <c r="Y71">
        <v>17.562999999999999</v>
      </c>
      <c r="Z71">
        <v>4.6890000000000001</v>
      </c>
      <c r="AA71">
        <v>0.66400000000000003</v>
      </c>
      <c r="AB71">
        <f>SUM($G71:AA71)</f>
        <v>5479.0880000000006</v>
      </c>
      <c r="AC71">
        <f t="shared" si="68"/>
        <v>0.1066341697742398</v>
      </c>
      <c r="AD71">
        <f t="shared" si="69"/>
        <v>0.34240935717769083</v>
      </c>
      <c r="AE71">
        <f t="shared" si="70"/>
        <v>0.59269279850953294</v>
      </c>
      <c r="AF71">
        <f t="shared" si="71"/>
        <v>0.87670375069719608</v>
      </c>
      <c r="AG71">
        <f t="shared" si="72"/>
        <v>1.2766781624971162</v>
      </c>
      <c r="AH71">
        <f t="shared" si="73"/>
        <v>1.9369416954062426</v>
      </c>
      <c r="AI71">
        <f t="shared" si="74"/>
        <v>2.6042407057524897</v>
      </c>
      <c r="AJ71">
        <f t="shared" si="75"/>
        <v>2.9789620097359268</v>
      </c>
      <c r="AK71">
        <f t="shared" si="76"/>
        <v>3.3462707662297082</v>
      </c>
      <c r="AL71">
        <f t="shared" si="77"/>
        <v>3.3071719235025974</v>
      </c>
      <c r="AM71">
        <f t="shared" si="78"/>
        <v>3.543175068551554</v>
      </c>
      <c r="AN71">
        <f t="shared" si="79"/>
        <v>3.5432228867285933</v>
      </c>
      <c r="AO71">
        <f t="shared" si="80"/>
        <v>3.5397821681272501</v>
      </c>
      <c r="AP71">
        <f t="shared" si="81"/>
        <v>2.9191060629068195</v>
      </c>
      <c r="AQ71">
        <f t="shared" si="82"/>
        <v>3.253023130856814</v>
      </c>
      <c r="AR71">
        <f t="shared" si="83"/>
        <v>2.9619438490493306</v>
      </c>
      <c r="AS71">
        <f t="shared" si="84"/>
        <v>2.1382215434393461</v>
      </c>
      <c r="AT71">
        <f t="shared" si="85"/>
        <v>0.8904217271195497</v>
      </c>
      <c r="AU71">
        <f t="shared" si="86"/>
        <v>0.29490236331301845</v>
      </c>
      <c r="AV71">
        <f t="shared" si="87"/>
        <v>8.3012537853014948E-2</v>
      </c>
      <c r="AW71">
        <f t="shared" si="88"/>
        <v>1.2361181276884035E-2</v>
      </c>
      <c r="AX71">
        <f t="shared" si="89"/>
        <v>40.547877858504926</v>
      </c>
      <c r="AY71">
        <f>SUM(AB71,girls!Z71)</f>
        <v>11109.999000000002</v>
      </c>
      <c r="AZ71">
        <f>(AX71*(AB71/AY71))+(girls!AV71*(girls!Z71/AY71))</f>
        <v>41.844094495418041</v>
      </c>
      <c r="BD71">
        <f t="shared" si="111"/>
        <v>0.51538426935285586</v>
      </c>
      <c r="BE71">
        <f t="shared" si="112"/>
        <v>0.80652078302082364</v>
      </c>
      <c r="BF71">
        <f t="shared" si="90"/>
        <v>1.4411294835036867</v>
      </c>
      <c r="BG71">
        <f t="shared" si="91"/>
        <v>2.2712425451255589</v>
      </c>
      <c r="BH71">
        <f t="shared" si="92"/>
        <v>2.8739812787237584</v>
      </c>
      <c r="BI71">
        <f t="shared" si="93"/>
        <v>3.5528589785307334</v>
      </c>
      <c r="BJ71">
        <f t="shared" si="94"/>
        <v>4.0304759153640157</v>
      </c>
      <c r="BK71">
        <f t="shared" si="95"/>
        <v>3.9873873472738524</v>
      </c>
      <c r="BL71">
        <f t="shared" si="96"/>
        <v>3.9458173190282761</v>
      </c>
      <c r="BM71">
        <f t="shared" si="97"/>
        <v>3.4848500869195749</v>
      </c>
      <c r="BN71">
        <f t="shared" si="98"/>
        <v>3.3745390139234845</v>
      </c>
      <c r="BO71">
        <f t="shared" si="99"/>
        <v>3.0785683670713073</v>
      </c>
      <c r="BP71">
        <f t="shared" si="100"/>
        <v>2.8275483074044434</v>
      </c>
      <c r="BQ71">
        <f t="shared" si="101"/>
        <v>2.1577456909544068</v>
      </c>
      <c r="BR71">
        <f t="shared" si="102"/>
        <v>2.2375865388546412</v>
      </c>
      <c r="BS71">
        <f t="shared" si="103"/>
        <v>1.90507150752826</v>
      </c>
      <c r="BT71">
        <f t="shared" si="104"/>
        <v>1.2914096706897205</v>
      </c>
      <c r="BU71">
        <f t="shared" si="105"/>
        <v>0.5068759456245272</v>
      </c>
      <c r="BV71">
        <f t="shared" si="106"/>
        <v>0.1587506862528946</v>
      </c>
      <c r="BW71">
        <f t="shared" si="107"/>
        <v>4.2383531733748391E-2</v>
      </c>
      <c r="BX71">
        <f t="shared" si="108"/>
        <v>6.0018479571782744E-3</v>
      </c>
      <c r="BY71" s="3">
        <f t="shared" si="109"/>
        <v>44.49612911483775</v>
      </c>
      <c r="BZ71" s="3">
        <f>BY71*(AB71/(AB71+girls!Z71))</f>
        <v>21.944035015624944</v>
      </c>
      <c r="CB71">
        <v>12.083</v>
      </c>
      <c r="CC71">
        <v>22.9</v>
      </c>
      <c r="CD71">
        <v>38.903917499999991</v>
      </c>
      <c r="CE71">
        <f t="shared" si="110"/>
        <v>64.766534399999998</v>
      </c>
      <c r="CF71">
        <v>75.037999999999997</v>
      </c>
      <c r="CG71">
        <v>75.037999999999997</v>
      </c>
      <c r="CH71">
        <v>75.037999999999997</v>
      </c>
      <c r="CI71">
        <v>75.037999999999997</v>
      </c>
      <c r="CJ71">
        <v>75.037999999999997</v>
      </c>
      <c r="CK71">
        <v>75.037999999999997</v>
      </c>
      <c r="CL71">
        <v>75.037999999999997</v>
      </c>
      <c r="CM71">
        <v>75.037999999999997</v>
      </c>
      <c r="CN71">
        <v>75.037999999999997</v>
      </c>
      <c r="CO71">
        <v>75.037999999999997</v>
      </c>
      <c r="CP71">
        <v>75.037999999999997</v>
      </c>
      <c r="CQ71">
        <v>75.037999999999997</v>
      </c>
      <c r="CR71">
        <v>75.037999999999997</v>
      </c>
      <c r="CS71">
        <v>75.037999999999997</v>
      </c>
      <c r="CT71">
        <v>75.037999999999997</v>
      </c>
      <c r="CU71">
        <v>75.037999999999997</v>
      </c>
      <c r="CV71">
        <v>75.037999999999997</v>
      </c>
    </row>
    <row r="72" spans="1:100">
      <c r="A72">
        <v>31891</v>
      </c>
      <c r="B72" t="s">
        <v>95</v>
      </c>
      <c r="C72">
        <v>28.988068056975266</v>
      </c>
      <c r="D72" s="3">
        <f>SUM(BZ72,girls!BX72)</f>
        <v>38.269463352334917</v>
      </c>
      <c r="E72">
        <v>2010</v>
      </c>
      <c r="F72" t="s">
        <v>262</v>
      </c>
      <c r="G72">
        <v>4.9669999999999996</v>
      </c>
      <c r="H72">
        <v>4.6269999999999998</v>
      </c>
      <c r="I72">
        <v>5.1260000000000003</v>
      </c>
      <c r="J72">
        <v>5.5860000000000003</v>
      </c>
      <c r="K72">
        <v>6.2839999999999998</v>
      </c>
      <c r="L72">
        <v>5.2119999999999997</v>
      </c>
      <c r="M72">
        <v>3.7959999999999998</v>
      </c>
      <c r="N72">
        <v>3.1720000000000002</v>
      </c>
      <c r="O72">
        <v>2.48</v>
      </c>
      <c r="P72">
        <v>2.903</v>
      </c>
      <c r="Q72">
        <v>2.173</v>
      </c>
      <c r="R72">
        <v>1.75</v>
      </c>
      <c r="S72">
        <v>1.202</v>
      </c>
      <c r="T72">
        <v>0.9</v>
      </c>
      <c r="U72">
        <v>0.86299999999999999</v>
      </c>
      <c r="V72">
        <v>0.57399999999999995</v>
      </c>
      <c r="W72">
        <v>0.45400000000000001</v>
      </c>
      <c r="X72">
        <v>0.161</v>
      </c>
      <c r="Y72">
        <v>5.7000000000000002E-2</v>
      </c>
      <c r="Z72">
        <v>8.0000000000000002E-3</v>
      </c>
      <c r="AA72">
        <v>1E-3</v>
      </c>
      <c r="AB72">
        <f>SUM($G72:AA72)</f>
        <v>52.295999999999992</v>
      </c>
      <c r="AC72">
        <f t="shared" si="68"/>
        <v>0.18995716689612974</v>
      </c>
      <c r="AD72">
        <f t="shared" si="69"/>
        <v>0.61933991127428489</v>
      </c>
      <c r="AE72">
        <f t="shared" si="70"/>
        <v>1.1762276273519967</v>
      </c>
      <c r="AF72">
        <f t="shared" si="71"/>
        <v>1.8158558972005512</v>
      </c>
      <c r="AG72">
        <f t="shared" si="72"/>
        <v>2.6435673856509108</v>
      </c>
      <c r="AH72">
        <f t="shared" si="73"/>
        <v>2.690913262964663</v>
      </c>
      <c r="AI72">
        <f t="shared" si="74"/>
        <v>2.3227780327367298</v>
      </c>
      <c r="AJ72">
        <f t="shared" si="75"/>
        <v>2.2442251797460613</v>
      </c>
      <c r="AK72">
        <f t="shared" si="76"/>
        <v>1.9917393299678754</v>
      </c>
      <c r="AL72">
        <f t="shared" si="77"/>
        <v>2.6090140737341292</v>
      </c>
      <c r="AM72">
        <f t="shared" si="78"/>
        <v>2.1607006271990215</v>
      </c>
      <c r="AN72">
        <f t="shared" si="79"/>
        <v>1.9074116567232677</v>
      </c>
      <c r="AO72">
        <f t="shared" si="80"/>
        <v>1.4250420682270157</v>
      </c>
      <c r="AP72">
        <f t="shared" si="81"/>
        <v>1.1530518586507574</v>
      </c>
      <c r="AQ72">
        <f t="shared" si="82"/>
        <v>1.188159706287288</v>
      </c>
      <c r="AR72">
        <f t="shared" si="83"/>
        <v>0.84515068074040078</v>
      </c>
      <c r="AS72">
        <f t="shared" si="84"/>
        <v>0.71187088878690552</v>
      </c>
      <c r="AT72">
        <f t="shared" si="85"/>
        <v>0.26784075263882517</v>
      </c>
      <c r="AU72">
        <f t="shared" si="86"/>
        <v>0.10027535566773751</v>
      </c>
      <c r="AV72">
        <f t="shared" si="87"/>
        <v>1.4838610983631637E-2</v>
      </c>
      <c r="AW72">
        <f t="shared" si="88"/>
        <v>1.9504359798072511E-3</v>
      </c>
      <c r="AX72">
        <f t="shared" si="89"/>
        <v>28.079910509407988</v>
      </c>
      <c r="AY72">
        <f>SUM(AB72,girls!Z72)</f>
        <v>104.67699999999999</v>
      </c>
      <c r="AZ72">
        <f>(AX72*(AB72/AY72))+(girls!AV72*(girls!Z72/AY72))</f>
        <v>28.988068056975266</v>
      </c>
      <c r="BD72">
        <f t="shared" si="111"/>
        <v>0.91810097904237431</v>
      </c>
      <c r="BE72">
        <f t="shared" si="112"/>
        <v>1.4588109224414871</v>
      </c>
      <c r="BF72">
        <f t="shared" si="90"/>
        <v>2.8599914109826758</v>
      </c>
      <c r="BG72">
        <f t="shared" si="91"/>
        <v>4.7042677372592943</v>
      </c>
      <c r="BH72">
        <f t="shared" si="92"/>
        <v>5.5625151858650765</v>
      </c>
      <c r="BI72">
        <f t="shared" si="93"/>
        <v>4.6135947085819184</v>
      </c>
      <c r="BJ72">
        <f t="shared" si="94"/>
        <v>3.3601698990362556</v>
      </c>
      <c r="BK72">
        <f t="shared" si="95"/>
        <v>2.8078132033042684</v>
      </c>
      <c r="BL72">
        <f t="shared" si="96"/>
        <v>2.195263790729693</v>
      </c>
      <c r="BM72">
        <f t="shared" si="97"/>
        <v>2.5696978969710877</v>
      </c>
      <c r="BN72">
        <f t="shared" si="98"/>
        <v>1.9235113779256543</v>
      </c>
      <c r="BO72">
        <f t="shared" si="99"/>
        <v>1.5490772716842589</v>
      </c>
      <c r="BP72">
        <f t="shared" si="100"/>
        <v>1.0639947888939882</v>
      </c>
      <c r="BQ72">
        <f t="shared" si="101"/>
        <v>0.79666831115190462</v>
      </c>
      <c r="BR72">
        <f t="shared" si="102"/>
        <v>0.76391639169343739</v>
      </c>
      <c r="BS72">
        <f t="shared" si="103"/>
        <v>0.50809734511243687</v>
      </c>
      <c r="BT72">
        <f t="shared" si="104"/>
        <v>0.40187490362551637</v>
      </c>
      <c r="BU72">
        <f t="shared" si="105"/>
        <v>0.14251510899495182</v>
      </c>
      <c r="BV72">
        <f t="shared" si="106"/>
        <v>5.0455659706287292E-2</v>
      </c>
      <c r="BW72">
        <f t="shared" si="107"/>
        <v>7.0814960991280405E-3</v>
      </c>
      <c r="BX72">
        <f t="shared" si="108"/>
        <v>8.8518701239100506E-4</v>
      </c>
      <c r="BY72" s="3">
        <f t="shared" si="109"/>
        <v>38.258303576114088</v>
      </c>
      <c r="BZ72" s="3">
        <f>BY72*(AB72/(AB72+girls!Z72))</f>
        <v>19.113618500878534</v>
      </c>
      <c r="CB72">
        <v>12.083</v>
      </c>
      <c r="CC72">
        <v>22.9</v>
      </c>
      <c r="CD72">
        <v>38.903917499999991</v>
      </c>
      <c r="CE72">
        <f t="shared" si="110"/>
        <v>64.766534399999998</v>
      </c>
      <c r="CF72">
        <v>70.138999999999996</v>
      </c>
      <c r="CG72">
        <v>70.138999999999996</v>
      </c>
      <c r="CH72">
        <v>70.138999999999996</v>
      </c>
      <c r="CI72">
        <v>70.138999999999996</v>
      </c>
      <c r="CJ72">
        <v>70.138999999999996</v>
      </c>
      <c r="CK72">
        <v>70.138999999999996</v>
      </c>
      <c r="CL72">
        <v>70.138999999999996</v>
      </c>
      <c r="CM72">
        <v>70.138999999999996</v>
      </c>
      <c r="CN72">
        <v>70.138999999999996</v>
      </c>
      <c r="CO72">
        <v>70.138999999999996</v>
      </c>
      <c r="CP72">
        <v>70.138999999999996</v>
      </c>
      <c r="CQ72">
        <v>70.138999999999996</v>
      </c>
      <c r="CR72">
        <v>70.138999999999996</v>
      </c>
      <c r="CS72">
        <v>70.138999999999996</v>
      </c>
      <c r="CT72">
        <v>70.138999999999996</v>
      </c>
      <c r="CU72">
        <v>70.138999999999996</v>
      </c>
      <c r="CV72">
        <v>70.138999999999996</v>
      </c>
    </row>
    <row r="73" spans="1:100">
      <c r="A73">
        <v>32344</v>
      </c>
      <c r="B73" t="s">
        <v>96</v>
      </c>
      <c r="C73">
        <v>36.246570861591479</v>
      </c>
      <c r="D73" s="3">
        <f>SUM(BZ73,girls!BX73)</f>
        <v>38.77077960671761</v>
      </c>
      <c r="E73">
        <v>2010</v>
      </c>
      <c r="F73" t="s">
        <v>262</v>
      </c>
      <c r="G73">
        <v>17.012</v>
      </c>
      <c r="H73">
        <v>17.12</v>
      </c>
      <c r="I73">
        <v>18.376000000000001</v>
      </c>
      <c r="J73">
        <v>17.849</v>
      </c>
      <c r="K73">
        <v>14.859</v>
      </c>
      <c r="L73">
        <v>12.24</v>
      </c>
      <c r="M73">
        <v>11.109</v>
      </c>
      <c r="N73">
        <v>14.366</v>
      </c>
      <c r="O73">
        <v>16.183</v>
      </c>
      <c r="P73">
        <v>16.896000000000001</v>
      </c>
      <c r="Q73">
        <v>14.144</v>
      </c>
      <c r="R73">
        <v>11.951000000000001</v>
      </c>
      <c r="S73">
        <v>10.010999999999999</v>
      </c>
      <c r="T73">
        <v>7.8630000000000004</v>
      </c>
      <c r="U73">
        <v>6.01</v>
      </c>
      <c r="V73">
        <v>4.6280000000000001</v>
      </c>
      <c r="W73">
        <v>3.012</v>
      </c>
      <c r="X73">
        <v>1.7709999999999999</v>
      </c>
      <c r="Y73">
        <v>0.71299999999999997</v>
      </c>
      <c r="Z73">
        <v>0.185</v>
      </c>
      <c r="AA73">
        <v>0.03</v>
      </c>
      <c r="AB73">
        <f>SUM($G73:AA73)</f>
        <v>216.32799999999995</v>
      </c>
      <c r="AC73">
        <f t="shared" si="68"/>
        <v>0.15727968640213014</v>
      </c>
      <c r="AD73">
        <f t="shared" si="69"/>
        <v>0.55397359565104853</v>
      </c>
      <c r="AE73">
        <f t="shared" si="70"/>
        <v>1.0193410007026369</v>
      </c>
      <c r="AF73">
        <f t="shared" si="71"/>
        <v>1.4026524536814471</v>
      </c>
      <c r="AG73">
        <f t="shared" si="72"/>
        <v>1.5111219999260386</v>
      </c>
      <c r="AH73">
        <f t="shared" si="73"/>
        <v>1.5276801893421106</v>
      </c>
      <c r="AI73">
        <f t="shared" si="74"/>
        <v>1.643282422987316</v>
      </c>
      <c r="AJ73">
        <f t="shared" si="75"/>
        <v>2.4571114233941058</v>
      </c>
      <c r="AK73">
        <f t="shared" si="76"/>
        <v>3.1419233756148079</v>
      </c>
      <c r="AL73">
        <f t="shared" si="77"/>
        <v>3.6708701601272153</v>
      </c>
      <c r="AM73">
        <f t="shared" si="78"/>
        <v>3.3998742650049931</v>
      </c>
      <c r="AN73">
        <f t="shared" si="79"/>
        <v>3.148954365592989</v>
      </c>
      <c r="AO73">
        <f t="shared" si="80"/>
        <v>2.8691708886505682</v>
      </c>
      <c r="AP73">
        <f t="shared" si="81"/>
        <v>2.4352880810620916</v>
      </c>
      <c r="AQ73">
        <f t="shared" si="82"/>
        <v>2.0002958470470769</v>
      </c>
      <c r="AR73">
        <f t="shared" si="83"/>
        <v>1.6472948485632932</v>
      </c>
      <c r="AS73">
        <f t="shared" si="84"/>
        <v>1.1417107355497211</v>
      </c>
      <c r="AT73">
        <f t="shared" si="85"/>
        <v>0.71223789800673065</v>
      </c>
      <c r="AU73">
        <f t="shared" si="86"/>
        <v>0.30322473281313567</v>
      </c>
      <c r="AV73">
        <f t="shared" si="87"/>
        <v>8.2952738434229525E-2</v>
      </c>
      <c r="AW73">
        <f t="shared" si="88"/>
        <v>1.4145186938352875E-2</v>
      </c>
      <c r="AX73">
        <f t="shared" si="89"/>
        <v>34.840385895492041</v>
      </c>
      <c r="AY73">
        <f>SUM(AB73,girls!Z73)</f>
        <v>458.56999999999994</v>
      </c>
      <c r="AZ73">
        <f>(AX73*(AB73/AY73))+(girls!AV73*(girls!Z73/AY73))</f>
        <v>36.246570861591479</v>
      </c>
      <c r="BD73">
        <f t="shared" si="111"/>
        <v>0.76016418031877531</v>
      </c>
      <c r="BE73">
        <f t="shared" si="112"/>
        <v>1.3048452350134983</v>
      </c>
      <c r="BF73">
        <f t="shared" si="90"/>
        <v>2.4785223872314264</v>
      </c>
      <c r="BG73">
        <f t="shared" si="91"/>
        <v>3.6337975357041539</v>
      </c>
      <c r="BH73">
        <f t="shared" si="92"/>
        <v>3.0781555138493406</v>
      </c>
      <c r="BI73">
        <f t="shared" si="93"/>
        <v>2.5356096298213835</v>
      </c>
      <c r="BJ73">
        <f t="shared" si="94"/>
        <v>2.3013143282422996</v>
      </c>
      <c r="BK73">
        <f t="shared" si="95"/>
        <v>2.9760267926482022</v>
      </c>
      <c r="BL73">
        <f t="shared" si="96"/>
        <v>3.3524322417810004</v>
      </c>
      <c r="BM73">
        <f t="shared" si="97"/>
        <v>3.5001356458710862</v>
      </c>
      <c r="BN73">
        <f t="shared" si="98"/>
        <v>2.9300377944602647</v>
      </c>
      <c r="BO73">
        <f t="shared" si="99"/>
        <v>2.4757410691172677</v>
      </c>
      <c r="BP73">
        <f t="shared" si="100"/>
        <v>2.0738552290965577</v>
      </c>
      <c r="BQ73">
        <f t="shared" si="101"/>
        <v>1.6288805979808447</v>
      </c>
      <c r="BR73">
        <f t="shared" si="102"/>
        <v>1.2450174734662183</v>
      </c>
      <c r="BS73">
        <f t="shared" si="103"/>
        <v>0.95872560186383671</v>
      </c>
      <c r="BT73">
        <f t="shared" si="104"/>
        <v>0.62395884027957571</v>
      </c>
      <c r="BU73">
        <f t="shared" si="105"/>
        <v>0.36687619725601878</v>
      </c>
      <c r="BV73">
        <f t="shared" si="106"/>
        <v>0.14770340409008548</v>
      </c>
      <c r="BW73">
        <f t="shared" si="107"/>
        <v>3.8324165156614041E-2</v>
      </c>
      <c r="BX73">
        <f t="shared" si="108"/>
        <v>6.2147294848563317E-3</v>
      </c>
      <c r="BY73" s="3">
        <f t="shared" si="109"/>
        <v>38.416338592733318</v>
      </c>
      <c r="BZ73" s="3">
        <f>BY73*(AB73/(AB73+girls!Z73))</f>
        <v>18.122706882458104</v>
      </c>
      <c r="CB73">
        <v>12.083</v>
      </c>
      <c r="CC73">
        <v>22.9</v>
      </c>
      <c r="CD73">
        <v>38.903917499999991</v>
      </c>
      <c r="CE73">
        <f t="shared" si="110"/>
        <v>64.766534399999998</v>
      </c>
      <c r="CF73" s="2">
        <v>67.900000000000006</v>
      </c>
      <c r="CG73" s="2">
        <v>67.900000000000006</v>
      </c>
      <c r="CH73" s="2">
        <v>67.900000000000006</v>
      </c>
      <c r="CI73" s="2">
        <v>67.900000000000006</v>
      </c>
      <c r="CJ73" s="2">
        <v>67.900000000000006</v>
      </c>
      <c r="CK73" s="2">
        <v>67.900000000000006</v>
      </c>
      <c r="CL73" s="2">
        <v>67.900000000000006</v>
      </c>
      <c r="CM73" s="2">
        <v>67.900000000000006</v>
      </c>
      <c r="CN73" s="2">
        <v>67.900000000000006</v>
      </c>
      <c r="CO73" s="2">
        <v>67.900000000000006</v>
      </c>
      <c r="CP73" s="2">
        <v>67.900000000000006</v>
      </c>
      <c r="CQ73" s="2">
        <v>67.900000000000006</v>
      </c>
      <c r="CR73" s="2">
        <v>67.900000000000006</v>
      </c>
      <c r="CS73" s="2">
        <v>67.900000000000006</v>
      </c>
      <c r="CT73" s="2">
        <v>67.900000000000006</v>
      </c>
      <c r="CU73" s="2">
        <v>67.900000000000006</v>
      </c>
      <c r="CV73" s="2">
        <v>67.900000000000006</v>
      </c>
    </row>
    <row r="74" spans="1:100">
      <c r="A74">
        <v>32797</v>
      </c>
      <c r="B74" t="s">
        <v>97</v>
      </c>
      <c r="C74">
        <v>31.258561214249873</v>
      </c>
      <c r="D74" s="3">
        <f>SUM(BZ74,girls!BX74)</f>
        <v>39.984366616210508</v>
      </c>
      <c r="E74">
        <v>2010</v>
      </c>
      <c r="F74" t="s">
        <v>262</v>
      </c>
      <c r="G74">
        <v>7.3120000000000003</v>
      </c>
      <c r="H74">
        <v>7.6269999999999998</v>
      </c>
      <c r="I74">
        <v>7.7610000000000001</v>
      </c>
      <c r="J74">
        <v>7.2690000000000001</v>
      </c>
      <c r="K74">
        <v>6.3380000000000001</v>
      </c>
      <c r="L74">
        <v>5.476</v>
      </c>
      <c r="M74">
        <v>5.2939999999999996</v>
      </c>
      <c r="N74">
        <v>5.64</v>
      </c>
      <c r="O74">
        <v>5.81</v>
      </c>
      <c r="P74">
        <v>5.72</v>
      </c>
      <c r="Q74">
        <v>4.569</v>
      </c>
      <c r="R74">
        <v>3.8290000000000002</v>
      </c>
      <c r="S74">
        <v>3.0750000000000002</v>
      </c>
      <c r="T74">
        <v>1.9330000000000001</v>
      </c>
      <c r="U74">
        <v>1.5529999999999999</v>
      </c>
      <c r="V74">
        <v>0.98499999999999999</v>
      </c>
      <c r="W74">
        <v>0.55800000000000005</v>
      </c>
      <c r="X74">
        <v>0.21</v>
      </c>
      <c r="Y74">
        <v>0.06</v>
      </c>
      <c r="Z74">
        <v>4.0000000000000001E-3</v>
      </c>
      <c r="AA74">
        <v>0</v>
      </c>
      <c r="AB74">
        <f>SUM($G74:AA74)</f>
        <v>81.02300000000001</v>
      </c>
      <c r="AC74">
        <f t="shared" si="68"/>
        <v>0.18049195907334953</v>
      </c>
      <c r="AD74">
        <f t="shared" si="69"/>
        <v>0.65893635140639062</v>
      </c>
      <c r="AE74">
        <f t="shared" si="70"/>
        <v>1.1494513903459511</v>
      </c>
      <c r="AF74">
        <f t="shared" si="71"/>
        <v>1.5251595226046923</v>
      </c>
      <c r="AG74">
        <f t="shared" si="72"/>
        <v>1.7209434358145215</v>
      </c>
      <c r="AH74">
        <f t="shared" si="73"/>
        <v>1.8248151759376965</v>
      </c>
      <c r="AI74">
        <f t="shared" si="74"/>
        <v>2.0908630882588892</v>
      </c>
      <c r="AJ74">
        <f t="shared" si="75"/>
        <v>2.5755649630351871</v>
      </c>
      <c r="AK74">
        <f t="shared" si="76"/>
        <v>3.0117374078965224</v>
      </c>
      <c r="AL74">
        <f t="shared" si="77"/>
        <v>3.3180701776038894</v>
      </c>
      <c r="AM74">
        <f t="shared" si="78"/>
        <v>2.9323525418708267</v>
      </c>
      <c r="AN74">
        <f t="shared" si="79"/>
        <v>2.6937165989904099</v>
      </c>
      <c r="AO74">
        <f t="shared" si="80"/>
        <v>2.3530355578045739</v>
      </c>
      <c r="AP74">
        <f t="shared" si="81"/>
        <v>1.5984473544549076</v>
      </c>
      <c r="AQ74">
        <f t="shared" si="82"/>
        <v>1.3800525776631325</v>
      </c>
      <c r="AR74">
        <f t="shared" si="83"/>
        <v>0.93609222072744758</v>
      </c>
      <c r="AS74">
        <f t="shared" si="84"/>
        <v>0.56472853387309774</v>
      </c>
      <c r="AT74">
        <f t="shared" si="85"/>
        <v>0.22549152709724396</v>
      </c>
      <c r="AU74">
        <f t="shared" si="86"/>
        <v>6.8128802932500634E-2</v>
      </c>
      <c r="AV74">
        <f t="shared" si="87"/>
        <v>4.7887636843859148E-3</v>
      </c>
      <c r="AW74">
        <f t="shared" si="88"/>
        <v>0</v>
      </c>
      <c r="AX74">
        <f t="shared" si="89"/>
        <v>30.812867951075614</v>
      </c>
      <c r="AY74">
        <f>SUM(AB74,girls!Z74)</f>
        <v>159.44</v>
      </c>
      <c r="AZ74">
        <f>(AX74*(AB74/AY74))+(girls!AV74*(girls!Z74/AY74))</f>
        <v>31.258561214249873</v>
      </c>
      <c r="BD74">
        <f t="shared" si="111"/>
        <v>0.87235373659331306</v>
      </c>
      <c r="BE74">
        <f t="shared" si="112"/>
        <v>1.5520775088555097</v>
      </c>
      <c r="BF74">
        <f t="shared" si="90"/>
        <v>2.7948851287674481</v>
      </c>
      <c r="BG74">
        <f t="shared" si="91"/>
        <v>3.9511718674505754</v>
      </c>
      <c r="BH74">
        <f t="shared" si="92"/>
        <v>3.8256572578156809</v>
      </c>
      <c r="BI74">
        <f t="shared" si="93"/>
        <v>3.3053485553484814</v>
      </c>
      <c r="BJ74">
        <f t="shared" si="94"/>
        <v>3.1954921935746636</v>
      </c>
      <c r="BK74">
        <f t="shared" si="95"/>
        <v>3.4043400022215908</v>
      </c>
      <c r="BL74">
        <f t="shared" si="96"/>
        <v>3.5069530873949364</v>
      </c>
      <c r="BM74">
        <f t="shared" si="97"/>
        <v>3.4526285128914003</v>
      </c>
      <c r="BN74">
        <f t="shared" si="98"/>
        <v>2.7578775656295123</v>
      </c>
      <c r="BO74">
        <f t="shared" si="99"/>
        <v>2.3112088419337713</v>
      </c>
      <c r="BP74">
        <f t="shared" si="100"/>
        <v>1.8560896288708146</v>
      </c>
      <c r="BQ74">
        <f t="shared" si="101"/>
        <v>1.1667711390592794</v>
      </c>
      <c r="BR74">
        <f t="shared" si="102"/>
        <v>0.93740071337768271</v>
      </c>
      <c r="BS74">
        <f t="shared" si="103"/>
        <v>0.59455228762203316</v>
      </c>
      <c r="BT74">
        <f t="shared" si="104"/>
        <v>0.33681236192192338</v>
      </c>
      <c r="BU74">
        <f t="shared" si="105"/>
        <v>0.12675734050825072</v>
      </c>
      <c r="BV74">
        <f t="shared" si="106"/>
        <v>3.6216383002357348E-2</v>
      </c>
      <c r="BW74">
        <f t="shared" si="107"/>
        <v>2.4144255334904901E-3</v>
      </c>
      <c r="BX74">
        <f t="shared" si="108"/>
        <v>0</v>
      </c>
      <c r="BY74" s="3">
        <f t="shared" si="109"/>
        <v>39.987008538372713</v>
      </c>
      <c r="BZ74" s="3">
        <f>BY74*(AB74/(AB74+girls!Z74))</f>
        <v>20.320292227825973</v>
      </c>
      <c r="CB74">
        <v>12.083</v>
      </c>
      <c r="CC74">
        <v>22.9</v>
      </c>
      <c r="CD74">
        <v>38.903917499999991</v>
      </c>
      <c r="CE74">
        <f t="shared" si="110"/>
        <v>64.766534399999998</v>
      </c>
      <c r="CF74" s="2">
        <v>74.099999999999994</v>
      </c>
      <c r="CG74" s="2">
        <v>74.099999999999994</v>
      </c>
      <c r="CH74" s="2">
        <v>74.099999999999994</v>
      </c>
      <c r="CI74" s="2">
        <v>74.099999999999994</v>
      </c>
      <c r="CJ74" s="2">
        <v>74.099999999999994</v>
      </c>
      <c r="CK74" s="2">
        <v>74.099999999999994</v>
      </c>
      <c r="CL74" s="2">
        <v>74.099999999999994</v>
      </c>
      <c r="CM74" s="2">
        <v>74.099999999999994</v>
      </c>
      <c r="CN74" s="2">
        <v>74.099999999999994</v>
      </c>
      <c r="CO74" s="2">
        <v>74.099999999999994</v>
      </c>
      <c r="CP74" s="2">
        <v>74.099999999999994</v>
      </c>
      <c r="CQ74" s="2">
        <v>74.099999999999994</v>
      </c>
      <c r="CR74" s="2">
        <v>74.099999999999994</v>
      </c>
      <c r="CS74" s="2">
        <v>74.099999999999994</v>
      </c>
      <c r="CT74" s="2">
        <v>74.099999999999994</v>
      </c>
      <c r="CU74" s="2">
        <v>74.099999999999994</v>
      </c>
      <c r="CV74" s="2">
        <v>74.099999999999994</v>
      </c>
    </row>
    <row r="75" spans="1:100">
      <c r="A75">
        <v>33250</v>
      </c>
      <c r="B75" t="s">
        <v>98</v>
      </c>
      <c r="C75">
        <v>23.280464573767905</v>
      </c>
      <c r="D75" s="3">
        <f>SUM(BZ75,girls!BX75)</f>
        <v>33.54601512120685</v>
      </c>
      <c r="E75">
        <v>2010</v>
      </c>
      <c r="F75" t="s">
        <v>262</v>
      </c>
      <c r="G75">
        <v>1100.424</v>
      </c>
      <c r="H75">
        <v>1014.27</v>
      </c>
      <c r="I75">
        <v>904.17399999999998</v>
      </c>
      <c r="J75">
        <v>792.35299999999995</v>
      </c>
      <c r="K75">
        <v>645.22400000000005</v>
      </c>
      <c r="L75">
        <v>536.57100000000003</v>
      </c>
      <c r="M75">
        <v>417.03399999999999</v>
      </c>
      <c r="N75">
        <v>321.83999999999997</v>
      </c>
      <c r="O75">
        <v>257.74799999999999</v>
      </c>
      <c r="P75">
        <v>214.798</v>
      </c>
      <c r="Q75">
        <v>182.184</v>
      </c>
      <c r="R75">
        <v>165.24799999999999</v>
      </c>
      <c r="S75">
        <v>138.77600000000001</v>
      </c>
      <c r="T75">
        <v>102.964</v>
      </c>
      <c r="U75">
        <v>81.537000000000006</v>
      </c>
      <c r="V75">
        <v>60.121000000000002</v>
      </c>
      <c r="W75">
        <v>35.055</v>
      </c>
      <c r="X75">
        <v>14.095000000000001</v>
      </c>
      <c r="Y75">
        <v>3.6720000000000002</v>
      </c>
      <c r="Z75">
        <v>0.66500000000000004</v>
      </c>
      <c r="AA75">
        <v>8.2000000000000003E-2</v>
      </c>
      <c r="AB75">
        <f>SUM($G75:AA75)</f>
        <v>6988.8349999999991</v>
      </c>
      <c r="AC75">
        <f t="shared" si="68"/>
        <v>0.31490913721671782</v>
      </c>
      <c r="AD75">
        <f t="shared" si="69"/>
        <v>1.0158903451004353</v>
      </c>
      <c r="AE75">
        <f t="shared" si="70"/>
        <v>1.5524887910502967</v>
      </c>
      <c r="AF75">
        <f t="shared" si="71"/>
        <v>1.9273599963370149</v>
      </c>
      <c r="AG75">
        <f t="shared" si="72"/>
        <v>2.0310864400146809</v>
      </c>
      <c r="AH75">
        <f t="shared" si="73"/>
        <v>2.0729373350494043</v>
      </c>
      <c r="AI75">
        <f t="shared" si="74"/>
        <v>1.9094867742620911</v>
      </c>
      <c r="AJ75">
        <f t="shared" si="75"/>
        <v>1.703871961492867</v>
      </c>
      <c r="AK75">
        <f t="shared" si="76"/>
        <v>1.5489585889493744</v>
      </c>
      <c r="AL75">
        <f t="shared" si="77"/>
        <v>1.444519150902833</v>
      </c>
      <c r="AM75">
        <f t="shared" si="78"/>
        <v>1.3555289257794756</v>
      </c>
      <c r="AN75">
        <f t="shared" si="79"/>
        <v>1.3477405032455338</v>
      </c>
      <c r="AO75">
        <f t="shared" si="80"/>
        <v>1.2311224975264121</v>
      </c>
      <c r="AP75">
        <f t="shared" si="81"/>
        <v>0.98708697515394206</v>
      </c>
      <c r="AQ75">
        <f t="shared" si="82"/>
        <v>0.84000609543650706</v>
      </c>
      <c r="AR75">
        <f t="shared" si="83"/>
        <v>0.66238750807538038</v>
      </c>
      <c r="AS75">
        <f t="shared" si="84"/>
        <v>0.41130030970827042</v>
      </c>
      <c r="AT75">
        <f t="shared" si="85"/>
        <v>0.17546057390108655</v>
      </c>
      <c r="AU75">
        <f t="shared" si="86"/>
        <v>4.8337670012240964E-2</v>
      </c>
      <c r="AV75">
        <f t="shared" si="87"/>
        <v>9.2297214056420007E-3</v>
      </c>
      <c r="AW75">
        <f t="shared" si="88"/>
        <v>1.1967659846025842E-3</v>
      </c>
      <c r="AX75">
        <f t="shared" si="89"/>
        <v>22.590906066604806</v>
      </c>
      <c r="AY75">
        <f>SUM(AB75,girls!Z75)</f>
        <v>14341.575999999997</v>
      </c>
      <c r="AZ75">
        <f>(AX75*(AB75/AY75))+(girls!AV75*(girls!Z75/AY75))</f>
        <v>23.280464573767905</v>
      </c>
      <c r="BD75">
        <f t="shared" si="111"/>
        <v>1.5220188419958405</v>
      </c>
      <c r="BE75">
        <f t="shared" si="112"/>
        <v>2.3928571442879965</v>
      </c>
      <c r="BF75">
        <f t="shared" si="90"/>
        <v>3.7748684904184668</v>
      </c>
      <c r="BG75">
        <f t="shared" si="91"/>
        <v>4.9931371001578064</v>
      </c>
      <c r="BH75">
        <f t="shared" si="92"/>
        <v>4.178696309093004</v>
      </c>
      <c r="BI75">
        <f t="shared" si="93"/>
        <v>3.4750214766752974</v>
      </c>
      <c r="BJ75">
        <f t="shared" si="94"/>
        <v>2.7008580532749735</v>
      </c>
      <c r="BK75">
        <f t="shared" si="95"/>
        <v>2.0843484125179663</v>
      </c>
      <c r="BL75">
        <f t="shared" si="96"/>
        <v>1.6692662025530722</v>
      </c>
      <c r="BM75">
        <f t="shared" si="97"/>
        <v>1.39110697959245</v>
      </c>
      <c r="BN75">
        <f t="shared" si="98"/>
        <v>1.179887307936158</v>
      </c>
      <c r="BO75">
        <f t="shared" si="99"/>
        <v>1.0702038480977158</v>
      </c>
      <c r="BP75">
        <f t="shared" si="100"/>
        <v>0.89876191677726003</v>
      </c>
      <c r="BQ75">
        <f t="shared" si="101"/>
        <v>0.66683087853125733</v>
      </c>
      <c r="BR75">
        <f t="shared" si="102"/>
        <v>0.52806213184028528</v>
      </c>
      <c r="BS75">
        <f t="shared" si="103"/>
        <v>0.38936462499687013</v>
      </c>
      <c r="BT75">
        <f t="shared" si="104"/>
        <v>0.22702844146413531</v>
      </c>
      <c r="BU75">
        <f t="shared" si="105"/>
        <v>9.1284150119440507E-2</v>
      </c>
      <c r="BV75">
        <f t="shared" si="106"/>
        <v>2.3781156384433177E-2</v>
      </c>
      <c r="BW75">
        <f t="shared" si="107"/>
        <v>4.3067726023006707E-3</v>
      </c>
      <c r="BX75">
        <f t="shared" si="108"/>
        <v>5.3106068178745101E-4</v>
      </c>
      <c r="BY75" s="3">
        <f t="shared" si="109"/>
        <v>33.262221299998515</v>
      </c>
      <c r="BZ75" s="3">
        <f>BY75*(AB75/(AB75+girls!Z75))</f>
        <v>16.20910954271519</v>
      </c>
      <c r="CB75">
        <v>12.083</v>
      </c>
      <c r="CC75">
        <v>22.9</v>
      </c>
      <c r="CD75">
        <v>38.903917499999991</v>
      </c>
      <c r="CE75">
        <f t="shared" si="110"/>
        <v>64.766534399999998</v>
      </c>
      <c r="CF75">
        <v>68.578999999999994</v>
      </c>
      <c r="CG75">
        <v>68.578999999999994</v>
      </c>
      <c r="CH75">
        <v>68.578999999999994</v>
      </c>
      <c r="CI75">
        <v>68.578999999999994</v>
      </c>
      <c r="CJ75">
        <v>68.578999999999994</v>
      </c>
      <c r="CK75">
        <v>68.578999999999994</v>
      </c>
      <c r="CL75">
        <v>68.578999999999994</v>
      </c>
      <c r="CM75">
        <v>68.578999999999994</v>
      </c>
      <c r="CN75">
        <v>68.578999999999994</v>
      </c>
      <c r="CO75">
        <v>68.578999999999994</v>
      </c>
      <c r="CP75">
        <v>68.578999999999994</v>
      </c>
      <c r="CQ75">
        <v>68.578999999999994</v>
      </c>
      <c r="CR75">
        <v>68.578999999999994</v>
      </c>
      <c r="CS75">
        <v>68.578999999999994</v>
      </c>
      <c r="CT75">
        <v>68.578999999999994</v>
      </c>
      <c r="CU75">
        <v>68.578999999999994</v>
      </c>
      <c r="CV75">
        <v>68.578999999999994</v>
      </c>
    </row>
    <row r="76" spans="1:100">
      <c r="A76">
        <v>33703</v>
      </c>
      <c r="B76" t="s">
        <v>99</v>
      </c>
      <c r="C76">
        <v>22.489765891662888</v>
      </c>
      <c r="D76" s="3">
        <f>SUM(BZ76,girls!BX76)</f>
        <v>29.951636270085654</v>
      </c>
      <c r="E76">
        <v>2010</v>
      </c>
      <c r="F76" t="s">
        <v>262</v>
      </c>
      <c r="G76">
        <v>898.29700000000003</v>
      </c>
      <c r="H76">
        <v>773.01400000000001</v>
      </c>
      <c r="I76">
        <v>677.32399999999996</v>
      </c>
      <c r="J76">
        <v>588.9</v>
      </c>
      <c r="K76">
        <v>498.63400000000001</v>
      </c>
      <c r="L76">
        <v>413.23500000000001</v>
      </c>
      <c r="M76">
        <v>337.714</v>
      </c>
      <c r="N76">
        <v>274.25400000000002</v>
      </c>
      <c r="O76">
        <v>228.05099999999999</v>
      </c>
      <c r="P76">
        <v>196.29499999999999</v>
      </c>
      <c r="Q76">
        <v>166.988</v>
      </c>
      <c r="R76">
        <v>137.86500000000001</v>
      </c>
      <c r="S76">
        <v>94.634</v>
      </c>
      <c r="T76">
        <v>71.466999999999999</v>
      </c>
      <c r="U76">
        <v>47.281999999999996</v>
      </c>
      <c r="V76">
        <v>25.942</v>
      </c>
      <c r="W76">
        <v>10.756</v>
      </c>
      <c r="X76">
        <v>2.7850000000000001</v>
      </c>
      <c r="Y76">
        <v>0.374</v>
      </c>
      <c r="Z76">
        <v>2.5000000000000001E-2</v>
      </c>
      <c r="AA76">
        <v>1E-3</v>
      </c>
      <c r="AB76">
        <f>SUM($G76:AA76)</f>
        <v>5443.8370000000004</v>
      </c>
      <c r="AC76">
        <f t="shared" si="68"/>
        <v>0.33002347425170886</v>
      </c>
      <c r="AD76">
        <f t="shared" si="69"/>
        <v>0.99398604329997375</v>
      </c>
      <c r="AE76">
        <f t="shared" si="70"/>
        <v>1.493043968803621</v>
      </c>
      <c r="AF76">
        <f t="shared" si="71"/>
        <v>1.8390153856553748</v>
      </c>
      <c r="AG76">
        <f t="shared" si="72"/>
        <v>2.0151132372258758</v>
      </c>
      <c r="AH76">
        <f t="shared" si="73"/>
        <v>2.0495369350698778</v>
      </c>
      <c r="AI76">
        <f t="shared" si="74"/>
        <v>1.9851527516345546</v>
      </c>
      <c r="AJ76">
        <f t="shared" si="75"/>
        <v>1.864015766820351</v>
      </c>
      <c r="AK76">
        <f t="shared" si="76"/>
        <v>1.7594468754299586</v>
      </c>
      <c r="AL76">
        <f t="shared" si="77"/>
        <v>1.6947357167380284</v>
      </c>
      <c r="AM76">
        <f t="shared" si="78"/>
        <v>1.5950837616923503</v>
      </c>
      <c r="AN76">
        <f t="shared" si="79"/>
        <v>1.4435231988026094</v>
      </c>
      <c r="AO76">
        <f t="shared" si="80"/>
        <v>1.0777890667924113</v>
      </c>
      <c r="AP76">
        <f t="shared" si="81"/>
        <v>0.87957978903482958</v>
      </c>
      <c r="AQ76">
        <f t="shared" si="82"/>
        <v>0.62535009773437367</v>
      </c>
      <c r="AR76">
        <f t="shared" si="83"/>
        <v>0.36693493945538774</v>
      </c>
      <c r="AS76">
        <f t="shared" si="84"/>
        <v>0.16201660703654425</v>
      </c>
      <c r="AT76">
        <f t="shared" si="85"/>
        <v>4.4508129100852944E-2</v>
      </c>
      <c r="AU76">
        <f t="shared" si="86"/>
        <v>6.3205419265859727E-3</v>
      </c>
      <c r="AV76">
        <f t="shared" si="87"/>
        <v>4.4545786363552026E-4</v>
      </c>
      <c r="AW76">
        <f t="shared" si="88"/>
        <v>1.8736784367349718E-5</v>
      </c>
      <c r="AX76">
        <f t="shared" si="89"/>
        <v>22.225640481153267</v>
      </c>
      <c r="AY76">
        <f>SUM(AB76,girls!Z76)</f>
        <v>10876.032999999999</v>
      </c>
      <c r="AZ76">
        <f>(AX76*(AB76/AY76))+(girls!AV76*(girls!Z76/AY76))</f>
        <v>22.489765891662888</v>
      </c>
      <c r="BD76">
        <f t="shared" si="111"/>
        <v>1.5950694557533593</v>
      </c>
      <c r="BE76">
        <f t="shared" si="112"/>
        <v>2.341263125989995</v>
      </c>
      <c r="BF76">
        <f t="shared" si="90"/>
        <v>3.6303287116380396</v>
      </c>
      <c r="BG76">
        <f t="shared" si="91"/>
        <v>4.348315099074421</v>
      </c>
      <c r="BH76">
        <f t="shared" si="92"/>
        <v>3.5735212103668794</v>
      </c>
      <c r="BI76">
        <f t="shared" si="93"/>
        <v>2.961498889698571</v>
      </c>
      <c r="BJ76">
        <f t="shared" si="94"/>
        <v>2.4202684575015745</v>
      </c>
      <c r="BK76">
        <f t="shared" si="95"/>
        <v>1.9654746487964281</v>
      </c>
      <c r="BL76">
        <f t="shared" si="96"/>
        <v>1.6343552295779613</v>
      </c>
      <c r="BM76">
        <f t="shared" si="97"/>
        <v>1.406771993062981</v>
      </c>
      <c r="BN76">
        <f t="shared" si="98"/>
        <v>1.1967398129223927</v>
      </c>
      <c r="BO76">
        <f t="shared" si="99"/>
        <v>0.98802629116191409</v>
      </c>
      <c r="BP76">
        <f t="shared" si="100"/>
        <v>0.67820607143086764</v>
      </c>
      <c r="BQ76">
        <f t="shared" si="101"/>
        <v>0.51217694810480185</v>
      </c>
      <c r="BR76">
        <f t="shared" si="102"/>
        <v>0.33885220395834775</v>
      </c>
      <c r="BS76">
        <f t="shared" si="103"/>
        <v>0.18591649835217328</v>
      </c>
      <c r="BT76">
        <f t="shared" si="104"/>
        <v>7.7084182263355797E-2</v>
      </c>
      <c r="BU76">
        <f t="shared" si="105"/>
        <v>1.9959041242417801E-2</v>
      </c>
      <c r="BV76">
        <f t="shared" si="106"/>
        <v>2.6803164900051197E-3</v>
      </c>
      <c r="BW76">
        <f t="shared" si="107"/>
        <v>1.7916554077574329E-4</v>
      </c>
      <c r="BX76">
        <f t="shared" si="108"/>
        <v>7.1666216310297312E-6</v>
      </c>
      <c r="BY76" s="3">
        <f t="shared" si="109"/>
        <v>29.876694519548895</v>
      </c>
      <c r="BZ76" s="3">
        <f>BY76*(AB76/(AB76+girls!Z76))</f>
        <v>14.954336297362975</v>
      </c>
      <c r="CB76">
        <v>12.083</v>
      </c>
      <c r="CC76">
        <v>22.9</v>
      </c>
      <c r="CD76">
        <v>38.903917499999991</v>
      </c>
      <c r="CE76">
        <f t="shared" si="110"/>
        <v>59.112000000000002</v>
      </c>
      <c r="CF76">
        <v>59.112000000000002</v>
      </c>
      <c r="CG76">
        <v>59.112000000000002</v>
      </c>
      <c r="CH76">
        <v>59.112000000000002</v>
      </c>
      <c r="CI76">
        <v>59.112000000000002</v>
      </c>
      <c r="CJ76">
        <v>59.112000000000002</v>
      </c>
      <c r="CK76">
        <v>59.112000000000002</v>
      </c>
      <c r="CL76">
        <v>59.112000000000002</v>
      </c>
      <c r="CM76">
        <v>59.112000000000002</v>
      </c>
      <c r="CN76">
        <v>59.112000000000002</v>
      </c>
      <c r="CO76">
        <v>59.112000000000002</v>
      </c>
      <c r="CP76">
        <v>59.112000000000002</v>
      </c>
      <c r="CQ76">
        <v>59.112000000000002</v>
      </c>
      <c r="CR76">
        <v>59.112000000000002</v>
      </c>
      <c r="CS76">
        <v>59.112000000000002</v>
      </c>
      <c r="CT76">
        <v>59.112000000000002</v>
      </c>
      <c r="CU76">
        <v>59.112000000000002</v>
      </c>
      <c r="CV76">
        <v>59.112000000000002</v>
      </c>
    </row>
    <row r="77" spans="1:100">
      <c r="A77">
        <v>34156</v>
      </c>
      <c r="B77" t="s">
        <v>100</v>
      </c>
      <c r="C77">
        <v>24.916758891068355</v>
      </c>
      <c r="D77" s="3">
        <f>SUM(BZ77,girls!BX77)</f>
        <v>34.246668247858977</v>
      </c>
      <c r="E77">
        <v>2010</v>
      </c>
      <c r="F77" t="s">
        <v>262</v>
      </c>
      <c r="G77">
        <v>51.396000000000001</v>
      </c>
      <c r="H77">
        <v>57.451999999999998</v>
      </c>
      <c r="I77">
        <v>48.466999999999999</v>
      </c>
      <c r="J77">
        <v>37.546999999999997</v>
      </c>
      <c r="K77">
        <v>32.628</v>
      </c>
      <c r="L77">
        <v>29.228999999999999</v>
      </c>
      <c r="M77">
        <v>29.242999999999999</v>
      </c>
      <c r="N77">
        <v>28.475000000000001</v>
      </c>
      <c r="O77">
        <v>25.113</v>
      </c>
      <c r="P77">
        <v>19.501000000000001</v>
      </c>
      <c r="Q77">
        <v>15.586</v>
      </c>
      <c r="R77">
        <v>9.9019999999999992</v>
      </c>
      <c r="S77">
        <v>6.2779999999999996</v>
      </c>
      <c r="T77">
        <v>3.7040000000000002</v>
      </c>
      <c r="U77">
        <v>2.1739999999999999</v>
      </c>
      <c r="V77">
        <v>1.0329999999999999</v>
      </c>
      <c r="W77">
        <v>0.67300000000000004</v>
      </c>
      <c r="X77">
        <v>0.43</v>
      </c>
      <c r="Y77">
        <v>0.17299999999999999</v>
      </c>
      <c r="Z77">
        <v>1.7999999999999999E-2</v>
      </c>
      <c r="AA77">
        <v>1E-3</v>
      </c>
      <c r="AB77">
        <f>SUM($G77:AA77)</f>
        <v>399.02299999999997</v>
      </c>
      <c r="AC77">
        <f t="shared" si="68"/>
        <v>0.25760921049663804</v>
      </c>
      <c r="AD77">
        <f t="shared" si="69"/>
        <v>1.0078717266924464</v>
      </c>
      <c r="AE77">
        <f t="shared" si="70"/>
        <v>1.4575701150059019</v>
      </c>
      <c r="AF77">
        <f t="shared" si="71"/>
        <v>1.5996546564984975</v>
      </c>
      <c r="AG77">
        <f t="shared" si="72"/>
        <v>1.7989338960410806</v>
      </c>
      <c r="AH77">
        <f t="shared" si="73"/>
        <v>1.97778824779524</v>
      </c>
      <c r="AI77">
        <f t="shared" si="74"/>
        <v>2.3451680730183475</v>
      </c>
      <c r="AJ77">
        <f t="shared" si="75"/>
        <v>2.6403866443788959</v>
      </c>
      <c r="AK77">
        <f t="shared" si="76"/>
        <v>2.6433213123053059</v>
      </c>
      <c r="AL77">
        <f t="shared" si="77"/>
        <v>2.2969778684436739</v>
      </c>
      <c r="AM77">
        <f t="shared" si="78"/>
        <v>2.0311410620440427</v>
      </c>
      <c r="AN77">
        <f t="shared" si="79"/>
        <v>1.4144898915601358</v>
      </c>
      <c r="AO77">
        <f t="shared" si="80"/>
        <v>0.97547259180548496</v>
      </c>
      <c r="AP77">
        <f t="shared" si="81"/>
        <v>0.62193908621808769</v>
      </c>
      <c r="AQ77">
        <f t="shared" si="82"/>
        <v>0.39227813935537553</v>
      </c>
      <c r="AR77">
        <f t="shared" si="83"/>
        <v>0.19933938645140756</v>
      </c>
      <c r="AS77">
        <f t="shared" si="84"/>
        <v>0.13830280460023611</v>
      </c>
      <c r="AT77">
        <f t="shared" si="85"/>
        <v>9.3753994130664153E-2</v>
      </c>
      <c r="AU77">
        <f t="shared" si="86"/>
        <v>3.9887425035649571E-2</v>
      </c>
      <c r="AV77">
        <f t="shared" si="87"/>
        <v>4.375687617004533E-3</v>
      </c>
      <c r="AW77">
        <f t="shared" si="88"/>
        <v>2.5562436250541949E-4</v>
      </c>
      <c r="AX77">
        <f t="shared" si="89"/>
        <v>23.936517443856623</v>
      </c>
      <c r="AY77">
        <f>SUM(AB77,girls!Z77)</f>
        <v>786.12599999999998</v>
      </c>
      <c r="AZ77">
        <f>(AX77*(AB77/AY77))+(girls!AV77*(girls!Z77/AY77))</f>
        <v>24.916758891068355</v>
      </c>
      <c r="BD77">
        <f t="shared" si="111"/>
        <v>1.2450768361723512</v>
      </c>
      <c r="BE77">
        <f t="shared" si="112"/>
        <v>2.3739698613864362</v>
      </c>
      <c r="BF77">
        <f t="shared" si="90"/>
        <v>3.5440742190409442</v>
      </c>
      <c r="BG77">
        <f t="shared" si="91"/>
        <v>4.1441635335292046</v>
      </c>
      <c r="BH77">
        <f t="shared" si="92"/>
        <v>3.6175841075827715</v>
      </c>
      <c r="BI77">
        <f t="shared" si="93"/>
        <v>3.2407247113073683</v>
      </c>
      <c r="BJ77">
        <f t="shared" si="94"/>
        <v>3.2422769418304211</v>
      </c>
      <c r="BK77">
        <f t="shared" si="95"/>
        <v>3.1571260102801095</v>
      </c>
      <c r="BL77">
        <f t="shared" si="96"/>
        <v>2.7843689375299165</v>
      </c>
      <c r="BM77">
        <f t="shared" si="97"/>
        <v>2.1621462450034215</v>
      </c>
      <c r="BN77">
        <f t="shared" si="98"/>
        <v>1.7280760665926527</v>
      </c>
      <c r="BO77">
        <f t="shared" si="99"/>
        <v>1.097870474233315</v>
      </c>
      <c r="BP77">
        <f t="shared" si="100"/>
        <v>0.69606451598028185</v>
      </c>
      <c r="BQ77">
        <f t="shared" si="101"/>
        <v>0.41067584695619053</v>
      </c>
      <c r="BR77">
        <f t="shared" si="102"/>
        <v>0.24103922550830403</v>
      </c>
      <c r="BS77">
        <f t="shared" si="103"/>
        <v>0.11453243787952073</v>
      </c>
      <c r="BT77">
        <f t="shared" si="104"/>
        <v>7.4617938715312165E-2</v>
      </c>
      <c r="BU77">
        <f t="shared" si="105"/>
        <v>4.7675651779471362E-2</v>
      </c>
      <c r="BV77">
        <f t="shared" si="106"/>
        <v>1.9181134320578011E-2</v>
      </c>
      <c r="BW77">
        <f t="shared" si="107"/>
        <v>1.9957249582104289E-3</v>
      </c>
      <c r="BX77">
        <f t="shared" si="108"/>
        <v>1.1087360878946828E-4</v>
      </c>
      <c r="BY77" s="3">
        <f t="shared" si="109"/>
        <v>33.943351294195566</v>
      </c>
      <c r="BZ77" s="3">
        <f>BY77*(AB77/(AB77+girls!Z77))</f>
        <v>17.229016548827794</v>
      </c>
      <c r="CB77">
        <v>12.083</v>
      </c>
      <c r="CC77">
        <v>22.9</v>
      </c>
      <c r="CD77">
        <v>38.903917499999991</v>
      </c>
      <c r="CE77">
        <f t="shared" si="110"/>
        <v>64.766534399999998</v>
      </c>
      <c r="CF77">
        <v>67.031999999999996</v>
      </c>
      <c r="CG77">
        <v>67.031999999999996</v>
      </c>
      <c r="CH77">
        <v>67.031999999999996</v>
      </c>
      <c r="CI77">
        <v>67.031999999999996</v>
      </c>
      <c r="CJ77">
        <v>67.031999999999996</v>
      </c>
      <c r="CK77">
        <v>67.031999999999996</v>
      </c>
      <c r="CL77">
        <v>67.031999999999996</v>
      </c>
      <c r="CM77">
        <v>67.031999999999996</v>
      </c>
      <c r="CN77">
        <v>67.031999999999996</v>
      </c>
      <c r="CO77">
        <v>67.031999999999996</v>
      </c>
      <c r="CP77">
        <v>67.031999999999996</v>
      </c>
      <c r="CQ77">
        <v>67.031999999999996</v>
      </c>
      <c r="CR77">
        <v>67.031999999999996</v>
      </c>
      <c r="CS77">
        <v>67.031999999999996</v>
      </c>
      <c r="CT77">
        <v>67.031999999999996</v>
      </c>
      <c r="CU77">
        <v>67.031999999999996</v>
      </c>
      <c r="CV77">
        <v>67.031999999999996</v>
      </c>
    </row>
    <row r="78" spans="1:100">
      <c r="A78">
        <v>34609</v>
      </c>
      <c r="B78" t="s">
        <v>101</v>
      </c>
      <c r="C78">
        <v>25.03355765732994</v>
      </c>
      <c r="D78" s="3">
        <f>SUM(BZ78,girls!BX78)</f>
        <v>32.641435237596603</v>
      </c>
      <c r="E78">
        <v>2010</v>
      </c>
      <c r="F78" t="s">
        <v>262</v>
      </c>
      <c r="G78">
        <v>633.32500000000005</v>
      </c>
      <c r="H78">
        <v>604.40899999999999</v>
      </c>
      <c r="I78">
        <v>582.63099999999997</v>
      </c>
      <c r="J78">
        <v>539.33699999999999</v>
      </c>
      <c r="K78">
        <v>489.78</v>
      </c>
      <c r="L78">
        <v>436.61900000000003</v>
      </c>
      <c r="M78">
        <v>327.63299999999998</v>
      </c>
      <c r="N78">
        <v>251.13</v>
      </c>
      <c r="O78">
        <v>230.04599999999999</v>
      </c>
      <c r="P78">
        <v>200.869</v>
      </c>
      <c r="Q78">
        <v>165.012</v>
      </c>
      <c r="R78">
        <v>135.15299999999999</v>
      </c>
      <c r="S78">
        <v>95.301000000000002</v>
      </c>
      <c r="T78">
        <v>81.465000000000003</v>
      </c>
      <c r="U78">
        <v>58.109000000000002</v>
      </c>
      <c r="V78">
        <v>35.536000000000001</v>
      </c>
      <c r="W78">
        <v>16.754000000000001</v>
      </c>
      <c r="X78">
        <v>5.6059999999999999</v>
      </c>
      <c r="Y78">
        <v>1.202</v>
      </c>
      <c r="Z78">
        <v>0.155</v>
      </c>
      <c r="AA78">
        <v>1.2E-2</v>
      </c>
      <c r="AB78">
        <f>SUM($G78:AA78)</f>
        <v>4890.0839999999998</v>
      </c>
      <c r="AC78">
        <f t="shared" si="68"/>
        <v>0.25902418036172797</v>
      </c>
      <c r="AD78">
        <f t="shared" si="69"/>
        <v>0.86519229526527563</v>
      </c>
      <c r="AE78">
        <f t="shared" si="70"/>
        <v>1.4297447651205992</v>
      </c>
      <c r="AF78">
        <f t="shared" si="71"/>
        <v>1.8749634975595511</v>
      </c>
      <c r="AG78">
        <f t="shared" si="72"/>
        <v>2.2034713514123685</v>
      </c>
      <c r="AH78">
        <f t="shared" si="73"/>
        <v>2.410738343145026</v>
      </c>
      <c r="AI78">
        <f t="shared" si="74"/>
        <v>2.1439828027494006</v>
      </c>
      <c r="AJ78">
        <f t="shared" si="75"/>
        <v>1.9001330038502406</v>
      </c>
      <c r="AK78">
        <f t="shared" si="76"/>
        <v>1.9758212742357801</v>
      </c>
      <c r="AL78">
        <f t="shared" si="77"/>
        <v>1.9306095764408138</v>
      </c>
      <c r="AM78">
        <f t="shared" si="78"/>
        <v>1.7546986922924024</v>
      </c>
      <c r="AN78">
        <f t="shared" si="79"/>
        <v>1.5753760058109432</v>
      </c>
      <c r="AO78">
        <f t="shared" si="80"/>
        <v>1.2082945814427728</v>
      </c>
      <c r="AP78">
        <f t="shared" si="81"/>
        <v>1.1161679431273575</v>
      </c>
      <c r="AQ78">
        <f t="shared" si="82"/>
        <v>0.85557794099242479</v>
      </c>
      <c r="AR78">
        <f t="shared" si="83"/>
        <v>0.55955521418445986</v>
      </c>
      <c r="AS78">
        <f t="shared" si="84"/>
        <v>0.2809415952773</v>
      </c>
      <c r="AT78">
        <f t="shared" si="85"/>
        <v>9.9736937034210452E-2</v>
      </c>
      <c r="AU78">
        <f t="shared" si="86"/>
        <v>2.2613926468338784E-2</v>
      </c>
      <c r="AV78">
        <f t="shared" si="87"/>
        <v>3.0745893117582438E-3</v>
      </c>
      <c r="AW78">
        <f t="shared" si="88"/>
        <v>2.503024487922907E-4</v>
      </c>
      <c r="AX78">
        <f t="shared" si="89"/>
        <v>24.469968818531544</v>
      </c>
      <c r="AY78">
        <f>SUM(AB78,girls!Z78)</f>
        <v>9896.4</v>
      </c>
      <c r="AZ78">
        <f>(AX78*(AB78/AY78))+(girls!AV78*(girls!Z78/AY78))</f>
        <v>25.03355765732994</v>
      </c>
      <c r="BD78">
        <f t="shared" si="111"/>
        <v>1.2519156685243036</v>
      </c>
      <c r="BE78">
        <f t="shared" si="112"/>
        <v>2.0378986520476947</v>
      </c>
      <c r="BF78">
        <f t="shared" si="90"/>
        <v>3.4764170242692911</v>
      </c>
      <c r="BG78">
        <f t="shared" si="91"/>
        <v>4.6272599148971674</v>
      </c>
      <c r="BH78">
        <f t="shared" si="92"/>
        <v>4.0784932631832094</v>
      </c>
      <c r="BI78">
        <f t="shared" si="93"/>
        <v>3.6358112827755114</v>
      </c>
      <c r="BJ78">
        <f t="shared" si="94"/>
        <v>2.7282636761331709</v>
      </c>
      <c r="BK78">
        <f t="shared" si="95"/>
        <v>2.0912083245195792</v>
      </c>
      <c r="BL78">
        <f t="shared" si="96"/>
        <v>1.9156377582225583</v>
      </c>
      <c r="BM78">
        <f t="shared" si="97"/>
        <v>1.6726752078123812</v>
      </c>
      <c r="BN78">
        <f t="shared" si="98"/>
        <v>1.3740869989472575</v>
      </c>
      <c r="BO78">
        <f t="shared" si="99"/>
        <v>1.125445301970273</v>
      </c>
      <c r="BP78">
        <f t="shared" si="100"/>
        <v>0.79358995155911438</v>
      </c>
      <c r="BQ78">
        <f t="shared" si="101"/>
        <v>0.67837489012458685</v>
      </c>
      <c r="BR78">
        <f t="shared" si="102"/>
        <v>0.48388493819738077</v>
      </c>
      <c r="BS78">
        <f t="shared" si="103"/>
        <v>0.29591517946930979</v>
      </c>
      <c r="BT78">
        <f t="shared" si="104"/>
        <v>0.13951381463385909</v>
      </c>
      <c r="BU78">
        <f t="shared" si="105"/>
        <v>4.6682251691381987E-2</v>
      </c>
      <c r="BV78">
        <f t="shared" si="106"/>
        <v>1.0009287644138628E-2</v>
      </c>
      <c r="BW78">
        <f t="shared" si="107"/>
        <v>1.290715128819873E-3</v>
      </c>
      <c r="BX78">
        <f t="shared" si="108"/>
        <v>9.9926332553796626E-5</v>
      </c>
      <c r="BY78" s="3">
        <f t="shared" si="109"/>
        <v>32.464474028083529</v>
      </c>
      <c r="BZ78" s="3">
        <f>BY78*(AB78/(AB78+girls!Z78))</f>
        <v>16.041591388095348</v>
      </c>
      <c r="CB78">
        <v>12.083</v>
      </c>
      <c r="CC78">
        <v>22.9</v>
      </c>
      <c r="CD78">
        <v>38.903917499999991</v>
      </c>
      <c r="CE78">
        <f t="shared" si="110"/>
        <v>61.698</v>
      </c>
      <c r="CF78">
        <v>61.698</v>
      </c>
      <c r="CG78">
        <v>61.698</v>
      </c>
      <c r="CH78">
        <v>61.698</v>
      </c>
      <c r="CI78">
        <v>61.698</v>
      </c>
      <c r="CJ78">
        <v>61.698</v>
      </c>
      <c r="CK78">
        <v>61.698</v>
      </c>
      <c r="CL78">
        <v>61.698</v>
      </c>
      <c r="CM78">
        <v>61.698</v>
      </c>
      <c r="CN78">
        <v>61.698</v>
      </c>
      <c r="CO78">
        <v>61.698</v>
      </c>
      <c r="CP78">
        <v>61.698</v>
      </c>
      <c r="CQ78">
        <v>61.698</v>
      </c>
      <c r="CR78">
        <v>61.698</v>
      </c>
      <c r="CS78">
        <v>61.698</v>
      </c>
      <c r="CT78">
        <v>61.698</v>
      </c>
      <c r="CU78">
        <v>61.698</v>
      </c>
      <c r="CV78">
        <v>61.698</v>
      </c>
    </row>
    <row r="79" spans="1:100">
      <c r="A79">
        <v>35062</v>
      </c>
      <c r="B79" t="s">
        <v>102</v>
      </c>
      <c r="C79">
        <v>24.642813392739527</v>
      </c>
      <c r="D79" s="3">
        <f>SUM(BZ79,girls!BX79)</f>
        <v>34.049026269958347</v>
      </c>
      <c r="E79">
        <v>2010</v>
      </c>
      <c r="F79" t="s">
        <v>262</v>
      </c>
      <c r="G79">
        <v>494.88499999999999</v>
      </c>
      <c r="H79">
        <v>473.21</v>
      </c>
      <c r="I79">
        <v>461.55099999999999</v>
      </c>
      <c r="J79">
        <v>436.78300000000002</v>
      </c>
      <c r="K79">
        <v>381.28899999999999</v>
      </c>
      <c r="L79">
        <v>323.976</v>
      </c>
      <c r="M79">
        <v>262.49400000000003</v>
      </c>
      <c r="N79">
        <v>207.44399999999999</v>
      </c>
      <c r="O79">
        <v>176.23</v>
      </c>
      <c r="P79">
        <v>146.792</v>
      </c>
      <c r="Q79">
        <v>121.89</v>
      </c>
      <c r="R79">
        <v>98.647000000000006</v>
      </c>
      <c r="S79">
        <v>71.141000000000005</v>
      </c>
      <c r="T79">
        <v>52.945</v>
      </c>
      <c r="U79">
        <v>41.338000000000001</v>
      </c>
      <c r="V79">
        <v>30.266999999999999</v>
      </c>
      <c r="W79">
        <v>17.675999999999998</v>
      </c>
      <c r="X79">
        <v>8.2040000000000006</v>
      </c>
      <c r="Y79">
        <v>2.431</v>
      </c>
      <c r="Z79">
        <v>0.60499999999999998</v>
      </c>
      <c r="AA79">
        <v>9.2999999999999999E-2</v>
      </c>
      <c r="AB79">
        <f>SUM($G79:AA79)</f>
        <v>3809.8910000000001</v>
      </c>
      <c r="AC79">
        <f t="shared" si="68"/>
        <v>0.25978958453142098</v>
      </c>
      <c r="AD79">
        <f t="shared" si="69"/>
        <v>0.86943957189326415</v>
      </c>
      <c r="AE79">
        <f t="shared" si="70"/>
        <v>1.4537455271030062</v>
      </c>
      <c r="AF79">
        <f t="shared" si="71"/>
        <v>1.9489562824763229</v>
      </c>
      <c r="AG79">
        <f t="shared" si="72"/>
        <v>2.201731755580409</v>
      </c>
      <c r="AH79">
        <f t="shared" si="73"/>
        <v>2.2959585982906074</v>
      </c>
      <c r="AI79">
        <f t="shared" si="74"/>
        <v>2.2047370909036506</v>
      </c>
      <c r="AJ79">
        <f t="shared" si="75"/>
        <v>2.0146056671962529</v>
      </c>
      <c r="AK79">
        <f t="shared" si="76"/>
        <v>1.9427484933295991</v>
      </c>
      <c r="AL79">
        <f t="shared" si="77"/>
        <v>1.8108717545987536</v>
      </c>
      <c r="AM79">
        <f t="shared" si="78"/>
        <v>1.663638146078195</v>
      </c>
      <c r="AN79">
        <f t="shared" si="79"/>
        <v>1.4758634827085604</v>
      </c>
      <c r="AO79">
        <f t="shared" si="80"/>
        <v>1.1577081864021834</v>
      </c>
      <c r="AP79">
        <f t="shared" si="81"/>
        <v>0.93108044298380188</v>
      </c>
      <c r="AQ79">
        <f t="shared" si="82"/>
        <v>0.78121290084152017</v>
      </c>
      <c r="AR79">
        <f t="shared" si="83"/>
        <v>0.61171277603480001</v>
      </c>
      <c r="AS79">
        <f t="shared" si="84"/>
        <v>0.3804392304136785</v>
      </c>
      <c r="AT79">
        <f t="shared" si="85"/>
        <v>0.18734079268934467</v>
      </c>
      <c r="AU79">
        <f t="shared" si="86"/>
        <v>5.8702991765381213E-2</v>
      </c>
      <c r="AV79">
        <f t="shared" si="87"/>
        <v>1.5403327811740544E-2</v>
      </c>
      <c r="AW79">
        <f t="shared" si="88"/>
        <v>2.4898350110278745E-3</v>
      </c>
      <c r="AX79">
        <f t="shared" si="89"/>
        <v>24.268176438643518</v>
      </c>
      <c r="AY79">
        <f>SUM(AB79,girls!Z79)</f>
        <v>7621.2039999999997</v>
      </c>
      <c r="AZ79">
        <f>(AX79*(AB79/AY79))+(girls!AV79*(girls!Z79/AY79))</f>
        <v>24.642813392739527</v>
      </c>
      <c r="BD79">
        <f t="shared" si="111"/>
        <v>1.255615019957264</v>
      </c>
      <c r="BE79">
        <f t="shared" si="112"/>
        <v>2.0479028087680193</v>
      </c>
      <c r="BF79">
        <f t="shared" si="90"/>
        <v>3.5347747532755847</v>
      </c>
      <c r="BG79">
        <f t="shared" si="91"/>
        <v>5.049085764523956</v>
      </c>
      <c r="BH79">
        <f t="shared" si="92"/>
        <v>4.3484642519064201</v>
      </c>
      <c r="BI79">
        <f t="shared" si="93"/>
        <v>3.6948300487966717</v>
      </c>
      <c r="BJ79">
        <f t="shared" si="94"/>
        <v>2.993649896377613</v>
      </c>
      <c r="BK79">
        <f t="shared" si="95"/>
        <v>2.3658243963829939</v>
      </c>
      <c r="BL79">
        <f t="shared" si="96"/>
        <v>2.0098399248692416</v>
      </c>
      <c r="BM79">
        <f t="shared" si="97"/>
        <v>1.6741100961891038</v>
      </c>
      <c r="BN79">
        <f t="shared" si="98"/>
        <v>1.390111720151574</v>
      </c>
      <c r="BO79">
        <f t="shared" si="99"/>
        <v>1.1250336439231465</v>
      </c>
      <c r="BP79">
        <f t="shared" si="100"/>
        <v>0.81133758210930462</v>
      </c>
      <c r="BQ79">
        <f t="shared" si="101"/>
        <v>0.60381873019464349</v>
      </c>
      <c r="BR79">
        <f t="shared" si="102"/>
        <v>0.47144505937833925</v>
      </c>
      <c r="BS79">
        <f t="shared" si="103"/>
        <v>0.34518427626407161</v>
      </c>
      <c r="BT79">
        <f t="shared" si="104"/>
        <v>0.20158843847238678</v>
      </c>
      <c r="BU79">
        <f t="shared" si="105"/>
        <v>9.356367669311276E-2</v>
      </c>
      <c r="BV79">
        <f t="shared" si="106"/>
        <v>2.7724682842632506E-2</v>
      </c>
      <c r="BW79">
        <f t="shared" si="107"/>
        <v>6.8998079472614837E-3</v>
      </c>
      <c r="BX79">
        <f t="shared" si="108"/>
        <v>1.0606316348682943E-3</v>
      </c>
      <c r="BY79" s="3">
        <f t="shared" si="109"/>
        <v>34.051865210658214</v>
      </c>
      <c r="BZ79" s="3">
        <f>BY79*(AB79/(AB79+girls!Z79))</f>
        <v>17.022755826940184</v>
      </c>
      <c r="CB79">
        <v>12.083</v>
      </c>
      <c r="CC79">
        <v>22.9</v>
      </c>
      <c r="CD79">
        <v>38.903917499999991</v>
      </c>
      <c r="CE79">
        <f t="shared" si="110"/>
        <v>64.766534399999998</v>
      </c>
      <c r="CF79">
        <v>65.834000000000003</v>
      </c>
      <c r="CG79">
        <v>65.834000000000003</v>
      </c>
      <c r="CH79">
        <v>65.834000000000003</v>
      </c>
      <c r="CI79">
        <v>65.834000000000003</v>
      </c>
      <c r="CJ79">
        <v>65.834000000000003</v>
      </c>
      <c r="CK79">
        <v>65.834000000000003</v>
      </c>
      <c r="CL79">
        <v>65.834000000000003</v>
      </c>
      <c r="CM79">
        <v>65.834000000000003</v>
      </c>
      <c r="CN79">
        <v>65.834000000000003</v>
      </c>
      <c r="CO79">
        <v>65.834000000000003</v>
      </c>
      <c r="CP79">
        <v>65.834000000000003</v>
      </c>
      <c r="CQ79">
        <v>65.834000000000003</v>
      </c>
      <c r="CR79">
        <v>65.834000000000003</v>
      </c>
      <c r="CS79">
        <v>65.834000000000003</v>
      </c>
      <c r="CT79">
        <v>65.834000000000003</v>
      </c>
      <c r="CU79">
        <v>65.834000000000003</v>
      </c>
      <c r="CV79">
        <v>65.834000000000003</v>
      </c>
    </row>
    <row r="80" spans="1:100">
      <c r="A80">
        <v>35515</v>
      </c>
      <c r="B80" t="s">
        <v>103</v>
      </c>
      <c r="C80">
        <v>40.424240309331957</v>
      </c>
      <c r="D80" s="3">
        <f>SUM(BZ80,girls!BX80)</f>
        <v>35.978501926993971</v>
      </c>
      <c r="E80">
        <v>2010</v>
      </c>
      <c r="F80" t="s">
        <v>262</v>
      </c>
      <c r="G80">
        <v>126.825</v>
      </c>
      <c r="H80">
        <v>133.94999999999999</v>
      </c>
      <c r="I80">
        <v>182.018</v>
      </c>
      <c r="J80">
        <v>219.874</v>
      </c>
      <c r="K80">
        <v>224.85400000000001</v>
      </c>
      <c r="L80">
        <v>229.67099999999999</v>
      </c>
      <c r="M80">
        <v>229.20400000000001</v>
      </c>
      <c r="N80">
        <v>238.16800000000001</v>
      </c>
      <c r="O80">
        <v>255.261</v>
      </c>
      <c r="P80">
        <v>301.44900000000001</v>
      </c>
      <c r="Q80">
        <v>302.93299999999999</v>
      </c>
      <c r="R80">
        <v>246.59</v>
      </c>
      <c r="S80">
        <v>187.02600000000001</v>
      </c>
      <c r="T80">
        <v>123.327</v>
      </c>
      <c r="U80">
        <v>116.11799999999999</v>
      </c>
      <c r="V80">
        <v>93.32</v>
      </c>
      <c r="W80">
        <v>56.953000000000003</v>
      </c>
      <c r="X80">
        <v>21.670999999999999</v>
      </c>
      <c r="Y80">
        <v>9.8179999999999996</v>
      </c>
      <c r="Z80">
        <v>1.7410000000000001</v>
      </c>
      <c r="AA80">
        <v>0.21199999999999999</v>
      </c>
      <c r="AB80">
        <f>SUM($G80:AA80)</f>
        <v>3300.9829999999997</v>
      </c>
      <c r="AC80">
        <f t="shared" si="68"/>
        <v>7.6840747135020093E-2</v>
      </c>
      <c r="AD80">
        <f t="shared" si="69"/>
        <v>0.28405175064518662</v>
      </c>
      <c r="AE80">
        <f t="shared" si="70"/>
        <v>0.66168653398093846</v>
      </c>
      <c r="AF80">
        <f t="shared" si="71"/>
        <v>1.1323469402902107</v>
      </c>
      <c r="AG80">
        <f t="shared" si="72"/>
        <v>1.4985802713918857</v>
      </c>
      <c r="AH80">
        <f t="shared" si="73"/>
        <v>1.8785667784414521</v>
      </c>
      <c r="AI80">
        <f t="shared" si="74"/>
        <v>2.2219223788792615</v>
      </c>
      <c r="AJ80">
        <f t="shared" si="75"/>
        <v>2.6695732755969965</v>
      </c>
      <c r="AK80">
        <f t="shared" si="76"/>
        <v>3.247808910254915</v>
      </c>
      <c r="AL80">
        <f t="shared" si="77"/>
        <v>4.2920860240722236</v>
      </c>
      <c r="AM80">
        <f t="shared" si="78"/>
        <v>4.7720681990788814</v>
      </c>
      <c r="AN80">
        <f t="shared" si="79"/>
        <v>4.2580134462976638</v>
      </c>
      <c r="AO80">
        <f t="shared" si="80"/>
        <v>3.5127754368925865</v>
      </c>
      <c r="AP80">
        <f t="shared" si="81"/>
        <v>2.5031661780748342</v>
      </c>
      <c r="AQ80">
        <f t="shared" si="82"/>
        <v>2.5327291900624758</v>
      </c>
      <c r="AR80">
        <f t="shared" si="83"/>
        <v>2.1768182386882939</v>
      </c>
      <c r="AS80">
        <f t="shared" si="84"/>
        <v>1.4147743263143133</v>
      </c>
      <c r="AT80">
        <f t="shared" si="85"/>
        <v>0.57115622831138479</v>
      </c>
      <c r="AU80">
        <f t="shared" si="86"/>
        <v>0.27363243009733768</v>
      </c>
      <c r="AV80">
        <f t="shared" si="87"/>
        <v>5.1159609122494738E-2</v>
      </c>
      <c r="AW80">
        <f t="shared" si="88"/>
        <v>6.5507759355319306E-3</v>
      </c>
      <c r="AX80">
        <f t="shared" si="89"/>
        <v>40.036307669563882</v>
      </c>
      <c r="AY80">
        <f>SUM(AB80,girls!Z80)</f>
        <v>7049.5140000000001</v>
      </c>
      <c r="AZ80">
        <f>(AX80*(AB80/AY80))+(girls!AV80*(girls!Z80/AY80))</f>
        <v>40.424240309331957</v>
      </c>
      <c r="BD80">
        <f t="shared" si="111"/>
        <v>0.37138669905297916</v>
      </c>
      <c r="BE80">
        <f t="shared" si="112"/>
        <v>0.66906360923397667</v>
      </c>
      <c r="BF80">
        <f t="shared" si="90"/>
        <v>1.6088873955534606</v>
      </c>
      <c r="BG80">
        <f t="shared" si="91"/>
        <v>2.6134567381898064</v>
      </c>
      <c r="BH80">
        <f t="shared" si="92"/>
        <v>2.5940424497793542</v>
      </c>
      <c r="BI80">
        <f t="shared" si="93"/>
        <v>2.6496140761706437</v>
      </c>
      <c r="BJ80">
        <f t="shared" si="94"/>
        <v>2.6442265010150017</v>
      </c>
      <c r="BK80">
        <f t="shared" si="95"/>
        <v>2.7476402562509414</v>
      </c>
      <c r="BL80">
        <f t="shared" si="96"/>
        <v>2.9448347361982785</v>
      </c>
      <c r="BM80">
        <f t="shared" si="97"/>
        <v>3.4776855312493287</v>
      </c>
      <c r="BN80">
        <f t="shared" si="98"/>
        <v>3.4948057914869608</v>
      </c>
      <c r="BO80">
        <f t="shared" si="99"/>
        <v>2.8448011940685554</v>
      </c>
      <c r="BP80">
        <f t="shared" si="100"/>
        <v>2.1576373256087664</v>
      </c>
      <c r="BQ80">
        <f t="shared" si="101"/>
        <v>1.4227697670663559</v>
      </c>
      <c r="BR80">
        <f t="shared" si="102"/>
        <v>1.3396026807772112</v>
      </c>
      <c r="BS80">
        <f t="shared" si="103"/>
        <v>1.0765921060484107</v>
      </c>
      <c r="BT80">
        <f t="shared" si="104"/>
        <v>0.65704190115489858</v>
      </c>
      <c r="BU80">
        <f t="shared" si="105"/>
        <v>0.25000886766154207</v>
      </c>
      <c r="BV80">
        <f t="shared" si="106"/>
        <v>0.1132659804670306</v>
      </c>
      <c r="BW80">
        <f t="shared" si="107"/>
        <v>2.0085157057761285E-2</v>
      </c>
      <c r="BX80">
        <f t="shared" si="108"/>
        <v>2.4457514625188925E-3</v>
      </c>
      <c r="BY80" s="3">
        <f t="shared" si="109"/>
        <v>35.699894515553787</v>
      </c>
      <c r="BZ80" s="3">
        <f>BY80*(AB80/(AB80+girls!Z80))</f>
        <v>16.716719038736041</v>
      </c>
      <c r="CB80">
        <v>12.083</v>
      </c>
      <c r="CC80">
        <v>22.9</v>
      </c>
      <c r="CD80">
        <v>38.903917499999991</v>
      </c>
      <c r="CE80">
        <f t="shared" si="110"/>
        <v>57.7</v>
      </c>
      <c r="CF80" s="2">
        <v>57.7</v>
      </c>
      <c r="CG80" s="2">
        <v>57.7</v>
      </c>
      <c r="CH80" s="2">
        <v>57.7</v>
      </c>
      <c r="CI80" s="2">
        <v>57.7</v>
      </c>
      <c r="CJ80" s="2">
        <v>57.7</v>
      </c>
      <c r="CK80" s="2">
        <v>57.7</v>
      </c>
      <c r="CL80" s="2">
        <v>57.7</v>
      </c>
      <c r="CM80" s="2">
        <v>57.7</v>
      </c>
      <c r="CN80" s="2">
        <v>57.7</v>
      </c>
      <c r="CO80" s="2">
        <v>57.7</v>
      </c>
      <c r="CP80" s="2">
        <v>57.7</v>
      </c>
      <c r="CQ80" s="2">
        <v>57.7</v>
      </c>
      <c r="CR80" s="2">
        <v>57.7</v>
      </c>
      <c r="CS80" s="2">
        <v>57.7</v>
      </c>
      <c r="CT80" s="2">
        <v>57.7</v>
      </c>
      <c r="CU80" s="2">
        <v>57.7</v>
      </c>
      <c r="CV80" s="2">
        <v>57.7</v>
      </c>
    </row>
    <row r="81" spans="1:100">
      <c r="A81">
        <v>35968</v>
      </c>
      <c r="B81" t="s">
        <v>104</v>
      </c>
      <c r="C81">
        <v>40.546671156097275</v>
      </c>
      <c r="D81" s="3">
        <f>SUM(BZ81,girls!BX81)</f>
        <v>42.147955916803355</v>
      </c>
      <c r="E81">
        <v>2010</v>
      </c>
      <c r="F81" t="s">
        <v>262</v>
      </c>
      <c r="G81">
        <v>251.53800000000001</v>
      </c>
      <c r="H81">
        <v>246.583</v>
      </c>
      <c r="I81">
        <v>254.41399999999999</v>
      </c>
      <c r="J81">
        <v>307.29300000000001</v>
      </c>
      <c r="K81">
        <v>330.37200000000001</v>
      </c>
      <c r="L81">
        <v>349.12400000000002</v>
      </c>
      <c r="M81">
        <v>440.87799999999999</v>
      </c>
      <c r="N81">
        <v>385.858</v>
      </c>
      <c r="O81">
        <v>344.55500000000001</v>
      </c>
      <c r="P81">
        <v>290.05700000000002</v>
      </c>
      <c r="Q81">
        <v>333.99799999999999</v>
      </c>
      <c r="R81">
        <v>346.52699999999999</v>
      </c>
      <c r="S81">
        <v>262.75099999999998</v>
      </c>
      <c r="T81">
        <v>220.285</v>
      </c>
      <c r="U81">
        <v>153.203</v>
      </c>
      <c r="V81">
        <v>120.691</v>
      </c>
      <c r="W81">
        <v>72.989000000000004</v>
      </c>
      <c r="X81">
        <v>36.231000000000002</v>
      </c>
      <c r="Y81">
        <v>7.0090000000000003</v>
      </c>
      <c r="Z81">
        <v>2.2989999999999999</v>
      </c>
      <c r="AA81">
        <v>0.20599999999999999</v>
      </c>
      <c r="AB81">
        <f>SUM($G81:AA81)</f>
        <v>4756.8609999999999</v>
      </c>
      <c r="AC81">
        <f t="shared" si="68"/>
        <v>0.10575797779249804</v>
      </c>
      <c r="AD81">
        <f t="shared" si="69"/>
        <v>0.36286134911236634</v>
      </c>
      <c r="AE81">
        <f t="shared" si="70"/>
        <v>0.64180307139519099</v>
      </c>
      <c r="AF81">
        <f t="shared" si="71"/>
        <v>1.0981992116229591</v>
      </c>
      <c r="AG81">
        <f t="shared" si="72"/>
        <v>1.5279370156075616</v>
      </c>
      <c r="AH81">
        <f t="shared" si="73"/>
        <v>1.9816320048031677</v>
      </c>
      <c r="AI81">
        <f t="shared" si="74"/>
        <v>2.9658415497110386</v>
      </c>
      <c r="AJ81">
        <f t="shared" si="75"/>
        <v>3.0012956022889883</v>
      </c>
      <c r="AK81">
        <f t="shared" si="76"/>
        <v>3.0421973650270635</v>
      </c>
      <c r="AL81">
        <f t="shared" si="77"/>
        <v>2.8658981206303911</v>
      </c>
      <c r="AM81">
        <f t="shared" si="78"/>
        <v>3.6511253955076675</v>
      </c>
      <c r="AN81">
        <f t="shared" si="79"/>
        <v>4.1523262924857383</v>
      </c>
      <c r="AO81">
        <f t="shared" si="80"/>
        <v>3.4246453701295874</v>
      </c>
      <c r="AP81">
        <f t="shared" si="81"/>
        <v>3.1026962948885828</v>
      </c>
      <c r="AQ81">
        <f t="shared" si="82"/>
        <v>2.3188855003330979</v>
      </c>
      <c r="AR81">
        <f t="shared" si="83"/>
        <v>1.9536427488631685</v>
      </c>
      <c r="AS81">
        <f t="shared" si="84"/>
        <v>1.258203256307048</v>
      </c>
      <c r="AT81">
        <f t="shared" si="85"/>
        <v>0.66264223402786004</v>
      </c>
      <c r="AU81">
        <f t="shared" si="86"/>
        <v>0.13555746110723016</v>
      </c>
      <c r="AV81">
        <f t="shared" si="87"/>
        <v>4.6880285129206001E-2</v>
      </c>
      <c r="AW81">
        <f t="shared" si="88"/>
        <v>4.4171986526408908E-3</v>
      </c>
      <c r="AX81">
        <f t="shared" si="89"/>
        <v>38.304445305423044</v>
      </c>
      <c r="AY81">
        <f>SUM(AB81,girls!Z81)</f>
        <v>10014.633000000002</v>
      </c>
      <c r="AZ81">
        <f>(AX81*(AB81/AY81))+(girls!AV81*(girls!Z81/AY81))</f>
        <v>40.546671156097275</v>
      </c>
      <c r="BD81">
        <f t="shared" si="111"/>
        <v>0.51114945826670155</v>
      </c>
      <c r="BE81">
        <f t="shared" si="112"/>
        <v>0.85469398916638506</v>
      </c>
      <c r="BF81">
        <f t="shared" si="90"/>
        <v>1.5605408588003198</v>
      </c>
      <c r="BG81">
        <f t="shared" si="91"/>
        <v>2.8450622807052506</v>
      </c>
      <c r="BH81">
        <f t="shared" si="92"/>
        <v>3.2289740157133036</v>
      </c>
      <c r="BI81">
        <f t="shared" si="93"/>
        <v>3.412251414350767</v>
      </c>
      <c r="BJ81">
        <f t="shared" si="94"/>
        <v>4.3090322609048277</v>
      </c>
      <c r="BK81">
        <f t="shared" si="95"/>
        <v>3.7712804225391494</v>
      </c>
      <c r="BL81">
        <f t="shared" si="96"/>
        <v>3.3675951411865936</v>
      </c>
      <c r="BM81">
        <f t="shared" si="97"/>
        <v>2.8349452013964678</v>
      </c>
      <c r="BN81">
        <f t="shared" si="98"/>
        <v>3.2644136406844764</v>
      </c>
      <c r="BO81">
        <f t="shared" si="99"/>
        <v>3.3868689802497909</v>
      </c>
      <c r="BP81">
        <f t="shared" si="100"/>
        <v>2.5680631276339585</v>
      </c>
      <c r="BQ81">
        <f t="shared" si="101"/>
        <v>2.1530109726351054</v>
      </c>
      <c r="BR81">
        <f t="shared" si="102"/>
        <v>1.4973681369163407</v>
      </c>
      <c r="BS81">
        <f t="shared" si="103"/>
        <v>1.1796039099271558</v>
      </c>
      <c r="BT81">
        <f t="shared" si="104"/>
        <v>0.71337638913981316</v>
      </c>
      <c r="BU81">
        <f t="shared" si="105"/>
        <v>0.35411281090197932</v>
      </c>
      <c r="BV81">
        <f t="shared" si="106"/>
        <v>6.8504228191658328E-2</v>
      </c>
      <c r="BW81">
        <f t="shared" si="107"/>
        <v>2.2469855986962831E-2</v>
      </c>
      <c r="BX81">
        <f t="shared" si="108"/>
        <v>2.0133929244516499E-3</v>
      </c>
      <c r="BY81" s="3">
        <f t="shared" si="109"/>
        <v>41.905330488221459</v>
      </c>
      <c r="BZ81" s="3">
        <f>BY81*(AB81/(AB81+girls!Z81))</f>
        <v>19.90465674493829</v>
      </c>
      <c r="CB81">
        <v>12.083</v>
      </c>
      <c r="CC81">
        <v>22.9</v>
      </c>
      <c r="CD81">
        <v>38.903917499999991</v>
      </c>
      <c r="CE81">
        <f t="shared" si="110"/>
        <v>64.766534399999998</v>
      </c>
      <c r="CF81">
        <v>70.442999999999998</v>
      </c>
      <c r="CG81">
        <v>70.442999999999998</v>
      </c>
      <c r="CH81">
        <v>70.442999999999998</v>
      </c>
      <c r="CI81">
        <v>70.442999999999998</v>
      </c>
      <c r="CJ81">
        <v>70.442999999999998</v>
      </c>
      <c r="CK81">
        <v>70.442999999999998</v>
      </c>
      <c r="CL81">
        <v>70.442999999999998</v>
      </c>
      <c r="CM81">
        <v>70.442999999999998</v>
      </c>
      <c r="CN81">
        <v>70.442999999999998</v>
      </c>
      <c r="CO81">
        <v>70.442999999999998</v>
      </c>
      <c r="CP81">
        <v>70.442999999999998</v>
      </c>
      <c r="CQ81">
        <v>70.442999999999998</v>
      </c>
      <c r="CR81">
        <v>70.442999999999998</v>
      </c>
      <c r="CS81">
        <v>70.442999999999998</v>
      </c>
      <c r="CT81">
        <v>70.442999999999998</v>
      </c>
      <c r="CU81">
        <v>70.442999999999998</v>
      </c>
      <c r="CV81">
        <v>70.442999999999998</v>
      </c>
    </row>
    <row r="82" spans="1:100">
      <c r="A82">
        <v>36421</v>
      </c>
      <c r="B82" t="s">
        <v>105</v>
      </c>
      <c r="C82">
        <v>36.056068066481792</v>
      </c>
      <c r="D82" s="3">
        <f>SUM(BZ82,girls!BX82)</f>
        <v>41.293901782558279</v>
      </c>
      <c r="E82">
        <v>2010</v>
      </c>
      <c r="F82" t="s">
        <v>262</v>
      </c>
      <c r="G82">
        <v>12.032</v>
      </c>
      <c r="H82">
        <v>10.824999999999999</v>
      </c>
      <c r="I82">
        <v>11.108000000000001</v>
      </c>
      <c r="J82">
        <v>12.058999999999999</v>
      </c>
      <c r="K82">
        <v>11.84</v>
      </c>
      <c r="L82">
        <v>12.086</v>
      </c>
      <c r="M82">
        <v>11.521000000000001</v>
      </c>
      <c r="N82">
        <v>11.164999999999999</v>
      </c>
      <c r="O82">
        <v>10.605</v>
      </c>
      <c r="P82">
        <v>11.037000000000001</v>
      </c>
      <c r="Q82">
        <v>10.778</v>
      </c>
      <c r="R82">
        <v>9.31</v>
      </c>
      <c r="S82">
        <v>7.8689999999999998</v>
      </c>
      <c r="T82">
        <v>5.6449999999999996</v>
      </c>
      <c r="U82">
        <v>4.1539999999999999</v>
      </c>
      <c r="V82">
        <v>3.613</v>
      </c>
      <c r="W82">
        <v>2.573</v>
      </c>
      <c r="X82">
        <v>1.268</v>
      </c>
      <c r="Y82">
        <v>0.41299999999999998</v>
      </c>
      <c r="Z82">
        <v>7.8E-2</v>
      </c>
      <c r="AA82">
        <v>8.9999999999999993E-3</v>
      </c>
      <c r="AB82">
        <f>SUM($G82:AA82)</f>
        <v>159.98800000000003</v>
      </c>
      <c r="AC82">
        <f t="shared" si="68"/>
        <v>0.15041128084606342</v>
      </c>
      <c r="AD82">
        <f t="shared" si="69"/>
        <v>0.47362927219541451</v>
      </c>
      <c r="AE82">
        <f t="shared" si="70"/>
        <v>0.83316248718653896</v>
      </c>
      <c r="AF82">
        <f t="shared" si="71"/>
        <v>1.2813648523639269</v>
      </c>
      <c r="AG82">
        <f t="shared" si="72"/>
        <v>1.6281221091581866</v>
      </c>
      <c r="AH82">
        <f t="shared" si="73"/>
        <v>2.0396654749106178</v>
      </c>
      <c r="AI82">
        <f t="shared" si="74"/>
        <v>2.304372827962097</v>
      </c>
      <c r="AJ82">
        <f t="shared" si="75"/>
        <v>2.5820999074930615</v>
      </c>
      <c r="AK82">
        <f t="shared" si="76"/>
        <v>2.7840213015976198</v>
      </c>
      <c r="AL82">
        <f t="shared" si="77"/>
        <v>3.2423619271445356</v>
      </c>
      <c r="AM82">
        <f t="shared" si="78"/>
        <v>3.5031127334550085</v>
      </c>
      <c r="AN82">
        <f t="shared" si="79"/>
        <v>3.3169362702202658</v>
      </c>
      <c r="AO82">
        <f t="shared" si="80"/>
        <v>3.0494662099657468</v>
      </c>
      <c r="AP82">
        <f t="shared" si="81"/>
        <v>2.364021051578868</v>
      </c>
      <c r="AQ82">
        <f t="shared" si="82"/>
        <v>1.869440208015601</v>
      </c>
      <c r="AR82">
        <f t="shared" si="83"/>
        <v>1.7388866664999874</v>
      </c>
      <c r="AS82">
        <f t="shared" si="84"/>
        <v>1.3187614071055327</v>
      </c>
      <c r="AT82">
        <f t="shared" si="85"/>
        <v>0.68952671450358771</v>
      </c>
      <c r="AU82">
        <f t="shared" si="86"/>
        <v>0.23749281196089703</v>
      </c>
      <c r="AV82">
        <f t="shared" si="87"/>
        <v>4.729104682851213E-2</v>
      </c>
      <c r="AW82">
        <f t="shared" si="88"/>
        <v>5.7379303447758568E-3</v>
      </c>
      <c r="AX82">
        <f t="shared" si="89"/>
        <v>35.459884491336844</v>
      </c>
      <c r="AY82">
        <f>SUM(AB82,girls!Z82)</f>
        <v>318.04199999999997</v>
      </c>
      <c r="AZ82">
        <f>(AX82*(AB82/AY82))+(girls!AV82*(girls!Z82/AY82))</f>
        <v>36.056068066481792</v>
      </c>
      <c r="BD82">
        <f t="shared" si="111"/>
        <v>0.72696780258519378</v>
      </c>
      <c r="BE82">
        <f t="shared" si="112"/>
        <v>1.1155999199939992</v>
      </c>
      <c r="BF82">
        <f t="shared" si="90"/>
        <v>2.0258302915999944</v>
      </c>
      <c r="BG82">
        <f t="shared" si="91"/>
        <v>3.3195824315831679</v>
      </c>
      <c r="BH82">
        <f t="shared" si="92"/>
        <v>3.5452684551341345</v>
      </c>
      <c r="BI82">
        <f t="shared" si="93"/>
        <v>3.6189285936445228</v>
      </c>
      <c r="BJ82">
        <f t="shared" si="94"/>
        <v>3.449749820236518</v>
      </c>
      <c r="BK82">
        <f t="shared" si="95"/>
        <v>3.3431522214166058</v>
      </c>
      <c r="BL82">
        <f t="shared" si="96"/>
        <v>3.1754706052953976</v>
      </c>
      <c r="BM82">
        <f t="shared" si="97"/>
        <v>3.3048249948746156</v>
      </c>
      <c r="BN82">
        <f t="shared" si="98"/>
        <v>3.2272722474185565</v>
      </c>
      <c r="BO82">
        <f t="shared" si="99"/>
        <v>2.7877068680151007</v>
      </c>
      <c r="BP82">
        <f t="shared" si="100"/>
        <v>2.3562261379603466</v>
      </c>
      <c r="BQ82">
        <f t="shared" si="101"/>
        <v>1.6902905767932594</v>
      </c>
      <c r="BR82">
        <f t="shared" si="102"/>
        <v>1.24383827387054</v>
      </c>
      <c r="BS82">
        <f t="shared" si="103"/>
        <v>1.0818458554391579</v>
      </c>
      <c r="BT82">
        <f t="shared" si="104"/>
        <v>0.77043713978548389</v>
      </c>
      <c r="BU82">
        <f t="shared" si="105"/>
        <v>0.37967908793159488</v>
      </c>
      <c r="BV82">
        <f t="shared" si="106"/>
        <v>0.12366519188939169</v>
      </c>
      <c r="BW82">
        <f t="shared" si="107"/>
        <v>2.3355653674025551E-2</v>
      </c>
      <c r="BX82">
        <f t="shared" si="108"/>
        <v>2.694883116233717E-3</v>
      </c>
      <c r="BY82" s="3">
        <f t="shared" si="109"/>
        <v>41.31238705225784</v>
      </c>
      <c r="BZ82" s="3">
        <f>BY82*(AB82/(AB82+girls!Z82))</f>
        <v>20.781802968528147</v>
      </c>
      <c r="CB82">
        <v>12.083</v>
      </c>
      <c r="CC82">
        <v>22.9</v>
      </c>
      <c r="CD82">
        <v>38.903917499999991</v>
      </c>
      <c r="CE82">
        <f t="shared" si="110"/>
        <v>64.766534399999998</v>
      </c>
      <c r="CF82">
        <v>72.584000000000003</v>
      </c>
      <c r="CG82">
        <v>72.584000000000003</v>
      </c>
      <c r="CH82">
        <v>72.584000000000003</v>
      </c>
      <c r="CI82">
        <v>72.584000000000003</v>
      </c>
      <c r="CJ82">
        <v>72.584000000000003</v>
      </c>
      <c r="CK82">
        <v>72.584000000000003</v>
      </c>
      <c r="CL82">
        <v>72.584000000000003</v>
      </c>
      <c r="CM82">
        <v>72.584000000000003</v>
      </c>
      <c r="CN82">
        <v>72.584000000000003</v>
      </c>
      <c r="CO82">
        <v>72.584000000000003</v>
      </c>
      <c r="CP82">
        <v>72.584000000000003</v>
      </c>
      <c r="CQ82">
        <v>72.584000000000003</v>
      </c>
      <c r="CR82">
        <v>72.584000000000003</v>
      </c>
      <c r="CS82">
        <v>72.584000000000003</v>
      </c>
      <c r="CT82">
        <v>72.584000000000003</v>
      </c>
      <c r="CU82">
        <v>72.584000000000003</v>
      </c>
      <c r="CV82">
        <v>72.584000000000003</v>
      </c>
    </row>
    <row r="83" spans="1:100">
      <c r="A83">
        <v>36874</v>
      </c>
      <c r="B83" t="s">
        <v>106</v>
      </c>
      <c r="C83">
        <v>28.148372623516565</v>
      </c>
      <c r="D83" s="3">
        <f>SUM(BZ83,girls!BX83)</f>
        <v>30.173283734824299</v>
      </c>
      <c r="E83">
        <v>2010</v>
      </c>
      <c r="F83" t="s">
        <v>262</v>
      </c>
      <c r="G83">
        <v>63838.317000000003</v>
      </c>
      <c r="H83">
        <v>64584.29</v>
      </c>
      <c r="I83">
        <v>62893.006999999998</v>
      </c>
      <c r="J83">
        <v>61183.548000000003</v>
      </c>
      <c r="K83">
        <v>58362.196000000004</v>
      </c>
      <c r="L83">
        <v>53572.462</v>
      </c>
      <c r="M83">
        <v>48331.16</v>
      </c>
      <c r="N83">
        <v>42522.925999999999</v>
      </c>
      <c r="O83">
        <v>38329.991000000002</v>
      </c>
      <c r="P83">
        <v>33483.89</v>
      </c>
      <c r="Q83">
        <v>28773.625</v>
      </c>
      <c r="R83">
        <v>23664.491000000002</v>
      </c>
      <c r="S83">
        <v>15855.55</v>
      </c>
      <c r="T83">
        <v>11655.457</v>
      </c>
      <c r="U83">
        <v>8101.46</v>
      </c>
      <c r="V83">
        <v>4816.7359999999999</v>
      </c>
      <c r="W83">
        <v>2402.5250000000001</v>
      </c>
      <c r="X83">
        <v>966.70299999999997</v>
      </c>
      <c r="Y83">
        <v>313.38299999999998</v>
      </c>
      <c r="Z83">
        <v>76.688000000000002</v>
      </c>
      <c r="AA83">
        <v>15.369</v>
      </c>
      <c r="AB83">
        <f>SUM($G83:AA83)</f>
        <v>623743.77399999998</v>
      </c>
      <c r="AC83">
        <f t="shared" si="68"/>
        <v>0.20469404156329105</v>
      </c>
      <c r="AD83">
        <f t="shared" si="69"/>
        <v>0.72480086991617809</v>
      </c>
      <c r="AE83">
        <f t="shared" si="70"/>
        <v>1.209977743200688</v>
      </c>
      <c r="AF83">
        <f t="shared" si="71"/>
        <v>1.6675442054191951</v>
      </c>
      <c r="AG83">
        <f t="shared" si="72"/>
        <v>2.0584867785790517</v>
      </c>
      <c r="AH83">
        <f t="shared" si="73"/>
        <v>2.3189914421494491</v>
      </c>
      <c r="AI83">
        <f t="shared" si="74"/>
        <v>2.479539170518438</v>
      </c>
      <c r="AJ83">
        <f t="shared" si="75"/>
        <v>2.5224272010128312</v>
      </c>
      <c r="AK83">
        <f t="shared" si="76"/>
        <v>2.5809630317849073</v>
      </c>
      <c r="AL83">
        <f t="shared" si="77"/>
        <v>2.523059781274867</v>
      </c>
      <c r="AM83">
        <f t="shared" si="78"/>
        <v>2.3987870698970699</v>
      </c>
      <c r="AN83">
        <f t="shared" si="79"/>
        <v>2.1625482180764823</v>
      </c>
      <c r="AO83">
        <f t="shared" si="80"/>
        <v>1.5760383365365664</v>
      </c>
      <c r="AP83">
        <f t="shared" si="81"/>
        <v>1.2519814249881396</v>
      </c>
      <c r="AQ83">
        <f t="shared" si="82"/>
        <v>0.93516784345489912</v>
      </c>
      <c r="AR83">
        <f t="shared" si="83"/>
        <v>0.59461703260223642</v>
      </c>
      <c r="AS83">
        <f t="shared" si="84"/>
        <v>0.31584611856983447</v>
      </c>
      <c r="AT83">
        <f t="shared" si="85"/>
        <v>0.13483607292888183</v>
      </c>
      <c r="AU83">
        <f t="shared" si="86"/>
        <v>4.6222883821522523E-2</v>
      </c>
      <c r="AV83">
        <f t="shared" si="87"/>
        <v>1.1925948298122812E-2</v>
      </c>
      <c r="AW83">
        <f t="shared" si="88"/>
        <v>2.5132723809761027E-3</v>
      </c>
      <c r="AX83">
        <f t="shared" si="89"/>
        <v>27.720968486973625</v>
      </c>
      <c r="AY83">
        <f>SUM(AB83,girls!Z83)</f>
        <v>1205624.648</v>
      </c>
      <c r="AZ83">
        <f>(AX83*(AB83/AY83))+(girls!AV83*(girls!Z83/AY83))</f>
        <v>28.148372623516565</v>
      </c>
      <c r="BD83">
        <f t="shared" si="111"/>
        <v>0.98932724168369834</v>
      </c>
      <c r="BE83">
        <f t="shared" si="112"/>
        <v>1.7072166775968491</v>
      </c>
      <c r="BF83">
        <f t="shared" si="90"/>
        <v>2.9420546436447337</v>
      </c>
      <c r="BG83">
        <f t="shared" si="91"/>
        <v>3.5313917147003377</v>
      </c>
      <c r="BH83">
        <f t="shared" si="92"/>
        <v>3.2694739655493219</v>
      </c>
      <c r="BI83">
        <f t="shared" si="93"/>
        <v>3.0011511180864465</v>
      </c>
      <c r="BJ83">
        <f t="shared" si="94"/>
        <v>2.7075312475356266</v>
      </c>
      <c r="BK83">
        <f t="shared" si="95"/>
        <v>2.3821516156791014</v>
      </c>
      <c r="BL83">
        <f t="shared" si="96"/>
        <v>2.1472616910138171</v>
      </c>
      <c r="BM83">
        <f t="shared" si="97"/>
        <v>1.8757811412770911</v>
      </c>
      <c r="BN83">
        <f t="shared" si="98"/>
        <v>1.6119101795274995</v>
      </c>
      <c r="BO83">
        <f t="shared" si="99"/>
        <v>1.3256944141114266</v>
      </c>
      <c r="BP83">
        <f t="shared" si="100"/>
        <v>0.88823436209400952</v>
      </c>
      <c r="BQ83">
        <f t="shared" si="101"/>
        <v>0.65294344335637411</v>
      </c>
      <c r="BR83">
        <f t="shared" si="102"/>
        <v>0.45384708541363333</v>
      </c>
      <c r="BS83">
        <f t="shared" si="103"/>
        <v>0.26983551048908749</v>
      </c>
      <c r="BT83">
        <f t="shared" si="104"/>
        <v>0.1345904280072221</v>
      </c>
      <c r="BU83">
        <f t="shared" si="105"/>
        <v>5.4155095379180486E-2</v>
      </c>
      <c r="BV83">
        <f t="shared" si="106"/>
        <v>1.7555843165081436E-2</v>
      </c>
      <c r="BW83">
        <f t="shared" si="107"/>
        <v>4.2960929617872224E-3</v>
      </c>
      <c r="BX83">
        <f t="shared" si="108"/>
        <v>8.6097763313305637E-4</v>
      </c>
      <c r="BY83" s="3">
        <f t="shared" si="109"/>
        <v>29.967264488905464</v>
      </c>
      <c r="BZ83" s="3">
        <f>BY83*(AB83/(AB83+girls!Z83))</f>
        <v>15.503908849055044</v>
      </c>
      <c r="CB83">
        <v>12.083</v>
      </c>
      <c r="CC83">
        <v>22.9</v>
      </c>
      <c r="CD83">
        <v>38.903917499999991</v>
      </c>
      <c r="CE83">
        <f t="shared" si="110"/>
        <v>52.942999999999998</v>
      </c>
      <c r="CF83">
        <v>52.942999999999998</v>
      </c>
      <c r="CG83">
        <v>52.942999999999998</v>
      </c>
      <c r="CH83">
        <v>52.942999999999998</v>
      </c>
      <c r="CI83">
        <v>52.942999999999998</v>
      </c>
      <c r="CJ83">
        <v>52.942999999999998</v>
      </c>
      <c r="CK83">
        <v>52.942999999999998</v>
      </c>
      <c r="CL83">
        <v>52.942999999999998</v>
      </c>
      <c r="CM83">
        <v>52.942999999999998</v>
      </c>
      <c r="CN83">
        <v>52.942999999999998</v>
      </c>
      <c r="CO83">
        <v>52.942999999999998</v>
      </c>
      <c r="CP83">
        <v>52.942999999999998</v>
      </c>
      <c r="CQ83">
        <v>52.942999999999998</v>
      </c>
      <c r="CR83">
        <v>52.942999999999998</v>
      </c>
      <c r="CS83">
        <v>52.942999999999998</v>
      </c>
      <c r="CT83">
        <v>52.942999999999998</v>
      </c>
      <c r="CU83">
        <v>52.942999999999998</v>
      </c>
      <c r="CV83">
        <v>52.942999999999998</v>
      </c>
    </row>
    <row r="84" spans="1:100">
      <c r="A84">
        <v>37327</v>
      </c>
      <c r="B84" t="s">
        <v>107</v>
      </c>
      <c r="C84">
        <v>28.54273733888045</v>
      </c>
      <c r="D84" s="3">
        <f>SUM(BZ84,girls!BX84)</f>
        <v>29.899989939427222</v>
      </c>
      <c r="E84">
        <v>2010</v>
      </c>
      <c r="F84" t="s">
        <v>262</v>
      </c>
      <c r="G84">
        <v>12887.823</v>
      </c>
      <c r="H84">
        <v>12392.849</v>
      </c>
      <c r="I84">
        <v>11660.57</v>
      </c>
      <c r="J84">
        <v>10564.075999999999</v>
      </c>
      <c r="K84">
        <v>9812.0360000000001</v>
      </c>
      <c r="L84">
        <v>10593.937</v>
      </c>
      <c r="M84">
        <v>9934.09</v>
      </c>
      <c r="N84">
        <v>9338.4809999999998</v>
      </c>
      <c r="O84">
        <v>8337.0490000000009</v>
      </c>
      <c r="P84">
        <v>7033.5079999999998</v>
      </c>
      <c r="Q84">
        <v>5862.866</v>
      </c>
      <c r="R84">
        <v>4370.4610000000002</v>
      </c>
      <c r="S84">
        <v>2920.9409999999998</v>
      </c>
      <c r="T84">
        <v>2217.5549999999998</v>
      </c>
      <c r="U84">
        <v>1531.816</v>
      </c>
      <c r="V84">
        <v>842.65099999999995</v>
      </c>
      <c r="W84">
        <v>568.798</v>
      </c>
      <c r="X84">
        <v>183.81200000000001</v>
      </c>
      <c r="Y84">
        <v>30.414000000000001</v>
      </c>
      <c r="Z84">
        <v>3.5539999999999998</v>
      </c>
      <c r="AA84">
        <v>0.20899999999999999</v>
      </c>
      <c r="AB84">
        <f>SUM($G84:AA84)</f>
        <v>121087.496</v>
      </c>
      <c r="AC84">
        <f t="shared" si="68"/>
        <v>0.21286794137687018</v>
      </c>
      <c r="AD84">
        <f t="shared" si="69"/>
        <v>0.71642362643290602</v>
      </c>
      <c r="AE84">
        <f t="shared" si="70"/>
        <v>1.1555845535033609</v>
      </c>
      <c r="AF84">
        <f t="shared" si="71"/>
        <v>1.4831365577169091</v>
      </c>
      <c r="AG84">
        <f t="shared" si="72"/>
        <v>1.7827174492071418</v>
      </c>
      <c r="AH84">
        <f t="shared" si="73"/>
        <v>2.3622282105825363</v>
      </c>
      <c r="AI84">
        <f t="shared" si="74"/>
        <v>2.6252989821508903</v>
      </c>
      <c r="AJ84">
        <f t="shared" si="75"/>
        <v>2.8535051794282706</v>
      </c>
      <c r="AK84">
        <f t="shared" si="76"/>
        <v>2.8917606653621779</v>
      </c>
      <c r="AL84">
        <f t="shared" si="77"/>
        <v>2.7300496493874147</v>
      </c>
      <c r="AM84">
        <f t="shared" si="78"/>
        <v>2.517758167201674</v>
      </c>
      <c r="AN84">
        <f t="shared" si="79"/>
        <v>2.0573245399343301</v>
      </c>
      <c r="AO84">
        <f t="shared" si="80"/>
        <v>1.4955990336111995</v>
      </c>
      <c r="AP84">
        <f t="shared" si="81"/>
        <v>1.2270150916325826</v>
      </c>
      <c r="AQ84">
        <f t="shared" si="82"/>
        <v>0.91083518648366468</v>
      </c>
      <c r="AR84">
        <f t="shared" si="83"/>
        <v>0.53584498105403056</v>
      </c>
      <c r="AS84">
        <f t="shared" si="84"/>
        <v>0.38518788100135459</v>
      </c>
      <c r="AT84">
        <f t="shared" si="85"/>
        <v>0.13206684858690942</v>
      </c>
      <c r="AU84">
        <f t="shared" si="86"/>
        <v>2.3107984659291328E-2</v>
      </c>
      <c r="AV84">
        <f t="shared" si="87"/>
        <v>2.8470156819495216E-3</v>
      </c>
      <c r="AW84">
        <f t="shared" si="88"/>
        <v>1.760545118547996E-4</v>
      </c>
      <c r="AX84">
        <f t="shared" si="89"/>
        <v>28.101335599507319</v>
      </c>
      <c r="AY84">
        <f>SUM(AB84,girls!Z84)</f>
        <v>240676.48500000002</v>
      </c>
      <c r="AZ84">
        <f>(AX84*(AB84/AY84))+(girls!AV84*(girls!Z84/AY84))</f>
        <v>28.54273733888045</v>
      </c>
      <c r="BD84">
        <f t="shared" si="111"/>
        <v>1.028833334262689</v>
      </c>
      <c r="BE84">
        <f t="shared" si="112"/>
        <v>1.6874846789465363</v>
      </c>
      <c r="BF84">
        <f t="shared" si="90"/>
        <v>2.8097978833605675</v>
      </c>
      <c r="BG84">
        <f t="shared" si="91"/>
        <v>3.1126290309493228</v>
      </c>
      <c r="BH84">
        <f t="shared" si="92"/>
        <v>2.8060150922265334</v>
      </c>
      <c r="BI84">
        <f t="shared" si="93"/>
        <v>3.0296206728243851</v>
      </c>
      <c r="BJ84">
        <f t="shared" si="94"/>
        <v>2.8409197099905343</v>
      </c>
      <c r="BK84">
        <f t="shared" si="95"/>
        <v>2.67058932768599</v>
      </c>
      <c r="BL84">
        <f t="shared" si="96"/>
        <v>2.3842029644644733</v>
      </c>
      <c r="BM84">
        <f t="shared" si="97"/>
        <v>2.011420422764048</v>
      </c>
      <c r="BN84">
        <f t="shared" si="98"/>
        <v>1.6766439177049297</v>
      </c>
      <c r="BO84">
        <f t="shared" si="99"/>
        <v>1.249850645267452</v>
      </c>
      <c r="BP84">
        <f t="shared" si="100"/>
        <v>0.835321489801226</v>
      </c>
      <c r="BQ84">
        <f t="shared" si="101"/>
        <v>0.63416938113989896</v>
      </c>
      <c r="BR84">
        <f t="shared" si="102"/>
        <v>0.4380639058513523</v>
      </c>
      <c r="BS84">
        <f t="shared" si="103"/>
        <v>0.24097867389395847</v>
      </c>
      <c r="BT84">
        <f t="shared" si="104"/>
        <v>0.16266305712986254</v>
      </c>
      <c r="BU84">
        <f t="shared" si="105"/>
        <v>5.2565975719243548E-2</v>
      </c>
      <c r="BV84">
        <f t="shared" si="106"/>
        <v>8.6976997449844037E-3</v>
      </c>
      <c r="BW84">
        <f t="shared" si="107"/>
        <v>1.016361704927815E-3</v>
      </c>
      <c r="BX84">
        <f t="shared" si="108"/>
        <v>5.9769160475496162E-5</v>
      </c>
      <c r="BY84" s="3">
        <f t="shared" si="109"/>
        <v>29.681543994593387</v>
      </c>
      <c r="BZ84" s="3">
        <f>BY84*(AB84/(AB84+girls!Z84))</f>
        <v>14.93317404780592</v>
      </c>
      <c r="CB84">
        <v>12.083</v>
      </c>
      <c r="CC84">
        <v>22.9</v>
      </c>
      <c r="CD84">
        <v>38.903917499999991</v>
      </c>
      <c r="CE84">
        <f t="shared" si="110"/>
        <v>52.466999999999999</v>
      </c>
      <c r="CF84">
        <v>52.466999999999999</v>
      </c>
      <c r="CG84">
        <v>52.466999999999999</v>
      </c>
      <c r="CH84">
        <v>52.466999999999999</v>
      </c>
      <c r="CI84">
        <v>52.466999999999999</v>
      </c>
      <c r="CJ84">
        <v>52.466999999999999</v>
      </c>
      <c r="CK84">
        <v>52.466999999999999</v>
      </c>
      <c r="CL84">
        <v>52.466999999999999</v>
      </c>
      <c r="CM84">
        <v>52.466999999999999</v>
      </c>
      <c r="CN84">
        <v>52.466999999999999</v>
      </c>
      <c r="CO84">
        <v>52.466999999999999</v>
      </c>
      <c r="CP84">
        <v>52.466999999999999</v>
      </c>
      <c r="CQ84">
        <v>52.466999999999999</v>
      </c>
      <c r="CR84">
        <v>52.466999999999999</v>
      </c>
      <c r="CS84">
        <v>52.466999999999999</v>
      </c>
      <c r="CT84">
        <v>52.466999999999999</v>
      </c>
      <c r="CU84">
        <v>52.466999999999999</v>
      </c>
      <c r="CV84">
        <v>52.466999999999999</v>
      </c>
    </row>
    <row r="85" spans="1:100">
      <c r="A85">
        <v>37780</v>
      </c>
      <c r="B85" t="s">
        <v>108</v>
      </c>
      <c r="C85">
        <v>29.149997648474915</v>
      </c>
      <c r="D85" s="3">
        <f>SUM(BZ85,girls!BX85)</f>
        <v>38.114255566692563</v>
      </c>
      <c r="E85">
        <v>2010</v>
      </c>
      <c r="F85" t="s">
        <v>262</v>
      </c>
      <c r="G85">
        <v>3354.1840000000002</v>
      </c>
      <c r="H85">
        <v>2775.7460000000001</v>
      </c>
      <c r="I85">
        <v>2864.7130000000002</v>
      </c>
      <c r="J85">
        <v>3652.7750000000001</v>
      </c>
      <c r="K85">
        <v>4506.1329999999998</v>
      </c>
      <c r="L85">
        <v>4351.0540000000001</v>
      </c>
      <c r="M85">
        <v>3310.509</v>
      </c>
      <c r="N85">
        <v>2684.4029999999998</v>
      </c>
      <c r="O85">
        <v>2474.7379999999998</v>
      </c>
      <c r="P85">
        <v>2025.3320000000001</v>
      </c>
      <c r="Q85">
        <v>1621.2460000000001</v>
      </c>
      <c r="R85">
        <v>1310.569</v>
      </c>
      <c r="S85">
        <v>781.29200000000003</v>
      </c>
      <c r="T85">
        <v>616.79100000000005</v>
      </c>
      <c r="U85">
        <v>575.57100000000003</v>
      </c>
      <c r="V85">
        <v>426.10599999999999</v>
      </c>
      <c r="W85">
        <v>217.64699999999999</v>
      </c>
      <c r="X85">
        <v>86.465000000000003</v>
      </c>
      <c r="Y85">
        <v>18.876999999999999</v>
      </c>
      <c r="Z85">
        <v>2.2330000000000001</v>
      </c>
      <c r="AA85">
        <v>0.2</v>
      </c>
      <c r="AB85">
        <f>SUM($G85:AA85)</f>
        <v>37656.583999999995</v>
      </c>
      <c r="AC85">
        <f t="shared" si="68"/>
        <v>0.17814595184735826</v>
      </c>
      <c r="AD85">
        <f t="shared" si="69"/>
        <v>0.5159847212907045</v>
      </c>
      <c r="AE85">
        <f t="shared" si="70"/>
        <v>0.91289629457626864</v>
      </c>
      <c r="AF85">
        <f t="shared" si="71"/>
        <v>1.6490389834616972</v>
      </c>
      <c r="AG85">
        <f t="shared" si="72"/>
        <v>2.6326053898038126</v>
      </c>
      <c r="AH85">
        <f t="shared" si="73"/>
        <v>3.1197322093793751</v>
      </c>
      <c r="AI85">
        <f t="shared" si="74"/>
        <v>2.813220869954641</v>
      </c>
      <c r="AJ85">
        <f t="shared" si="75"/>
        <v>2.6375974783055205</v>
      </c>
      <c r="AK85">
        <f t="shared" si="76"/>
        <v>2.7601812208988474</v>
      </c>
      <c r="AL85">
        <f t="shared" si="77"/>
        <v>2.527860838359635</v>
      </c>
      <c r="AM85">
        <f t="shared" si="78"/>
        <v>2.2387795982768917</v>
      </c>
      <c r="AN85">
        <f t="shared" si="79"/>
        <v>1.9837814550571025</v>
      </c>
      <c r="AO85">
        <f t="shared" si="80"/>
        <v>1.2863647961270201</v>
      </c>
      <c r="AP85">
        <f t="shared" si="81"/>
        <v>1.097417572448951</v>
      </c>
      <c r="AQ85">
        <f t="shared" si="82"/>
        <v>1.1005010969662039</v>
      </c>
      <c r="AR85">
        <f t="shared" si="83"/>
        <v>0.87129947846570477</v>
      </c>
      <c r="AS85">
        <f t="shared" si="84"/>
        <v>0.47394245850871664</v>
      </c>
      <c r="AT85">
        <f t="shared" si="85"/>
        <v>0.19976466797944287</v>
      </c>
      <c r="AU85">
        <f t="shared" si="86"/>
        <v>4.6119000066495684E-2</v>
      </c>
      <c r="AV85">
        <f t="shared" si="87"/>
        <v>5.7520087323905972E-3</v>
      </c>
      <c r="AW85">
        <f t="shared" si="88"/>
        <v>5.4173793353109263E-4</v>
      </c>
      <c r="AX85">
        <f t="shared" si="89"/>
        <v>29.051527828440317</v>
      </c>
      <c r="AY85">
        <f>SUM(AB85,girls!Z85)</f>
        <v>74462.313999999984</v>
      </c>
      <c r="AZ85">
        <f>(AX85*(AB85/AY85))+(girls!AV85*(girls!Z85/AY85))</f>
        <v>29.149997648474915</v>
      </c>
      <c r="BD85">
        <f t="shared" si="111"/>
        <v>0.86101501446865192</v>
      </c>
      <c r="BE85">
        <f t="shared" si="112"/>
        <v>1.2153651549487337</v>
      </c>
      <c r="BF85">
        <f t="shared" si="90"/>
        <v>2.2197026331406779</v>
      </c>
      <c r="BG85">
        <f t="shared" si="91"/>
        <v>4.2721016019725218</v>
      </c>
      <c r="BH85">
        <f t="shared" si="92"/>
        <v>5.3395555558156858</v>
      </c>
      <c r="BI85">
        <f t="shared" si="93"/>
        <v>5.1557942385087303</v>
      </c>
      <c r="BJ85">
        <f t="shared" si="94"/>
        <v>3.9227973793778013</v>
      </c>
      <c r="BK85">
        <f t="shared" si="95"/>
        <v>3.1808912326152585</v>
      </c>
      <c r="BL85">
        <f t="shared" si="96"/>
        <v>2.9324480740111745</v>
      </c>
      <c r="BM85">
        <f t="shared" si="97"/>
        <v>2.3999231121165963</v>
      </c>
      <c r="BN85">
        <f t="shared" si="98"/>
        <v>1.9211002175577059</v>
      </c>
      <c r="BO85">
        <f t="shared" si="99"/>
        <v>1.5529625923668491</v>
      </c>
      <c r="BP85">
        <f t="shared" si="100"/>
        <v>0.92579425403430127</v>
      </c>
      <c r="BQ85">
        <f t="shared" si="101"/>
        <v>0.73086831010693942</v>
      </c>
      <c r="BR85">
        <f t="shared" si="102"/>
        <v>0.68202454983383531</v>
      </c>
      <c r="BS85">
        <f t="shared" si="103"/>
        <v>0.50491555834379465</v>
      </c>
      <c r="BT85">
        <f t="shared" si="104"/>
        <v>0.25790145298787598</v>
      </c>
      <c r="BU85">
        <f t="shared" si="105"/>
        <v>0.10245695613813513</v>
      </c>
      <c r="BV85">
        <f t="shared" si="106"/>
        <v>2.2368356687903507E-2</v>
      </c>
      <c r="BW85">
        <f t="shared" si="107"/>
        <v>2.6459999196953186E-3</v>
      </c>
      <c r="BX85">
        <f t="shared" si="108"/>
        <v>2.3699058841874777E-4</v>
      </c>
      <c r="BY85" s="3">
        <f t="shared" si="109"/>
        <v>38.202869235541279</v>
      </c>
      <c r="BZ85" s="3">
        <f>BY85*(AB85/(AB85+girls!Z85))</f>
        <v>19.319699820357126</v>
      </c>
      <c r="CB85">
        <v>12.083</v>
      </c>
      <c r="CC85">
        <v>22.9</v>
      </c>
      <c r="CD85">
        <v>38.903917499999991</v>
      </c>
      <c r="CE85">
        <f t="shared" si="110"/>
        <v>64.766534399999998</v>
      </c>
      <c r="CF85">
        <v>67.608000000000004</v>
      </c>
      <c r="CG85">
        <v>67.608000000000004</v>
      </c>
      <c r="CH85">
        <v>67.608000000000004</v>
      </c>
      <c r="CI85">
        <v>67.608000000000004</v>
      </c>
      <c r="CJ85">
        <v>67.608000000000004</v>
      </c>
      <c r="CK85">
        <v>67.608000000000004</v>
      </c>
      <c r="CL85">
        <v>67.608000000000004</v>
      </c>
      <c r="CM85">
        <v>67.608000000000004</v>
      </c>
      <c r="CN85">
        <v>67.608000000000004</v>
      </c>
      <c r="CO85">
        <v>67.608000000000004</v>
      </c>
      <c r="CP85">
        <v>67.608000000000004</v>
      </c>
      <c r="CQ85">
        <v>67.608000000000004</v>
      </c>
      <c r="CR85">
        <v>67.608000000000004</v>
      </c>
      <c r="CS85">
        <v>67.608000000000004</v>
      </c>
      <c r="CT85">
        <v>67.608000000000004</v>
      </c>
      <c r="CU85">
        <v>67.608000000000004</v>
      </c>
      <c r="CV85">
        <v>67.608000000000004</v>
      </c>
    </row>
    <row r="86" spans="1:100">
      <c r="A86">
        <v>38233</v>
      </c>
      <c r="B86" t="s">
        <v>109</v>
      </c>
      <c r="C86">
        <v>22.837530738916065</v>
      </c>
      <c r="D86" s="3">
        <f>SUM(BZ86,girls!BX86)</f>
        <v>32.80596550885538</v>
      </c>
      <c r="E86">
        <v>2010</v>
      </c>
      <c r="F86" t="s">
        <v>262</v>
      </c>
      <c r="G86">
        <v>2409.2199999999998</v>
      </c>
      <c r="H86">
        <v>2199.569</v>
      </c>
      <c r="I86">
        <v>1952.569</v>
      </c>
      <c r="J86">
        <v>1684.146</v>
      </c>
      <c r="K86">
        <v>1467.15</v>
      </c>
      <c r="L86">
        <v>1263.182</v>
      </c>
      <c r="M86">
        <v>1114.828</v>
      </c>
      <c r="N86">
        <v>942.79100000000005</v>
      </c>
      <c r="O86">
        <v>743.50400000000002</v>
      </c>
      <c r="P86">
        <v>481.17899999999997</v>
      </c>
      <c r="Q86">
        <v>359.04</v>
      </c>
      <c r="R86">
        <v>359.447</v>
      </c>
      <c r="S86">
        <v>222.86199999999999</v>
      </c>
      <c r="T86">
        <v>192.971</v>
      </c>
      <c r="U86">
        <v>132.54900000000001</v>
      </c>
      <c r="V86">
        <v>80.742000000000004</v>
      </c>
      <c r="W86">
        <v>38.886000000000003</v>
      </c>
      <c r="X86">
        <v>14.599</v>
      </c>
      <c r="Y86">
        <v>3.669</v>
      </c>
      <c r="Z86">
        <v>0.45800000000000002</v>
      </c>
      <c r="AA86">
        <v>3.1E-2</v>
      </c>
      <c r="AB86">
        <f>SUM($G86:AA86)</f>
        <v>15663.392000000003</v>
      </c>
      <c r="AC86">
        <f t="shared" si="68"/>
        <v>0.30762430002390279</v>
      </c>
      <c r="AD86">
        <f t="shared" si="69"/>
        <v>0.9829916150984408</v>
      </c>
      <c r="AE86">
        <f t="shared" si="70"/>
        <v>1.4958974403500847</v>
      </c>
      <c r="AF86">
        <f t="shared" si="71"/>
        <v>1.827859636022644</v>
      </c>
      <c r="AG86">
        <f t="shared" si="72"/>
        <v>2.0606839182726189</v>
      </c>
      <c r="AH86">
        <f t="shared" si="73"/>
        <v>2.1774283628986617</v>
      </c>
      <c r="AI86">
        <f t="shared" si="74"/>
        <v>2.2775715502746783</v>
      </c>
      <c r="AJ86">
        <f t="shared" si="75"/>
        <v>2.2270570129381935</v>
      </c>
      <c r="AK86">
        <f t="shared" si="76"/>
        <v>1.993640202581918</v>
      </c>
      <c r="AL86">
        <f t="shared" si="77"/>
        <v>1.4438387930277168</v>
      </c>
      <c r="AM86">
        <f t="shared" si="78"/>
        <v>1.1919563782863889</v>
      </c>
      <c r="AN86">
        <f t="shared" si="79"/>
        <v>1.3080486653210233</v>
      </c>
      <c r="AO86">
        <f t="shared" si="80"/>
        <v>0.88214889852721534</v>
      </c>
      <c r="AP86">
        <f t="shared" si="81"/>
        <v>0.82543149019063033</v>
      </c>
      <c r="AQ86">
        <f t="shared" si="82"/>
        <v>0.60928871600736279</v>
      </c>
      <c r="AR86">
        <f t="shared" si="83"/>
        <v>0.39692130542349952</v>
      </c>
      <c r="AS86">
        <f t="shared" si="84"/>
        <v>0.20357352992250974</v>
      </c>
      <c r="AT86">
        <f t="shared" si="85"/>
        <v>8.1087991668726656E-2</v>
      </c>
      <c r="AU86">
        <f t="shared" si="86"/>
        <v>2.1550121455173942E-2</v>
      </c>
      <c r="AV86">
        <f t="shared" si="87"/>
        <v>2.8362949736557698E-3</v>
      </c>
      <c r="AW86">
        <f t="shared" si="88"/>
        <v>2.0187198277359073E-4</v>
      </c>
      <c r="AX86">
        <f t="shared" si="89"/>
        <v>22.317638095247823</v>
      </c>
      <c r="AY86">
        <f>SUM(AB86,girls!Z86)</f>
        <v>30962.380000000005</v>
      </c>
      <c r="AZ86">
        <f>(AX86*(AB86/AY86))+(girls!AV86*(girls!Z86/AY86))</f>
        <v>22.837530738916065</v>
      </c>
      <c r="BD86">
        <f t="shared" si="111"/>
        <v>1.4868097668755269</v>
      </c>
      <c r="BE86">
        <f t="shared" si="112"/>
        <v>2.3153665356775841</v>
      </c>
      <c r="BF86">
        <f t="shared" si="90"/>
        <v>3.6372669129900532</v>
      </c>
      <c r="BG86">
        <f t="shared" si="91"/>
        <v>4.7353653597932821</v>
      </c>
      <c r="BH86">
        <f t="shared" si="92"/>
        <v>4.0822560557764245</v>
      </c>
      <c r="BI86">
        <f t="shared" si="93"/>
        <v>3.5147274437158949</v>
      </c>
      <c r="BJ86">
        <f t="shared" si="94"/>
        <v>3.1019414198610367</v>
      </c>
      <c r="BK86">
        <f t="shared" si="95"/>
        <v>2.623258882242109</v>
      </c>
      <c r="BL86">
        <f t="shared" si="96"/>
        <v>2.0687548693003404</v>
      </c>
      <c r="BM86">
        <f t="shared" si="97"/>
        <v>1.3388514375915508</v>
      </c>
      <c r="BN86">
        <f t="shared" si="98"/>
        <v>0.99900706421699725</v>
      </c>
      <c r="BO86">
        <f t="shared" si="99"/>
        <v>1.0001395170777823</v>
      </c>
      <c r="BP86">
        <f t="shared" si="100"/>
        <v>0.62010002324400737</v>
      </c>
      <c r="BQ86">
        <f t="shared" si="101"/>
        <v>0.53693012530363793</v>
      </c>
      <c r="BR86">
        <f t="shared" si="102"/>
        <v>0.36880956816761018</v>
      </c>
      <c r="BS86">
        <f t="shared" si="103"/>
        <v>0.22465972699144601</v>
      </c>
      <c r="BT86">
        <f t="shared" si="104"/>
        <v>0.10819794089556081</v>
      </c>
      <c r="BU86">
        <f t="shared" si="105"/>
        <v>4.062083369681356E-2</v>
      </c>
      <c r="BV86">
        <f t="shared" si="106"/>
        <v>1.0208770383835122E-2</v>
      </c>
      <c r="BW86">
        <f t="shared" si="107"/>
        <v>1.2743572733160224E-3</v>
      </c>
      <c r="BX86">
        <f t="shared" si="108"/>
        <v>8.6255623303049548E-5</v>
      </c>
      <c r="BY86" s="3">
        <f t="shared" si="109"/>
        <v>32.814632866698112</v>
      </c>
      <c r="BZ86" s="3">
        <f>BY86*(AB86/(AB86+girls!Z86))</f>
        <v>16.600418247149488</v>
      </c>
      <c r="CB86">
        <v>12.083</v>
      </c>
      <c r="CC86">
        <v>22.9</v>
      </c>
      <c r="CD86">
        <v>38.903917499999991</v>
      </c>
      <c r="CE86">
        <f t="shared" si="110"/>
        <v>64.766534399999998</v>
      </c>
      <c r="CF86">
        <v>66.034000000000006</v>
      </c>
      <c r="CG86">
        <v>66.034000000000006</v>
      </c>
      <c r="CH86">
        <v>66.034000000000006</v>
      </c>
      <c r="CI86">
        <v>66.034000000000006</v>
      </c>
      <c r="CJ86">
        <v>66.034000000000006</v>
      </c>
      <c r="CK86">
        <v>66.034000000000006</v>
      </c>
      <c r="CL86">
        <v>66.034000000000006</v>
      </c>
      <c r="CM86">
        <v>66.034000000000006</v>
      </c>
      <c r="CN86">
        <v>66.034000000000006</v>
      </c>
      <c r="CO86">
        <v>66.034000000000006</v>
      </c>
      <c r="CP86">
        <v>66.034000000000006</v>
      </c>
      <c r="CQ86">
        <v>66.034000000000006</v>
      </c>
      <c r="CR86">
        <v>66.034000000000006</v>
      </c>
      <c r="CS86">
        <v>66.034000000000006</v>
      </c>
      <c r="CT86">
        <v>66.034000000000006</v>
      </c>
      <c r="CU86">
        <v>66.034000000000006</v>
      </c>
      <c r="CV86">
        <v>66.034000000000006</v>
      </c>
    </row>
    <row r="87" spans="1:100">
      <c r="A87">
        <v>38686</v>
      </c>
      <c r="B87" t="s">
        <v>110</v>
      </c>
      <c r="C87">
        <v>35.456626557533284</v>
      </c>
      <c r="D87" s="3">
        <f>SUM(BZ87,girls!BX87)</f>
        <v>39.879200680509449</v>
      </c>
      <c r="E87">
        <v>2010</v>
      </c>
      <c r="F87" t="s">
        <v>262</v>
      </c>
      <c r="G87">
        <v>179.95400000000001</v>
      </c>
      <c r="H87">
        <v>159.13399999999999</v>
      </c>
      <c r="I87">
        <v>149.67099999999999</v>
      </c>
      <c r="J87">
        <v>139.83000000000001</v>
      </c>
      <c r="K87">
        <v>137.119</v>
      </c>
      <c r="L87">
        <v>194.739</v>
      </c>
      <c r="M87">
        <v>187.14699999999999</v>
      </c>
      <c r="N87">
        <v>174.929</v>
      </c>
      <c r="O87">
        <v>158.459</v>
      </c>
      <c r="P87">
        <v>148.857</v>
      </c>
      <c r="Q87">
        <v>133.221</v>
      </c>
      <c r="R87">
        <v>119.741</v>
      </c>
      <c r="S87">
        <v>106.23</v>
      </c>
      <c r="T87">
        <v>79.304000000000002</v>
      </c>
      <c r="U87">
        <v>59.884999999999998</v>
      </c>
      <c r="V87">
        <v>43.484999999999999</v>
      </c>
      <c r="W87">
        <v>26.370999999999999</v>
      </c>
      <c r="X87">
        <v>13.29</v>
      </c>
      <c r="Y87">
        <v>4.0460000000000003</v>
      </c>
      <c r="Z87">
        <v>0.73099999999999998</v>
      </c>
      <c r="AA87">
        <v>5.8000000000000003E-2</v>
      </c>
      <c r="AB87">
        <f>SUM($G87:AA87)</f>
        <v>2216.2010000000005</v>
      </c>
      <c r="AC87">
        <f t="shared" si="68"/>
        <v>0.16239862720033063</v>
      </c>
      <c r="AD87">
        <f t="shared" si="69"/>
        <v>0.50263401198717972</v>
      </c>
      <c r="AE87">
        <f t="shared" si="70"/>
        <v>0.8104192715371934</v>
      </c>
      <c r="AF87">
        <f t="shared" si="71"/>
        <v>1.072605778988458</v>
      </c>
      <c r="AG87">
        <f t="shared" si="72"/>
        <v>1.3611662480072877</v>
      </c>
      <c r="AH87">
        <f t="shared" si="73"/>
        <v>2.3725072770926459</v>
      </c>
      <c r="AI87">
        <f t="shared" si="74"/>
        <v>2.7022386507361014</v>
      </c>
      <c r="AJ87">
        <f t="shared" si="75"/>
        <v>2.9204810394003062</v>
      </c>
      <c r="AK87">
        <f t="shared" si="76"/>
        <v>3.0030119109232416</v>
      </c>
      <c r="AL87">
        <f t="shared" si="77"/>
        <v>3.156879272232076</v>
      </c>
      <c r="AM87">
        <f t="shared" si="78"/>
        <v>3.1258410225426299</v>
      </c>
      <c r="AN87">
        <f t="shared" si="79"/>
        <v>3.0797012545342226</v>
      </c>
      <c r="AO87">
        <f t="shared" si="80"/>
        <v>2.9718694288108343</v>
      </c>
      <c r="AP87">
        <f t="shared" si="81"/>
        <v>2.3975117780381829</v>
      </c>
      <c r="AQ87">
        <f t="shared" si="82"/>
        <v>1.9455455529530032</v>
      </c>
      <c r="AR87">
        <f t="shared" si="83"/>
        <v>1.510848970828909</v>
      </c>
      <c r="AS87">
        <f t="shared" si="84"/>
        <v>0.97573369924478848</v>
      </c>
      <c r="AT87">
        <f t="shared" si="85"/>
        <v>0.52171711861875336</v>
      </c>
      <c r="AU87">
        <f t="shared" si="86"/>
        <v>0.16795949464872542</v>
      </c>
      <c r="AV87">
        <f t="shared" si="87"/>
        <v>3.199484162311992E-2</v>
      </c>
      <c r="AW87">
        <f t="shared" si="88"/>
        <v>2.6694329620824096E-3</v>
      </c>
      <c r="AX87">
        <f t="shared" si="89"/>
        <v>34.795734682910066</v>
      </c>
      <c r="AY87">
        <f>SUM(AB87,girls!Z87)</f>
        <v>4467.5610000000006</v>
      </c>
      <c r="AZ87">
        <f>(AX87*(AB87/AY87))+(girls!AV87*(girls!Z87/AY87))</f>
        <v>35.456626557533284</v>
      </c>
      <c r="BD87">
        <f t="shared" si="111"/>
        <v>0.78490504498463809</v>
      </c>
      <c r="BE87">
        <f t="shared" si="112"/>
        <v>1.1839185128063741</v>
      </c>
      <c r="BF87">
        <f t="shared" si="90"/>
        <v>1.9705302800183164</v>
      </c>
      <c r="BG87">
        <f t="shared" si="91"/>
        <v>2.778758363299791</v>
      </c>
      <c r="BH87">
        <f t="shared" si="92"/>
        <v>2.8554273317447283</v>
      </c>
      <c r="BI87">
        <f t="shared" si="93"/>
        <v>4.055331960972854</v>
      </c>
      <c r="BJ87">
        <f t="shared" si="94"/>
        <v>3.8972327602595609</v>
      </c>
      <c r="BK87">
        <f t="shared" si="95"/>
        <v>3.642799668279185</v>
      </c>
      <c r="BL87">
        <f t="shared" si="96"/>
        <v>3.2998210281648634</v>
      </c>
      <c r="BM87">
        <f t="shared" si="97"/>
        <v>3.0998646892226831</v>
      </c>
      <c r="BN87">
        <f t="shared" si="98"/>
        <v>2.7742536378063178</v>
      </c>
      <c r="BO87">
        <f t="shared" si="99"/>
        <v>2.4935400938633272</v>
      </c>
      <c r="BP87">
        <f t="shared" si="100"/>
        <v>2.2121809920670552</v>
      </c>
      <c r="BQ87">
        <f t="shared" si="101"/>
        <v>1.6514619353749951</v>
      </c>
      <c r="BR87">
        <f t="shared" si="102"/>
        <v>1.2470720014114243</v>
      </c>
      <c r="BS87">
        <f t="shared" si="103"/>
        <v>0.90555107257870548</v>
      </c>
      <c r="BT87">
        <f t="shared" si="104"/>
        <v>0.54916148867363557</v>
      </c>
      <c r="BU87">
        <f t="shared" si="105"/>
        <v>0.27675689903578232</v>
      </c>
      <c r="BV87">
        <f t="shared" si="106"/>
        <v>8.4255712076657302E-2</v>
      </c>
      <c r="BW87">
        <f t="shared" si="107"/>
        <v>1.5222670669312034E-2</v>
      </c>
      <c r="BX87">
        <f t="shared" si="108"/>
        <v>1.2078179190425414E-3</v>
      </c>
      <c r="BY87" s="3">
        <f t="shared" si="109"/>
        <v>39.779253961229244</v>
      </c>
      <c r="BZ87" s="3">
        <f>BY87*(AB87/(AB87+girls!Z87))</f>
        <v>19.733098755255995</v>
      </c>
      <c r="CB87">
        <v>12.083</v>
      </c>
      <c r="CC87">
        <v>22.9</v>
      </c>
      <c r="CD87">
        <v>38.903917499999991</v>
      </c>
      <c r="CE87">
        <f t="shared" si="110"/>
        <v>64.766534399999998</v>
      </c>
      <c r="CF87">
        <v>69.926000000000002</v>
      </c>
      <c r="CG87">
        <v>69.926000000000002</v>
      </c>
      <c r="CH87">
        <v>69.926000000000002</v>
      </c>
      <c r="CI87">
        <v>69.926000000000002</v>
      </c>
      <c r="CJ87">
        <v>69.926000000000002</v>
      </c>
      <c r="CK87">
        <v>69.926000000000002</v>
      </c>
      <c r="CL87">
        <v>69.926000000000002</v>
      </c>
      <c r="CM87">
        <v>69.926000000000002</v>
      </c>
      <c r="CN87">
        <v>69.926000000000002</v>
      </c>
      <c r="CO87">
        <v>69.926000000000002</v>
      </c>
      <c r="CP87">
        <v>69.926000000000002</v>
      </c>
      <c r="CQ87">
        <v>69.926000000000002</v>
      </c>
      <c r="CR87">
        <v>69.926000000000002</v>
      </c>
      <c r="CS87">
        <v>69.926000000000002</v>
      </c>
      <c r="CT87">
        <v>69.926000000000002</v>
      </c>
      <c r="CU87">
        <v>69.926000000000002</v>
      </c>
      <c r="CV87">
        <v>69.926000000000002</v>
      </c>
    </row>
    <row r="88" spans="1:100">
      <c r="A88">
        <v>39139</v>
      </c>
      <c r="B88" t="s">
        <v>111</v>
      </c>
      <c r="C88">
        <v>32.691113971705988</v>
      </c>
      <c r="D88" s="3">
        <f>SUM(BZ88,girls!BX88)</f>
        <v>39.019287067188507</v>
      </c>
      <c r="E88">
        <v>2010</v>
      </c>
      <c r="F88" t="s">
        <v>262</v>
      </c>
      <c r="G88">
        <v>377.03100000000001</v>
      </c>
      <c r="H88">
        <v>341.73700000000002</v>
      </c>
      <c r="I88">
        <v>318.12400000000002</v>
      </c>
      <c r="J88">
        <v>289.56200000000001</v>
      </c>
      <c r="K88">
        <v>281.62099999999998</v>
      </c>
      <c r="L88">
        <v>279.12</v>
      </c>
      <c r="M88">
        <v>272.875</v>
      </c>
      <c r="N88">
        <v>249.37799999999999</v>
      </c>
      <c r="O88">
        <v>209.92699999999999</v>
      </c>
      <c r="P88">
        <v>191.02600000000001</v>
      </c>
      <c r="Q88">
        <v>178.64099999999999</v>
      </c>
      <c r="R88">
        <v>185.65700000000001</v>
      </c>
      <c r="S88">
        <v>158.05699999999999</v>
      </c>
      <c r="T88">
        <v>102.179</v>
      </c>
      <c r="U88">
        <v>81.016000000000005</v>
      </c>
      <c r="V88">
        <v>67.02</v>
      </c>
      <c r="W88">
        <v>46.298999999999999</v>
      </c>
      <c r="X88">
        <v>25.503</v>
      </c>
      <c r="Y88">
        <v>8.0559999999999992</v>
      </c>
      <c r="Z88">
        <v>1.948</v>
      </c>
      <c r="AA88">
        <v>0.20699999999999999</v>
      </c>
      <c r="AB88">
        <f>SUM($G88:AA88)</f>
        <v>3664.9840000000004</v>
      </c>
      <c r="AC88">
        <f t="shared" si="68"/>
        <v>0.20574769221366312</v>
      </c>
      <c r="AD88">
        <f t="shared" si="69"/>
        <v>0.65270653296167191</v>
      </c>
      <c r="AE88">
        <f t="shared" si="70"/>
        <v>1.0416110957101041</v>
      </c>
      <c r="AF88">
        <f t="shared" si="71"/>
        <v>1.3431311023458765</v>
      </c>
      <c r="AG88">
        <f t="shared" si="72"/>
        <v>1.690501786638086</v>
      </c>
      <c r="AH88">
        <f t="shared" si="73"/>
        <v>2.0562818282426329</v>
      </c>
      <c r="AI88">
        <f t="shared" si="74"/>
        <v>2.3825479183538043</v>
      </c>
      <c r="AJ88">
        <f t="shared" si="75"/>
        <v>2.5176060795899788</v>
      </c>
      <c r="AK88">
        <f t="shared" si="76"/>
        <v>2.4057223715028493</v>
      </c>
      <c r="AL88">
        <f t="shared" si="77"/>
        <v>2.4497302034606427</v>
      </c>
      <c r="AM88">
        <f t="shared" si="78"/>
        <v>2.5346173407578312</v>
      </c>
      <c r="AN88">
        <f t="shared" si="79"/>
        <v>2.8874475304667087</v>
      </c>
      <c r="AO88">
        <f t="shared" si="80"/>
        <v>2.6738272254394557</v>
      </c>
      <c r="AP88">
        <f t="shared" si="81"/>
        <v>1.8679462175005401</v>
      </c>
      <c r="AQ88">
        <f t="shared" si="82"/>
        <v>1.5915900314980911</v>
      </c>
      <c r="AR88">
        <f t="shared" si="83"/>
        <v>1.408066174368019</v>
      </c>
      <c r="AS88">
        <f t="shared" si="84"/>
        <v>1.0358893790532235</v>
      </c>
      <c r="AT88">
        <f t="shared" si="85"/>
        <v>0.60539445738371567</v>
      </c>
      <c r="AU88">
        <f t="shared" si="86"/>
        <v>0.20222516660372863</v>
      </c>
      <c r="AV88">
        <f t="shared" si="87"/>
        <v>5.1557114574033606E-2</v>
      </c>
      <c r="AW88">
        <f t="shared" si="88"/>
        <v>5.7610074150391917E-3</v>
      </c>
      <c r="AX88">
        <f t="shared" si="89"/>
        <v>31.609908256079692</v>
      </c>
      <c r="AY88">
        <f>SUM(AB88,girls!Z88)</f>
        <v>7420.3680000000004</v>
      </c>
      <c r="AZ88">
        <f>(AX88*(AB88/AY88))+(girls!AV88*(girls!Z88/AY88))</f>
        <v>32.691113971705988</v>
      </c>
      <c r="BD88">
        <f t="shared" si="111"/>
        <v>0.99441974600707672</v>
      </c>
      <c r="BE88">
        <f t="shared" si="112"/>
        <v>1.5374036164960065</v>
      </c>
      <c r="BF88">
        <f t="shared" si="90"/>
        <v>2.5326720084119052</v>
      </c>
      <c r="BG88">
        <f t="shared" si="91"/>
        <v>3.4795978697517653</v>
      </c>
      <c r="BH88">
        <f t="shared" si="92"/>
        <v>3.6470209344215414</v>
      </c>
      <c r="BI88">
        <f t="shared" si="93"/>
        <v>3.6146327270187264</v>
      </c>
      <c r="BJ88">
        <f t="shared" si="94"/>
        <v>3.5337593342835874</v>
      </c>
      <c r="BK88">
        <f t="shared" si="95"/>
        <v>3.2294707659733302</v>
      </c>
      <c r="BL88">
        <f t="shared" si="96"/>
        <v>2.7185762556780602</v>
      </c>
      <c r="BM88">
        <f t="shared" si="97"/>
        <v>2.4738063603879308</v>
      </c>
      <c r="BN88">
        <f t="shared" si="98"/>
        <v>2.3134193357242485</v>
      </c>
      <c r="BO88">
        <f t="shared" si="99"/>
        <v>2.4042772578106755</v>
      </c>
      <c r="BP88">
        <f t="shared" si="100"/>
        <v>2.0468544172198295</v>
      </c>
      <c r="BQ88">
        <f t="shared" si="101"/>
        <v>1.3232285662584067</v>
      </c>
      <c r="BR88">
        <f t="shared" si="102"/>
        <v>1.0491655381633318</v>
      </c>
      <c r="BS88">
        <f t="shared" si="103"/>
        <v>0.86791589769559707</v>
      </c>
      <c r="BT88">
        <f t="shared" si="104"/>
        <v>0.59957681509114358</v>
      </c>
      <c r="BU88">
        <f t="shared" si="105"/>
        <v>0.33026647476769344</v>
      </c>
      <c r="BV88">
        <f t="shared" si="106"/>
        <v>0.10432602912318306</v>
      </c>
      <c r="BW88">
        <f t="shared" si="107"/>
        <v>2.522680048807853E-2</v>
      </c>
      <c r="BX88">
        <f t="shared" si="108"/>
        <v>2.6806713044313425E-3</v>
      </c>
      <c r="BY88" s="3">
        <f t="shared" si="109"/>
        <v>38.828297422076538</v>
      </c>
      <c r="BZ88" s="3">
        <f>BY88*(AB88/(AB88+girls!Z88))</f>
        <v>19.177632268258364</v>
      </c>
      <c r="CB88">
        <v>12.083</v>
      </c>
      <c r="CC88">
        <v>22.9</v>
      </c>
      <c r="CD88">
        <v>38.903917499999991</v>
      </c>
      <c r="CE88">
        <f t="shared" si="110"/>
        <v>64.766534399999998</v>
      </c>
      <c r="CF88">
        <v>71.912000000000006</v>
      </c>
      <c r="CG88">
        <v>71.912000000000006</v>
      </c>
      <c r="CH88">
        <v>71.912000000000006</v>
      </c>
      <c r="CI88">
        <v>71.912000000000006</v>
      </c>
      <c r="CJ88">
        <v>71.912000000000006</v>
      </c>
      <c r="CK88">
        <v>71.912000000000006</v>
      </c>
      <c r="CL88">
        <v>71.912000000000006</v>
      </c>
      <c r="CM88">
        <v>71.912000000000006</v>
      </c>
      <c r="CN88">
        <v>71.912000000000006</v>
      </c>
      <c r="CO88">
        <v>71.912000000000006</v>
      </c>
      <c r="CP88">
        <v>71.912000000000006</v>
      </c>
      <c r="CQ88">
        <v>71.912000000000006</v>
      </c>
      <c r="CR88">
        <v>71.912000000000006</v>
      </c>
      <c r="CS88">
        <v>71.912000000000006</v>
      </c>
      <c r="CT88">
        <v>71.912000000000006</v>
      </c>
      <c r="CU88">
        <v>71.912000000000006</v>
      </c>
      <c r="CV88">
        <v>71.912000000000006</v>
      </c>
    </row>
    <row r="89" spans="1:100">
      <c r="A89">
        <v>39592</v>
      </c>
      <c r="B89" t="s">
        <v>112</v>
      </c>
      <c r="C89">
        <v>42.933123676291473</v>
      </c>
      <c r="D89" s="3">
        <f>SUM(BZ89,girls!BX89)</f>
        <v>41.687192866633779</v>
      </c>
      <c r="E89">
        <v>2010</v>
      </c>
      <c r="F89" t="s">
        <v>262</v>
      </c>
      <c r="G89">
        <v>1462.252</v>
      </c>
      <c r="H89">
        <v>1458.902</v>
      </c>
      <c r="I89">
        <v>1447.336</v>
      </c>
      <c r="J89">
        <v>1519.9960000000001</v>
      </c>
      <c r="K89">
        <v>1596.4690000000001</v>
      </c>
      <c r="L89">
        <v>1757.3330000000001</v>
      </c>
      <c r="M89">
        <v>2082.0610000000001</v>
      </c>
      <c r="N89">
        <v>2411.424</v>
      </c>
      <c r="O89">
        <v>2477.0509999999999</v>
      </c>
      <c r="P89">
        <v>2340.0309999999999</v>
      </c>
      <c r="Q89">
        <v>2010.4280000000001</v>
      </c>
      <c r="R89">
        <v>1807.6679999999999</v>
      </c>
      <c r="S89">
        <v>1814.9939999999999</v>
      </c>
      <c r="T89">
        <v>1467.962</v>
      </c>
      <c r="U89">
        <v>1401.0740000000001</v>
      </c>
      <c r="V89">
        <v>1078.481</v>
      </c>
      <c r="W89">
        <v>725.76599999999996</v>
      </c>
      <c r="X89">
        <v>383.24799999999999</v>
      </c>
      <c r="Y89">
        <v>90.572999999999993</v>
      </c>
      <c r="Z89">
        <v>24.413</v>
      </c>
      <c r="AA89">
        <v>2.024</v>
      </c>
      <c r="AB89">
        <f>SUM($G89:AA89)</f>
        <v>29359.486000000001</v>
      </c>
      <c r="AC89">
        <f t="shared" si="68"/>
        <v>9.9610190723366202E-2</v>
      </c>
      <c r="AD89">
        <f t="shared" si="69"/>
        <v>0.34783694782667518</v>
      </c>
      <c r="AE89">
        <f t="shared" si="70"/>
        <v>0.59156457984312116</v>
      </c>
      <c r="AF89">
        <f t="shared" si="71"/>
        <v>0.88012208388116875</v>
      </c>
      <c r="AG89">
        <f t="shared" si="72"/>
        <v>1.1962851801969556</v>
      </c>
      <c r="AH89">
        <f t="shared" si="73"/>
        <v>1.6161042805722143</v>
      </c>
      <c r="AI89">
        <f t="shared" si="74"/>
        <v>2.2693160227668838</v>
      </c>
      <c r="AJ89">
        <f t="shared" si="75"/>
        <v>3.038973093738766</v>
      </c>
      <c r="AK89">
        <f t="shared" si="76"/>
        <v>3.5435273628427963</v>
      </c>
      <c r="AL89">
        <f t="shared" si="77"/>
        <v>3.7460280128882362</v>
      </c>
      <c r="AM89">
        <f t="shared" si="78"/>
        <v>3.560765879893129</v>
      </c>
      <c r="AN89">
        <f t="shared" si="79"/>
        <v>3.5094986335932448</v>
      </c>
      <c r="AO89">
        <f t="shared" si="80"/>
        <v>3.8328200977360432</v>
      </c>
      <c r="AP89">
        <f t="shared" si="81"/>
        <v>3.3499719307075062</v>
      </c>
      <c r="AQ89">
        <f t="shared" si="82"/>
        <v>3.4359364465713056</v>
      </c>
      <c r="AR89">
        <f t="shared" si="83"/>
        <v>2.8284908325711151</v>
      </c>
      <c r="AS89">
        <f t="shared" si="84"/>
        <v>2.0270386204990101</v>
      </c>
      <c r="AT89">
        <f t="shared" si="85"/>
        <v>1.1356662034205911</v>
      </c>
      <c r="AU89">
        <f t="shared" si="86"/>
        <v>0.28381682158877031</v>
      </c>
      <c r="AV89">
        <f t="shared" si="87"/>
        <v>8.0657440665003466E-2</v>
      </c>
      <c r="AW89">
        <f t="shared" si="88"/>
        <v>7.0317307326156868E-3</v>
      </c>
      <c r="AX89">
        <f t="shared" si="89"/>
        <v>41.381062393258517</v>
      </c>
      <c r="AY89">
        <f>SUM(AB89,girls!Z89)</f>
        <v>60508.978000000003</v>
      </c>
      <c r="AZ89">
        <f>(AX89*(AB89/AY89))+(girls!AV89*(girls!Z89/AY89))</f>
        <v>42.933123676291473</v>
      </c>
      <c r="BD89">
        <f t="shared" si="111"/>
        <v>0.48143597380417358</v>
      </c>
      <c r="BE89">
        <f t="shared" si="112"/>
        <v>0.81930508510945987</v>
      </c>
      <c r="BF89">
        <f t="shared" si="90"/>
        <v>1.4383862256336839</v>
      </c>
      <c r="BG89">
        <f t="shared" si="91"/>
        <v>2.2800982888755761</v>
      </c>
      <c r="BH89">
        <f t="shared" si="92"/>
        <v>2.4836674768659095</v>
      </c>
      <c r="BI89">
        <f t="shared" si="93"/>
        <v>2.7339276980155582</v>
      </c>
      <c r="BJ89">
        <f t="shared" si="94"/>
        <v>3.2391153167088831</v>
      </c>
      <c r="BK89">
        <f t="shared" si="95"/>
        <v>3.7515137229309805</v>
      </c>
      <c r="BL89">
        <f t="shared" si="96"/>
        <v>3.8536113180012759</v>
      </c>
      <c r="BM89">
        <f t="shared" si="97"/>
        <v>3.640445814831363</v>
      </c>
      <c r="BN89">
        <f t="shared" si="98"/>
        <v>3.1276740344977432</v>
      </c>
      <c r="BO89">
        <f t="shared" si="99"/>
        <v>2.8122351392800264</v>
      </c>
      <c r="BP89">
        <f t="shared" si="100"/>
        <v>2.8236323840342434</v>
      </c>
      <c r="BQ89">
        <f t="shared" si="101"/>
        <v>2.2837458645767841</v>
      </c>
      <c r="BR89">
        <f t="shared" si="102"/>
        <v>2.1796864996955327</v>
      </c>
      <c r="BS89">
        <f t="shared" si="103"/>
        <v>1.6778203548692916</v>
      </c>
      <c r="BT89">
        <f t="shared" si="104"/>
        <v>1.1290926475960783</v>
      </c>
      <c r="BU89">
        <f t="shared" si="105"/>
        <v>0.59622867288616699</v>
      </c>
      <c r="BV89">
        <f t="shared" si="106"/>
        <v>0.14090672251210393</v>
      </c>
      <c r="BW89">
        <f t="shared" si="107"/>
        <v>3.7979925769136419E-2</v>
      </c>
      <c r="BX89">
        <f t="shared" si="108"/>
        <v>3.1487883405043261E-3</v>
      </c>
      <c r="BY89" s="3">
        <f t="shared" si="109"/>
        <v>41.533657954834489</v>
      </c>
      <c r="BZ89" s="3">
        <f>BY89*(AB89/(AB89+girls!Z89))</f>
        <v>20.152494548061146</v>
      </c>
      <c r="CB89">
        <v>12.083</v>
      </c>
      <c r="CC89">
        <v>22.9</v>
      </c>
      <c r="CD89">
        <v>38.903917499999991</v>
      </c>
      <c r="CE89">
        <f t="shared" si="110"/>
        <v>64.766534399999998</v>
      </c>
      <c r="CF89">
        <v>69.204999999999998</v>
      </c>
      <c r="CG89">
        <v>69.204999999999998</v>
      </c>
      <c r="CH89">
        <v>69.204999999999998</v>
      </c>
      <c r="CI89">
        <v>69.204999999999998</v>
      </c>
      <c r="CJ89">
        <v>69.204999999999998</v>
      </c>
      <c r="CK89">
        <v>69.204999999999998</v>
      </c>
      <c r="CL89">
        <v>69.204999999999998</v>
      </c>
      <c r="CM89">
        <v>69.204999999999998</v>
      </c>
      <c r="CN89">
        <v>69.204999999999998</v>
      </c>
      <c r="CO89">
        <v>69.204999999999998</v>
      </c>
      <c r="CP89">
        <v>69.204999999999998</v>
      </c>
      <c r="CQ89">
        <v>69.204999999999998</v>
      </c>
      <c r="CR89">
        <v>69.204999999999998</v>
      </c>
      <c r="CS89">
        <v>69.204999999999998</v>
      </c>
      <c r="CT89">
        <v>69.204999999999998</v>
      </c>
      <c r="CU89">
        <v>69.204999999999998</v>
      </c>
      <c r="CV89">
        <v>69.204999999999998</v>
      </c>
    </row>
    <row r="90" spans="1:100">
      <c r="A90">
        <v>40045</v>
      </c>
      <c r="B90" t="s">
        <v>113</v>
      </c>
      <c r="C90">
        <v>22.858916260394132</v>
      </c>
      <c r="D90" s="3">
        <f>SUM(BZ90,girls!BX90)</f>
        <v>30.134478428822227</v>
      </c>
      <c r="E90">
        <v>2010</v>
      </c>
      <c r="F90" t="s">
        <v>262</v>
      </c>
      <c r="G90">
        <v>1474.001</v>
      </c>
      <c r="H90">
        <v>1319.9570000000001</v>
      </c>
      <c r="I90">
        <v>1194.943</v>
      </c>
      <c r="J90">
        <v>1018.8680000000001</v>
      </c>
      <c r="K90">
        <v>858.65499999999997</v>
      </c>
      <c r="L90">
        <v>727.47199999999998</v>
      </c>
      <c r="M90">
        <v>627.87099999999998</v>
      </c>
      <c r="N90">
        <v>530.66700000000003</v>
      </c>
      <c r="O90">
        <v>450.029</v>
      </c>
      <c r="P90">
        <v>381.32900000000001</v>
      </c>
      <c r="Q90">
        <v>319.28699999999998</v>
      </c>
      <c r="R90">
        <v>259.81599999999997</v>
      </c>
      <c r="S90">
        <v>210.77699999999999</v>
      </c>
      <c r="T90">
        <v>154.07599999999999</v>
      </c>
      <c r="U90">
        <v>96.730999999999995</v>
      </c>
      <c r="V90">
        <v>48.811</v>
      </c>
      <c r="W90">
        <v>18.311</v>
      </c>
      <c r="X90">
        <v>4.6050000000000004</v>
      </c>
      <c r="Y90">
        <v>0.68700000000000006</v>
      </c>
      <c r="Z90">
        <v>6.7000000000000004E-2</v>
      </c>
      <c r="AA90">
        <v>4.0000000000000001E-3</v>
      </c>
      <c r="AB90">
        <f>SUM($G90:AA90)</f>
        <v>9696.9639999999981</v>
      </c>
      <c r="AC90">
        <f t="shared" si="68"/>
        <v>0.30401288485756989</v>
      </c>
      <c r="AD90">
        <f t="shared" si="69"/>
        <v>0.95284451917115531</v>
      </c>
      <c r="AE90">
        <f t="shared" si="70"/>
        <v>1.4787428312614135</v>
      </c>
      <c r="AF90">
        <f t="shared" si="71"/>
        <v>1.7862040118948574</v>
      </c>
      <c r="AG90">
        <f t="shared" si="72"/>
        <v>1.9480746757438723</v>
      </c>
      <c r="AH90">
        <f t="shared" si="73"/>
        <v>2.0255560400141737</v>
      </c>
      <c r="AI90">
        <f t="shared" si="74"/>
        <v>2.0719755172856167</v>
      </c>
      <c r="AJ90">
        <f t="shared" si="75"/>
        <v>2.0248274614611343</v>
      </c>
      <c r="AK90">
        <f t="shared" si="76"/>
        <v>1.9491892513986857</v>
      </c>
      <c r="AL90">
        <f t="shared" si="77"/>
        <v>1.8482550827248616</v>
      </c>
      <c r="AM90">
        <f t="shared" si="78"/>
        <v>1.7121775434043069</v>
      </c>
      <c r="AN90">
        <f t="shared" si="79"/>
        <v>1.5272318222486958</v>
      </c>
      <c r="AO90">
        <f t="shared" si="80"/>
        <v>1.3476562354980384</v>
      </c>
      <c r="AP90">
        <f t="shared" si="81"/>
        <v>1.0645694879345744</v>
      </c>
      <c r="AQ90">
        <f t="shared" si="82"/>
        <v>0.71822809695900713</v>
      </c>
      <c r="AR90">
        <f t="shared" si="83"/>
        <v>0.38759007458416889</v>
      </c>
      <c r="AS90">
        <f t="shared" si="84"/>
        <v>0.15484248471995982</v>
      </c>
      <c r="AT90">
        <f t="shared" si="85"/>
        <v>4.1315508647861342E-2</v>
      </c>
      <c r="AU90">
        <f t="shared" si="86"/>
        <v>6.5179163292758448E-3</v>
      </c>
      <c r="AV90">
        <f t="shared" si="87"/>
        <v>6.7020976874823928E-4</v>
      </c>
      <c r="AW90">
        <f t="shared" si="88"/>
        <v>4.2075024719077032E-5</v>
      </c>
      <c r="AX90">
        <f t="shared" si="89"/>
        <v>23.3505237309327</v>
      </c>
      <c r="AY90">
        <f>SUM(AB90,girls!Z90)</f>
        <v>18976.587999999996</v>
      </c>
      <c r="AZ90">
        <f>(AX90*(AB90/AY90))+(girls!AV90*(girls!Z90/AY90))</f>
        <v>22.858916260394132</v>
      </c>
      <c r="BD90">
        <f t="shared" si="111"/>
        <v>1.4693550750936069</v>
      </c>
      <c r="BE90">
        <f t="shared" si="112"/>
        <v>2.2443572045848583</v>
      </c>
      <c r="BF90">
        <f t="shared" si="90"/>
        <v>3.5955555694444024</v>
      </c>
      <c r="BG90">
        <f t="shared" si="91"/>
        <v>4.1959361202619716</v>
      </c>
      <c r="BH90">
        <f t="shared" si="92"/>
        <v>3.4321374444723114</v>
      </c>
      <c r="BI90">
        <f t="shared" si="93"/>
        <v>2.907784722624525</v>
      </c>
      <c r="BJ90">
        <f t="shared" si="94"/>
        <v>2.5096686904499181</v>
      </c>
      <c r="BK90">
        <f t="shared" si="95"/>
        <v>2.1211337280348781</v>
      </c>
      <c r="BL90">
        <f t="shared" si="96"/>
        <v>1.7988148697654238</v>
      </c>
      <c r="BM90">
        <f t="shared" si="97"/>
        <v>1.5242134961808669</v>
      </c>
      <c r="BN90">
        <f t="shared" si="98"/>
        <v>1.2762248728921755</v>
      </c>
      <c r="BO90">
        <f t="shared" si="99"/>
        <v>1.0385128162917796</v>
      </c>
      <c r="BP90">
        <f t="shared" si="100"/>
        <v>0.8424985985448642</v>
      </c>
      <c r="BQ90">
        <f t="shared" si="101"/>
        <v>0.61585853328113838</v>
      </c>
      <c r="BR90">
        <f t="shared" si="102"/>
        <v>0.38664432995935644</v>
      </c>
      <c r="BS90">
        <f t="shared" si="103"/>
        <v>0.19510287694375275</v>
      </c>
      <c r="BT90">
        <f t="shared" si="104"/>
        <v>7.3191058976809664E-2</v>
      </c>
      <c r="BU90">
        <f t="shared" si="105"/>
        <v>1.8406685958615505E-2</v>
      </c>
      <c r="BV90">
        <f t="shared" si="106"/>
        <v>2.7460137358455701E-3</v>
      </c>
      <c r="BW90">
        <f t="shared" si="107"/>
        <v>2.6780628864869462E-4</v>
      </c>
      <c r="BX90">
        <f t="shared" si="108"/>
        <v>1.5988435143205648E-5</v>
      </c>
      <c r="BY90" s="3">
        <f t="shared" si="109"/>
        <v>30.248426502220887</v>
      </c>
      <c r="BZ90" s="3">
        <f>BY90*(AB90/(AB90+girls!Z90))</f>
        <v>15.45683042961579</v>
      </c>
      <c r="CB90">
        <v>12.083</v>
      </c>
      <c r="CC90">
        <v>22.9</v>
      </c>
      <c r="CD90">
        <v>38.903917499999991</v>
      </c>
      <c r="CE90">
        <f t="shared" si="110"/>
        <v>58.726999999999997</v>
      </c>
      <c r="CF90">
        <v>58.726999999999997</v>
      </c>
      <c r="CG90">
        <v>58.726999999999997</v>
      </c>
      <c r="CH90">
        <v>58.726999999999997</v>
      </c>
      <c r="CI90">
        <v>58.726999999999997</v>
      </c>
      <c r="CJ90">
        <v>58.726999999999997</v>
      </c>
      <c r="CK90">
        <v>58.726999999999997</v>
      </c>
      <c r="CL90">
        <v>58.726999999999997</v>
      </c>
      <c r="CM90">
        <v>58.726999999999997</v>
      </c>
      <c r="CN90">
        <v>58.726999999999997</v>
      </c>
      <c r="CO90">
        <v>58.726999999999997</v>
      </c>
      <c r="CP90">
        <v>58.726999999999997</v>
      </c>
      <c r="CQ90">
        <v>58.726999999999997</v>
      </c>
      <c r="CR90">
        <v>58.726999999999997</v>
      </c>
      <c r="CS90">
        <v>58.726999999999997</v>
      </c>
      <c r="CT90">
        <v>58.726999999999997</v>
      </c>
      <c r="CU90">
        <v>58.726999999999997</v>
      </c>
      <c r="CV90">
        <v>58.726999999999997</v>
      </c>
    </row>
    <row r="91" spans="1:100">
      <c r="A91">
        <v>40498</v>
      </c>
      <c r="B91" t="s">
        <v>114</v>
      </c>
      <c r="C91">
        <v>30.266964801923052</v>
      </c>
      <c r="D91" s="3">
        <f>SUM(BZ91,girls!BX91)</f>
        <v>37.60334063341611</v>
      </c>
      <c r="E91">
        <v>2010</v>
      </c>
      <c r="F91" t="s">
        <v>262</v>
      </c>
      <c r="G91">
        <v>126.06100000000001</v>
      </c>
      <c r="H91">
        <v>125.837</v>
      </c>
      <c r="I91">
        <v>150.31200000000001</v>
      </c>
      <c r="J91">
        <v>135.74600000000001</v>
      </c>
      <c r="K91">
        <v>115.80200000000001</v>
      </c>
      <c r="L91">
        <v>93.516000000000005</v>
      </c>
      <c r="M91">
        <v>84.882000000000005</v>
      </c>
      <c r="N91">
        <v>90.316999999999993</v>
      </c>
      <c r="O91">
        <v>93.527000000000001</v>
      </c>
      <c r="P91">
        <v>82.212999999999994</v>
      </c>
      <c r="Q91">
        <v>60.576000000000001</v>
      </c>
      <c r="R91">
        <v>55.89</v>
      </c>
      <c r="S91">
        <v>38.067999999999998</v>
      </c>
      <c r="T91">
        <v>31.82</v>
      </c>
      <c r="U91">
        <v>25.981000000000002</v>
      </c>
      <c r="V91">
        <v>18.39</v>
      </c>
      <c r="W91">
        <v>11.297000000000001</v>
      </c>
      <c r="X91">
        <v>5.7830000000000004</v>
      </c>
      <c r="Y91">
        <v>2.411</v>
      </c>
      <c r="Z91">
        <v>0.58399999999999996</v>
      </c>
      <c r="AA91">
        <v>9.9000000000000005E-2</v>
      </c>
      <c r="AB91">
        <f>SUM($G91:AA91)</f>
        <v>1349.1120000000001</v>
      </c>
      <c r="AC91">
        <f t="shared" si="68"/>
        <v>0.18687996252349692</v>
      </c>
      <c r="AD91">
        <f t="shared" si="69"/>
        <v>0.65291762285117916</v>
      </c>
      <c r="AE91">
        <f t="shared" si="70"/>
        <v>1.3369861064166653</v>
      </c>
      <c r="AF91">
        <f t="shared" si="71"/>
        <v>1.7105192156025593</v>
      </c>
      <c r="AG91">
        <f t="shared" si="72"/>
        <v>1.8883858419464064</v>
      </c>
      <c r="AH91">
        <f t="shared" si="73"/>
        <v>1.8715510647003362</v>
      </c>
      <c r="AI91">
        <f t="shared" si="74"/>
        <v>2.0133421094764556</v>
      </c>
      <c r="AJ91">
        <f t="shared" si="75"/>
        <v>2.4769841199248095</v>
      </c>
      <c r="AK91">
        <f t="shared" si="76"/>
        <v>2.9116441036770855</v>
      </c>
      <c r="AL91">
        <f t="shared" si="77"/>
        <v>2.8641143211238203</v>
      </c>
      <c r="AM91">
        <f t="shared" si="78"/>
        <v>2.3348335794211303</v>
      </c>
      <c r="AN91">
        <f t="shared" si="79"/>
        <v>2.3613532456904984</v>
      </c>
      <c r="AO91">
        <f t="shared" si="80"/>
        <v>1.7494589033378991</v>
      </c>
      <c r="AP91">
        <f t="shared" si="81"/>
        <v>1.5802542709574889</v>
      </c>
      <c r="AQ91">
        <f t="shared" si="82"/>
        <v>1.3865653852311743</v>
      </c>
      <c r="AR91">
        <f t="shared" si="83"/>
        <v>1.0496015156636365</v>
      </c>
      <c r="AS91">
        <f t="shared" si="84"/>
        <v>0.68663980455292073</v>
      </c>
      <c r="AT91">
        <f t="shared" si="85"/>
        <v>0.37292752566132387</v>
      </c>
      <c r="AU91">
        <f t="shared" si="86"/>
        <v>0.16441333262175414</v>
      </c>
      <c r="AV91">
        <f t="shared" si="87"/>
        <v>4.1989100979014343E-2</v>
      </c>
      <c r="AW91">
        <f t="shared" si="88"/>
        <v>7.4849234162916046E-3</v>
      </c>
      <c r="AX91">
        <f t="shared" si="89"/>
        <v>29.648846055775948</v>
      </c>
      <c r="AY91">
        <f>SUM(AB91,girls!Z91)</f>
        <v>2741.4849999999997</v>
      </c>
      <c r="AZ91">
        <f>(AX91*(AB91/AY91))+(girls!AV91*(girls!Z91/AY91))</f>
        <v>30.266964801923052</v>
      </c>
      <c r="BD91">
        <f t="shared" si="111"/>
        <v>0.90322823486856529</v>
      </c>
      <c r="BE91">
        <f t="shared" si="112"/>
        <v>1.5379008236528917</v>
      </c>
      <c r="BF91">
        <f t="shared" si="90"/>
        <v>3.2508748239175098</v>
      </c>
      <c r="BG91">
        <f t="shared" si="91"/>
        <v>4.4313760647673668</v>
      </c>
      <c r="BH91">
        <f t="shared" si="92"/>
        <v>3.9125843936455982</v>
      </c>
      <c r="BI91">
        <f t="shared" si="93"/>
        <v>3.1596107334602315</v>
      </c>
      <c r="BJ91">
        <f t="shared" si="94"/>
        <v>2.8678951011331897</v>
      </c>
      <c r="BK91">
        <f t="shared" si="95"/>
        <v>3.0515266116378768</v>
      </c>
      <c r="BL91">
        <f t="shared" si="96"/>
        <v>3.1599823887712803</v>
      </c>
      <c r="BM91">
        <f t="shared" si="97"/>
        <v>2.7777180079341073</v>
      </c>
      <c r="BN91">
        <f t="shared" si="98"/>
        <v>2.0466720111006347</v>
      </c>
      <c r="BO91">
        <f t="shared" si="99"/>
        <v>1.8883468485937416</v>
      </c>
      <c r="BP91">
        <f t="shared" si="100"/>
        <v>1.2861976710013696</v>
      </c>
      <c r="BQ91">
        <f t="shared" si="101"/>
        <v>1.0750974543255118</v>
      </c>
      <c r="BR91">
        <f t="shared" si="102"/>
        <v>0.87781605785138672</v>
      </c>
      <c r="BS91">
        <f t="shared" si="103"/>
        <v>0.62134010638108617</v>
      </c>
      <c r="BT91">
        <f t="shared" si="104"/>
        <v>0.38169000444736984</v>
      </c>
      <c r="BU91">
        <f t="shared" si="105"/>
        <v>0.19538933307242093</v>
      </c>
      <c r="BV91">
        <f t="shared" si="106"/>
        <v>8.1460086812658983E-2</v>
      </c>
      <c r="BW91">
        <f t="shared" si="107"/>
        <v>1.9731518332058419E-2</v>
      </c>
      <c r="BX91">
        <f t="shared" si="108"/>
        <v>3.3448977994414101E-3</v>
      </c>
      <c r="BY91" s="3">
        <f t="shared" si="109"/>
        <v>37.529783173506303</v>
      </c>
      <c r="BZ91" s="3">
        <f>BY91*(AB91/(AB91+girls!Z91))</f>
        <v>18.468779087529366</v>
      </c>
      <c r="CB91">
        <v>12.083</v>
      </c>
      <c r="CC91">
        <v>22.9</v>
      </c>
      <c r="CD91">
        <v>38.903917499999991</v>
      </c>
      <c r="CE91">
        <f t="shared" si="110"/>
        <v>64.766534399999998</v>
      </c>
      <c r="CF91">
        <v>69.063999999999993</v>
      </c>
      <c r="CG91">
        <v>69.063999999999993</v>
      </c>
      <c r="CH91">
        <v>69.063999999999993</v>
      </c>
      <c r="CI91">
        <v>69.063999999999993</v>
      </c>
      <c r="CJ91">
        <v>69.063999999999993</v>
      </c>
      <c r="CK91">
        <v>69.063999999999993</v>
      </c>
      <c r="CL91">
        <v>69.063999999999993</v>
      </c>
      <c r="CM91">
        <v>69.063999999999993</v>
      </c>
      <c r="CN91">
        <v>69.063999999999993</v>
      </c>
      <c r="CO91">
        <v>69.063999999999993</v>
      </c>
      <c r="CP91">
        <v>69.063999999999993</v>
      </c>
      <c r="CQ91">
        <v>69.063999999999993</v>
      </c>
      <c r="CR91">
        <v>69.063999999999993</v>
      </c>
      <c r="CS91">
        <v>69.063999999999993</v>
      </c>
      <c r="CT91">
        <v>69.063999999999993</v>
      </c>
      <c r="CU91">
        <v>69.063999999999993</v>
      </c>
      <c r="CV91">
        <v>69.063999999999993</v>
      </c>
    </row>
    <row r="92" spans="1:100">
      <c r="A92">
        <v>40951</v>
      </c>
      <c r="B92" t="s">
        <v>115</v>
      </c>
      <c r="C92">
        <v>44.341776213176203</v>
      </c>
      <c r="D92" s="3">
        <f>SUM(BZ92,girls!BX92)</f>
        <v>36.3391566809617</v>
      </c>
      <c r="E92">
        <v>2010</v>
      </c>
      <c r="F92" t="s">
        <v>262</v>
      </c>
      <c r="G92">
        <v>2767.1840000000002</v>
      </c>
      <c r="H92">
        <v>2867.9470000000001</v>
      </c>
      <c r="I92">
        <v>3037.7060000000001</v>
      </c>
      <c r="J92">
        <v>3099.788</v>
      </c>
      <c r="K92">
        <v>3483.1129999999998</v>
      </c>
      <c r="L92">
        <v>3796.46</v>
      </c>
      <c r="M92">
        <v>4230.4859999999999</v>
      </c>
      <c r="N92">
        <v>4914.6610000000001</v>
      </c>
      <c r="O92">
        <v>4365.2110000000002</v>
      </c>
      <c r="P92">
        <v>3987.6280000000002</v>
      </c>
      <c r="Q92">
        <v>3821.4520000000002</v>
      </c>
      <c r="R92">
        <v>4330.7820000000002</v>
      </c>
      <c r="S92">
        <v>4814.6229999999996</v>
      </c>
      <c r="T92">
        <v>3940.9769999999999</v>
      </c>
      <c r="U92">
        <v>3232.0050000000001</v>
      </c>
      <c r="V92">
        <v>2583.9830000000002</v>
      </c>
      <c r="W92">
        <v>1704.105</v>
      </c>
      <c r="X92">
        <v>743.40700000000004</v>
      </c>
      <c r="Y92">
        <v>250.4</v>
      </c>
      <c r="Z92">
        <v>57.213999999999999</v>
      </c>
      <c r="AA92">
        <v>5.9379999999999997</v>
      </c>
      <c r="AB92">
        <f>SUM($G92:AA92)</f>
        <v>62035.07</v>
      </c>
      <c r="AC92">
        <f t="shared" si="68"/>
        <v>8.9213536794590556E-2</v>
      </c>
      <c r="AD92">
        <f t="shared" si="69"/>
        <v>0.32361741511696529</v>
      </c>
      <c r="AE92">
        <f t="shared" si="70"/>
        <v>0.58761071761505224</v>
      </c>
      <c r="AF92">
        <f t="shared" si="71"/>
        <v>0.84946137724999748</v>
      </c>
      <c r="AG92">
        <f t="shared" si="72"/>
        <v>1.2352446124426071</v>
      </c>
      <c r="AH92">
        <f t="shared" si="73"/>
        <v>1.652362445951943</v>
      </c>
      <c r="AI92">
        <f t="shared" si="74"/>
        <v>2.1822422703802866</v>
      </c>
      <c r="AJ92">
        <f t="shared" si="75"/>
        <v>2.9312847877821366</v>
      </c>
      <c r="AK92">
        <f t="shared" si="76"/>
        <v>2.9554067078508983</v>
      </c>
      <c r="AL92">
        <f t="shared" si="77"/>
        <v>3.0211703799157479</v>
      </c>
      <c r="AM92">
        <f t="shared" si="78"/>
        <v>3.2032768561395999</v>
      </c>
      <c r="AN92">
        <f t="shared" si="79"/>
        <v>3.9792745297135959</v>
      </c>
      <c r="AO92">
        <f t="shared" si="80"/>
        <v>4.8119011713857978</v>
      </c>
      <c r="AP92">
        <f t="shared" si="81"/>
        <v>4.256390119330888</v>
      </c>
      <c r="AQ92">
        <f t="shared" si="82"/>
        <v>3.7511742954428842</v>
      </c>
      <c r="AR92">
        <f t="shared" si="83"/>
        <v>3.207325969004307</v>
      </c>
      <c r="AS92">
        <f t="shared" si="84"/>
        <v>2.2525421507544037</v>
      </c>
      <c r="AT92">
        <f t="shared" si="85"/>
        <v>1.0425781578065441</v>
      </c>
      <c r="AU92">
        <f t="shared" si="86"/>
        <v>0.37135123729206726</v>
      </c>
      <c r="AV92">
        <f t="shared" si="87"/>
        <v>8.9461622272691874E-2</v>
      </c>
      <c r="AW92">
        <f t="shared" si="88"/>
        <v>9.763445096459147E-3</v>
      </c>
      <c r="AX92">
        <f t="shared" si="89"/>
        <v>42.802653805339467</v>
      </c>
      <c r="AY92">
        <f>SUM(AB92,girls!Z92)</f>
        <v>127352.83299999998</v>
      </c>
      <c r="AZ92">
        <f>(AX92*(AB92/AY92))+(girls!AV92*(girls!Z92/AY92))</f>
        <v>44.341776213176203</v>
      </c>
      <c r="BD92">
        <f t="shared" si="111"/>
        <v>0.43118686603561512</v>
      </c>
      <c r="BE92">
        <f t="shared" si="112"/>
        <v>0.76225770577836049</v>
      </c>
      <c r="BF92">
        <f t="shared" si="90"/>
        <v>1.4287724300132365</v>
      </c>
      <c r="BG92">
        <f t="shared" si="91"/>
        <v>2.0053064840465242</v>
      </c>
      <c r="BH92">
        <f t="shared" si="92"/>
        <v>2.1870129387757604</v>
      </c>
      <c r="BI92">
        <f t="shared" si="93"/>
        <v>2.383760487111565</v>
      </c>
      <c r="BJ92">
        <f t="shared" si="94"/>
        <v>2.6562812114650636</v>
      </c>
      <c r="BK92">
        <f t="shared" si="95"/>
        <v>3.0858680716636573</v>
      </c>
      <c r="BL92">
        <f t="shared" si="96"/>
        <v>2.7408737349280017</v>
      </c>
      <c r="BM92">
        <f t="shared" si="97"/>
        <v>2.5037930239485506</v>
      </c>
      <c r="BN92">
        <f t="shared" si="98"/>
        <v>2.3994527220077293</v>
      </c>
      <c r="BO92">
        <f t="shared" si="99"/>
        <v>2.7192560990749266</v>
      </c>
      <c r="BP92">
        <f t="shared" si="100"/>
        <v>3.0230551797565473</v>
      </c>
      <c r="BQ92">
        <f t="shared" si="101"/>
        <v>2.4745013125952791</v>
      </c>
      <c r="BR92">
        <f t="shared" si="102"/>
        <v>2.0293446561130666</v>
      </c>
      <c r="BS92">
        <f t="shared" si="103"/>
        <v>1.6224579146805189</v>
      </c>
      <c r="BT92">
        <f t="shared" si="104"/>
        <v>1.0699910350403408</v>
      </c>
      <c r="BU92">
        <f t="shared" si="105"/>
        <v>0.4667780596772117</v>
      </c>
      <c r="BV92">
        <f t="shared" si="106"/>
        <v>0.15722373631560344</v>
      </c>
      <c r="BW92">
        <f t="shared" si="107"/>
        <v>3.5924116811345587E-2</v>
      </c>
      <c r="BX92">
        <f t="shared" si="108"/>
        <v>3.7284127246088386E-3</v>
      </c>
      <c r="BY92" s="3">
        <f t="shared" si="109"/>
        <v>36.186826198563502</v>
      </c>
      <c r="BZ92" s="3">
        <f>BY92*(AB92/(AB92+girls!Z92))</f>
        <v>17.627030694367992</v>
      </c>
      <c r="CB92">
        <v>12.083</v>
      </c>
      <c r="CC92">
        <v>22.9</v>
      </c>
      <c r="CD92">
        <v>38.903917499999991</v>
      </c>
      <c r="CE92">
        <f t="shared" si="110"/>
        <v>59.017000000000003</v>
      </c>
      <c r="CF92">
        <v>59.017000000000003</v>
      </c>
      <c r="CG92">
        <v>59.017000000000003</v>
      </c>
      <c r="CH92">
        <v>59.017000000000003</v>
      </c>
      <c r="CI92">
        <v>59.017000000000003</v>
      </c>
      <c r="CJ92">
        <v>59.017000000000003</v>
      </c>
      <c r="CK92">
        <v>59.017000000000003</v>
      </c>
      <c r="CL92">
        <v>59.017000000000003</v>
      </c>
      <c r="CM92">
        <v>59.017000000000003</v>
      </c>
      <c r="CN92">
        <v>59.017000000000003</v>
      </c>
      <c r="CO92">
        <v>59.017000000000003</v>
      </c>
      <c r="CP92">
        <v>59.017000000000003</v>
      </c>
      <c r="CQ92">
        <v>59.017000000000003</v>
      </c>
      <c r="CR92">
        <v>59.017000000000003</v>
      </c>
      <c r="CS92">
        <v>59.017000000000003</v>
      </c>
      <c r="CT92">
        <v>59.017000000000003</v>
      </c>
      <c r="CU92">
        <v>59.017000000000003</v>
      </c>
      <c r="CV92">
        <v>59.017000000000003</v>
      </c>
    </row>
    <row r="93" spans="1:100">
      <c r="A93">
        <v>41404</v>
      </c>
      <c r="B93" t="s">
        <v>116</v>
      </c>
      <c r="C93">
        <v>30.931710361961191</v>
      </c>
      <c r="D93" s="3">
        <f>SUM(BZ93,girls!BX93)</f>
        <v>37.083407083645838</v>
      </c>
      <c r="E93">
        <v>2010</v>
      </c>
      <c r="F93" t="s">
        <v>262</v>
      </c>
      <c r="G93">
        <v>806.75099999999998</v>
      </c>
      <c r="H93">
        <v>632.58100000000002</v>
      </c>
      <c r="I93">
        <v>593.904</v>
      </c>
      <c r="J93">
        <v>698.77200000000005</v>
      </c>
      <c r="K93">
        <v>772.12199999999996</v>
      </c>
      <c r="L93">
        <v>690.12300000000005</v>
      </c>
      <c r="M93">
        <v>603.89300000000003</v>
      </c>
      <c r="N93">
        <v>548.947</v>
      </c>
      <c r="O93">
        <v>513.40300000000002</v>
      </c>
      <c r="P93">
        <v>485.553</v>
      </c>
      <c r="Q93">
        <v>429.63099999999997</v>
      </c>
      <c r="R93">
        <v>311.649</v>
      </c>
      <c r="S93">
        <v>212.65899999999999</v>
      </c>
      <c r="T93">
        <v>125.256</v>
      </c>
      <c r="U93">
        <v>132.34899999999999</v>
      </c>
      <c r="V93">
        <v>70.432000000000002</v>
      </c>
      <c r="W93">
        <v>37.249000000000002</v>
      </c>
      <c r="X93">
        <v>7.5090000000000003</v>
      </c>
      <c r="Y93">
        <v>1.2609999999999999</v>
      </c>
      <c r="Z93">
        <v>0.34200000000000003</v>
      </c>
      <c r="AA93">
        <v>3.4000000000000002E-2</v>
      </c>
      <c r="AB93">
        <f>SUM($G93:AA93)</f>
        <v>7674.42</v>
      </c>
      <c r="AC93">
        <f t="shared" si="68"/>
        <v>0.21024416177378877</v>
      </c>
      <c r="AD93">
        <f t="shared" si="69"/>
        <v>0.57699044357749507</v>
      </c>
      <c r="AE93">
        <f t="shared" si="70"/>
        <v>0.9286497220636869</v>
      </c>
      <c r="AF93">
        <f t="shared" si="71"/>
        <v>1.547885573111714</v>
      </c>
      <c r="AG93">
        <f t="shared" si="72"/>
        <v>2.2134159975607277</v>
      </c>
      <c r="AH93">
        <f t="shared" si="73"/>
        <v>2.4279777494585915</v>
      </c>
      <c r="AI93">
        <f t="shared" si="74"/>
        <v>2.5180503542938752</v>
      </c>
      <c r="AJ93">
        <f t="shared" si="75"/>
        <v>2.6465894491049484</v>
      </c>
      <c r="AK93">
        <f t="shared" si="76"/>
        <v>2.8097140891428931</v>
      </c>
      <c r="AL93">
        <f t="shared" si="77"/>
        <v>2.9736437411556831</v>
      </c>
      <c r="AM93">
        <f t="shared" si="78"/>
        <v>2.9110749737439439</v>
      </c>
      <c r="AN93">
        <f t="shared" si="79"/>
        <v>2.3147016973269641</v>
      </c>
      <c r="AO93">
        <f t="shared" si="80"/>
        <v>1.7180266391466716</v>
      </c>
      <c r="AP93">
        <f t="shared" si="81"/>
        <v>1.0935226375413387</v>
      </c>
      <c r="AQ93">
        <f t="shared" si="82"/>
        <v>1.24167402878654</v>
      </c>
      <c r="AR93">
        <f t="shared" si="83"/>
        <v>0.70666760484831437</v>
      </c>
      <c r="AS93">
        <f t="shared" si="84"/>
        <v>0.39799984884851236</v>
      </c>
      <c r="AT93">
        <f t="shared" si="85"/>
        <v>8.512473906822926E-2</v>
      </c>
      <c r="AU93">
        <f t="shared" si="86"/>
        <v>1.5116712403021985E-2</v>
      </c>
      <c r="AV93">
        <f t="shared" si="87"/>
        <v>4.322671941332375E-3</v>
      </c>
      <c r="AW93">
        <f t="shared" si="88"/>
        <v>4.5189082692894062E-4</v>
      </c>
      <c r="AX93">
        <f t="shared" si="89"/>
        <v>29.341844725725203</v>
      </c>
      <c r="AY93">
        <f>SUM(AB93,girls!Z93)</f>
        <v>15921.127</v>
      </c>
      <c r="AZ93">
        <f>(AX93*(AB93/AY93))+(girls!AV93*(girls!Z93/AY93))</f>
        <v>30.931710361961191</v>
      </c>
      <c r="BD93">
        <f t="shared" si="111"/>
        <v>1.0161520826850761</v>
      </c>
      <c r="BE93">
        <f t="shared" si="112"/>
        <v>1.3590597762436769</v>
      </c>
      <c r="BF93">
        <f t="shared" si="90"/>
        <v>2.2580070108477246</v>
      </c>
      <c r="BG93">
        <f t="shared" si="91"/>
        <v>4.0100473687281415</v>
      </c>
      <c r="BH93">
        <f t="shared" si="92"/>
        <v>4.4001603323508487</v>
      </c>
      <c r="BI93">
        <f t="shared" si="93"/>
        <v>3.9328653361035761</v>
      </c>
      <c r="BJ93">
        <f t="shared" si="94"/>
        <v>3.4414587637502252</v>
      </c>
      <c r="BK93">
        <f t="shared" si="95"/>
        <v>3.1283331053421626</v>
      </c>
      <c r="BL93">
        <f t="shared" si="96"/>
        <v>2.9257753504108459</v>
      </c>
      <c r="BM93">
        <f t="shared" si="97"/>
        <v>2.7670640777674405</v>
      </c>
      <c r="BN93">
        <f t="shared" si="98"/>
        <v>2.4483764013306542</v>
      </c>
      <c r="BO93">
        <f t="shared" si="99"/>
        <v>1.7760218817969309</v>
      </c>
      <c r="BP93">
        <f t="shared" si="100"/>
        <v>1.2118987622647706</v>
      </c>
      <c r="BQ93">
        <f t="shared" si="101"/>
        <v>0.71380751045681634</v>
      </c>
      <c r="BR93">
        <f t="shared" si="102"/>
        <v>0.75422902057745067</v>
      </c>
      <c r="BS93">
        <f t="shared" si="103"/>
        <v>0.40137710430234474</v>
      </c>
      <c r="BT93">
        <f t="shared" si="104"/>
        <v>0.21227419011469273</v>
      </c>
      <c r="BU93">
        <f t="shared" si="105"/>
        <v>4.2792206329598854E-2</v>
      </c>
      <c r="BV93">
        <f t="shared" si="106"/>
        <v>7.1861728834231118E-3</v>
      </c>
      <c r="BW93">
        <f t="shared" si="107"/>
        <v>1.948985825638941E-3</v>
      </c>
      <c r="BX93">
        <f t="shared" si="108"/>
        <v>1.937588247711228E-4</v>
      </c>
      <c r="BY93" s="3">
        <f t="shared" si="109"/>
        <v>36.80902919893682</v>
      </c>
      <c r="BZ93" s="3">
        <f>BY93*(AB93/(AB93+girls!Z93))</f>
        <v>17.742961906208318</v>
      </c>
      <c r="CB93">
        <v>12.083</v>
      </c>
      <c r="CC93">
        <v>22.9</v>
      </c>
      <c r="CD93">
        <v>38.903917499999991</v>
      </c>
      <c r="CE93">
        <f t="shared" si="110"/>
        <v>64.766534399999998</v>
      </c>
      <c r="CF93">
        <v>66.265000000000001</v>
      </c>
      <c r="CG93">
        <v>66.265000000000001</v>
      </c>
      <c r="CH93">
        <v>66.265000000000001</v>
      </c>
      <c r="CI93">
        <v>66.265000000000001</v>
      </c>
      <c r="CJ93">
        <v>66.265000000000001</v>
      </c>
      <c r="CK93">
        <v>66.265000000000001</v>
      </c>
      <c r="CL93">
        <v>66.265000000000001</v>
      </c>
      <c r="CM93">
        <v>66.265000000000001</v>
      </c>
      <c r="CN93">
        <v>66.265000000000001</v>
      </c>
      <c r="CO93">
        <v>66.265000000000001</v>
      </c>
      <c r="CP93">
        <v>66.265000000000001</v>
      </c>
      <c r="CQ93">
        <v>66.265000000000001</v>
      </c>
      <c r="CR93">
        <v>66.265000000000001</v>
      </c>
      <c r="CS93">
        <v>66.265000000000001</v>
      </c>
      <c r="CT93">
        <v>66.265000000000001</v>
      </c>
      <c r="CU93">
        <v>66.265000000000001</v>
      </c>
      <c r="CV93">
        <v>66.265000000000001</v>
      </c>
    </row>
    <row r="94" spans="1:100">
      <c r="A94">
        <v>41857</v>
      </c>
      <c r="B94" t="s">
        <v>117</v>
      </c>
      <c r="C94">
        <v>24.735395040462905</v>
      </c>
      <c r="D94" s="3">
        <f>SUM(BZ94,girls!BX94)</f>
        <v>35.687309560195537</v>
      </c>
      <c r="E94">
        <v>2010</v>
      </c>
      <c r="F94" t="s">
        <v>262</v>
      </c>
      <c r="G94">
        <v>441.70299999999997</v>
      </c>
      <c r="H94">
        <v>367.37799999999999</v>
      </c>
      <c r="I94">
        <v>347.11799999999999</v>
      </c>
      <c r="J94">
        <v>334.71</v>
      </c>
      <c r="K94">
        <v>315.2</v>
      </c>
      <c r="L94">
        <v>317.88799999999998</v>
      </c>
      <c r="M94">
        <v>278.69</v>
      </c>
      <c r="N94">
        <v>230.702</v>
      </c>
      <c r="O94">
        <v>183.50800000000001</v>
      </c>
      <c r="P94">
        <v>140.27699999999999</v>
      </c>
      <c r="Q94">
        <v>99.543999999999997</v>
      </c>
      <c r="R94">
        <v>73.641999999999996</v>
      </c>
      <c r="S94">
        <v>58.418999999999997</v>
      </c>
      <c r="T94">
        <v>50.011000000000003</v>
      </c>
      <c r="U94">
        <v>32.500999999999998</v>
      </c>
      <c r="V94">
        <v>16.524000000000001</v>
      </c>
      <c r="W94">
        <v>7.9950000000000001</v>
      </c>
      <c r="X94">
        <v>2.6360000000000001</v>
      </c>
      <c r="Y94">
        <v>0.60199999999999998</v>
      </c>
      <c r="Z94">
        <v>9.9000000000000005E-2</v>
      </c>
      <c r="AA94">
        <v>8.9999999999999993E-3</v>
      </c>
      <c r="AB94">
        <f>SUM($G94:AA94)</f>
        <v>3299.1559999999995</v>
      </c>
      <c r="AC94">
        <f t="shared" si="68"/>
        <v>0.26776727138698508</v>
      </c>
      <c r="AD94">
        <f t="shared" si="69"/>
        <v>0.77948602612304496</v>
      </c>
      <c r="AE94">
        <f t="shared" si="70"/>
        <v>1.2625701846169144</v>
      </c>
      <c r="AF94">
        <f t="shared" si="71"/>
        <v>1.7247047426675188</v>
      </c>
      <c r="AG94">
        <f t="shared" si="72"/>
        <v>2.1018709027399738</v>
      </c>
      <c r="AH94">
        <f t="shared" si="73"/>
        <v>2.6015671886991707</v>
      </c>
      <c r="AI94">
        <f t="shared" si="74"/>
        <v>2.7031398333391938</v>
      </c>
      <c r="AJ94">
        <f t="shared" si="75"/>
        <v>2.5873205147013363</v>
      </c>
      <c r="AK94">
        <f t="shared" si="76"/>
        <v>2.3361538526823229</v>
      </c>
      <c r="AL94">
        <f t="shared" si="77"/>
        <v>1.9983956502814662</v>
      </c>
      <c r="AM94">
        <f t="shared" si="78"/>
        <v>1.5689733980448335</v>
      </c>
      <c r="AN94">
        <f t="shared" si="79"/>
        <v>1.2723235882146831</v>
      </c>
      <c r="AO94">
        <f t="shared" si="80"/>
        <v>1.0978498743314957</v>
      </c>
      <c r="AP94">
        <f t="shared" si="81"/>
        <v>1.0156346047292097</v>
      </c>
      <c r="AQ94">
        <f t="shared" si="82"/>
        <v>0.70929413462109703</v>
      </c>
      <c r="AR94">
        <f t="shared" si="83"/>
        <v>0.38565863511758774</v>
      </c>
      <c r="AS94">
        <f t="shared" si="84"/>
        <v>0.19871445909196173</v>
      </c>
      <c r="AT94">
        <f t="shared" si="85"/>
        <v>6.9512323757955075E-2</v>
      </c>
      <c r="AU94">
        <f t="shared" si="86"/>
        <v>1.6787323788265848E-2</v>
      </c>
      <c r="AV94">
        <f t="shared" si="87"/>
        <v>2.9107444449428892E-3</v>
      </c>
      <c r="AW94">
        <f t="shared" si="88"/>
        <v>2.7825298349032297E-4</v>
      </c>
      <c r="AX94">
        <f t="shared" si="89"/>
        <v>24.700913506363449</v>
      </c>
      <c r="AY94">
        <f>SUM(AB94,girls!Z94)</f>
        <v>6454.5540000000001</v>
      </c>
      <c r="AZ94">
        <f>(AX94*(AB94/AY94))+(girls!AV94*(girls!Z94/AY94))</f>
        <v>24.735395040462905</v>
      </c>
      <c r="BD94">
        <f t="shared" si="111"/>
        <v>1.2941727760675765</v>
      </c>
      <c r="BE94">
        <f t="shared" si="112"/>
        <v>1.8360236569595374</v>
      </c>
      <c r="BF94">
        <f t="shared" si="90"/>
        <v>3.0699328937685122</v>
      </c>
      <c r="BG94">
        <f t="shared" si="91"/>
        <v>4.4681259618327607</v>
      </c>
      <c r="BH94">
        <f t="shared" si="92"/>
        <v>4.3917961951480935</v>
      </c>
      <c r="BI94">
        <f t="shared" si="93"/>
        <v>4.4292490764062089</v>
      </c>
      <c r="BJ94">
        <f t="shared" si="94"/>
        <v>3.8830890914524812</v>
      </c>
      <c r="BK94">
        <f t="shared" si="95"/>
        <v>3.2144548407774605</v>
      </c>
      <c r="BL94">
        <f t="shared" si="96"/>
        <v>2.5568836807716888</v>
      </c>
      <c r="BM94">
        <f t="shared" si="97"/>
        <v>1.9545304405672241</v>
      </c>
      <c r="BN94">
        <f t="shared" si="98"/>
        <v>1.3869827425438508</v>
      </c>
      <c r="BO94">
        <f t="shared" si="99"/>
        <v>1.0260807595275885</v>
      </c>
      <c r="BP94">
        <f t="shared" si="100"/>
        <v>0.81397316600366898</v>
      </c>
      <c r="BQ94">
        <f t="shared" si="101"/>
        <v>0.69682144516355105</v>
      </c>
      <c r="BR94">
        <f t="shared" si="102"/>
        <v>0.45284824917039396</v>
      </c>
      <c r="BS94">
        <f t="shared" si="103"/>
        <v>0.23023489951975604</v>
      </c>
      <c r="BT94">
        <f t="shared" si="104"/>
        <v>0.11139724168848034</v>
      </c>
      <c r="BU94">
        <f t="shared" si="105"/>
        <v>3.6728346352824792E-2</v>
      </c>
      <c r="BV94">
        <f t="shared" si="106"/>
        <v>8.3878848650988328E-3</v>
      </c>
      <c r="BW94">
        <f t="shared" si="107"/>
        <v>1.3794029927654229E-3</v>
      </c>
      <c r="BX94">
        <f t="shared" si="108"/>
        <v>1.2540027206958386E-4</v>
      </c>
      <c r="BY94" s="3">
        <f t="shared" si="109"/>
        <v>35.863218151851591</v>
      </c>
      <c r="BZ94" s="3">
        <f>BY94*(AB94/(AB94+girls!Z94))</f>
        <v>18.330987911014464</v>
      </c>
      <c r="CB94">
        <v>12.083</v>
      </c>
      <c r="CC94">
        <v>22.9</v>
      </c>
      <c r="CD94">
        <v>38.903917499999991</v>
      </c>
      <c r="CE94">
        <f t="shared" si="110"/>
        <v>64.766534399999998</v>
      </c>
      <c r="CF94">
        <v>69.649000000000001</v>
      </c>
      <c r="CG94">
        <v>69.649000000000001</v>
      </c>
      <c r="CH94">
        <v>69.649000000000001</v>
      </c>
      <c r="CI94">
        <v>69.649000000000001</v>
      </c>
      <c r="CJ94">
        <v>69.649000000000001</v>
      </c>
      <c r="CK94">
        <v>69.649000000000001</v>
      </c>
      <c r="CL94">
        <v>69.649000000000001</v>
      </c>
      <c r="CM94">
        <v>69.649000000000001</v>
      </c>
      <c r="CN94">
        <v>69.649000000000001</v>
      </c>
      <c r="CO94">
        <v>69.649000000000001</v>
      </c>
      <c r="CP94">
        <v>69.649000000000001</v>
      </c>
      <c r="CQ94">
        <v>69.649000000000001</v>
      </c>
      <c r="CR94">
        <v>69.649000000000001</v>
      </c>
      <c r="CS94">
        <v>69.649000000000001</v>
      </c>
      <c r="CT94">
        <v>69.649000000000001</v>
      </c>
      <c r="CU94">
        <v>69.649000000000001</v>
      </c>
      <c r="CV94">
        <v>69.649000000000001</v>
      </c>
    </row>
    <row r="95" spans="1:100">
      <c r="A95">
        <v>42310</v>
      </c>
      <c r="B95" t="s">
        <v>118</v>
      </c>
      <c r="C95">
        <v>21.818870789778941</v>
      </c>
      <c r="D95" s="3">
        <f>SUM(BZ95,girls!BX95)</f>
        <v>28.961970391792761</v>
      </c>
      <c r="E95">
        <v>2010</v>
      </c>
      <c r="F95" t="s">
        <v>262</v>
      </c>
      <c r="G95">
        <v>3397.154</v>
      </c>
      <c r="H95">
        <v>2919.4250000000002</v>
      </c>
      <c r="I95">
        <v>2443.527</v>
      </c>
      <c r="J95">
        <v>2158.9929999999999</v>
      </c>
      <c r="K95">
        <v>2057.9</v>
      </c>
      <c r="L95">
        <v>1778.9110000000001</v>
      </c>
      <c r="M95">
        <v>1423.5920000000001</v>
      </c>
      <c r="N95">
        <v>1091.623</v>
      </c>
      <c r="O95">
        <v>813.46</v>
      </c>
      <c r="P95">
        <v>630.57399999999996</v>
      </c>
      <c r="Q95">
        <v>510.25099999999998</v>
      </c>
      <c r="R95">
        <v>410.77100000000002</v>
      </c>
      <c r="S95">
        <v>291.13299999999998</v>
      </c>
      <c r="T95">
        <v>185.15799999999999</v>
      </c>
      <c r="U95">
        <v>138.88200000000001</v>
      </c>
      <c r="V95">
        <v>95.409000000000006</v>
      </c>
      <c r="W95">
        <v>48.033999999999999</v>
      </c>
      <c r="X95">
        <v>17.404</v>
      </c>
      <c r="Y95">
        <v>4.024</v>
      </c>
      <c r="Z95">
        <v>0.52800000000000002</v>
      </c>
      <c r="AA95">
        <v>3.6999999999999998E-2</v>
      </c>
      <c r="AB95">
        <f>SUM($G95:AA95)</f>
        <v>20416.79</v>
      </c>
      <c r="AC95">
        <f t="shared" si="68"/>
        <v>0.33278042238765249</v>
      </c>
      <c r="AD95">
        <f t="shared" si="69"/>
        <v>1.0009396677930271</v>
      </c>
      <c r="AE95">
        <f t="shared" si="70"/>
        <v>1.4361867854839079</v>
      </c>
      <c r="AF95">
        <f t="shared" si="71"/>
        <v>1.7976812711498722</v>
      </c>
      <c r="AG95">
        <f t="shared" si="72"/>
        <v>2.2174788495155213</v>
      </c>
      <c r="AH95">
        <f t="shared" si="73"/>
        <v>2.3525048256851346</v>
      </c>
      <c r="AI95">
        <f t="shared" si="74"/>
        <v>2.2312490846994066</v>
      </c>
      <c r="AJ95">
        <f t="shared" si="75"/>
        <v>1.978276261841357</v>
      </c>
      <c r="AK95">
        <f t="shared" si="76"/>
        <v>1.6733933199097408</v>
      </c>
      <c r="AL95">
        <f t="shared" si="77"/>
        <v>1.4515983168754734</v>
      </c>
      <c r="AM95">
        <f t="shared" si="78"/>
        <v>1.2995702066779351</v>
      </c>
      <c r="AN95">
        <f t="shared" si="79"/>
        <v>1.1467986397469925</v>
      </c>
      <c r="AO95">
        <f t="shared" si="80"/>
        <v>0.88408834101736844</v>
      </c>
      <c r="AP95">
        <f t="shared" si="81"/>
        <v>0.60761686827361194</v>
      </c>
      <c r="AQ95">
        <f t="shared" si="82"/>
        <v>0.48976866588724283</v>
      </c>
      <c r="AR95">
        <f t="shared" si="83"/>
        <v>0.35982605492832126</v>
      </c>
      <c r="AS95">
        <f t="shared" si="84"/>
        <v>0.192919063182802</v>
      </c>
      <c r="AT95">
        <f t="shared" si="85"/>
        <v>7.4161903021973577E-2</v>
      </c>
      <c r="AU95">
        <f t="shared" si="86"/>
        <v>1.8132527199427529E-2</v>
      </c>
      <c r="AV95">
        <f t="shared" si="87"/>
        <v>2.5085236219797528E-3</v>
      </c>
      <c r="AW95">
        <f t="shared" si="88"/>
        <v>1.8484786295984822E-4</v>
      </c>
      <c r="AX95">
        <f t="shared" si="89"/>
        <v>21.547664446761708</v>
      </c>
      <c r="AY95">
        <f>SUM(AB95,girls!Z95)</f>
        <v>40909.194000000003</v>
      </c>
      <c r="AZ95">
        <f>(AX95*(AB95/AY95))+(girls!AV95*(girls!Z95/AY95))</f>
        <v>21.818870789778941</v>
      </c>
      <c r="BD95">
        <f t="shared" si="111"/>
        <v>1.6083943374840022</v>
      </c>
      <c r="BE95">
        <f t="shared" si="112"/>
        <v>2.3576418917959185</v>
      </c>
      <c r="BF95">
        <f t="shared" si="90"/>
        <v>3.4920807635660087</v>
      </c>
      <c r="BG95">
        <f t="shared" si="91"/>
        <v>4.0457895615990571</v>
      </c>
      <c r="BH95">
        <f t="shared" si="92"/>
        <v>3.7429268996742389</v>
      </c>
      <c r="BI95">
        <f t="shared" si="93"/>
        <v>3.2354992147462953</v>
      </c>
      <c r="BJ95">
        <f t="shared" si="94"/>
        <v>2.5892418440940035</v>
      </c>
      <c r="BK95">
        <f t="shared" si="95"/>
        <v>1.9854536619870216</v>
      </c>
      <c r="BL95">
        <f t="shared" si="96"/>
        <v>1.4795283132363117</v>
      </c>
      <c r="BM95">
        <f t="shared" si="97"/>
        <v>1.1468936230308486</v>
      </c>
      <c r="BN95">
        <f t="shared" si="98"/>
        <v>0.92804907599284703</v>
      </c>
      <c r="BO95">
        <f t="shared" si="99"/>
        <v>0.74711396350944503</v>
      </c>
      <c r="BP95">
        <f t="shared" si="100"/>
        <v>0.5295153005893678</v>
      </c>
      <c r="BQ95">
        <f t="shared" si="101"/>
        <v>0.33676702409732379</v>
      </c>
      <c r="BR95">
        <f t="shared" si="102"/>
        <v>0.25259982199356512</v>
      </c>
      <c r="BS95">
        <f t="shared" si="103"/>
        <v>0.1735307413241749</v>
      </c>
      <c r="BT95">
        <f t="shared" si="104"/>
        <v>8.7364668204943097E-2</v>
      </c>
      <c r="BU95">
        <f t="shared" si="105"/>
        <v>3.1654550639938994E-2</v>
      </c>
      <c r="BV95">
        <f t="shared" si="106"/>
        <v>7.3188871394572804E-3</v>
      </c>
      <c r="BW95">
        <f t="shared" si="107"/>
        <v>9.6033111571407659E-4</v>
      </c>
      <c r="BX95">
        <f t="shared" si="108"/>
        <v>6.7295930457236417E-5</v>
      </c>
      <c r="BY95" s="3">
        <f t="shared" si="109"/>
        <v>28.778391771750943</v>
      </c>
      <c r="BZ95" s="3">
        <f>BY95*(AB95/(AB95+girls!Z95))</f>
        <v>14.362599794597932</v>
      </c>
      <c r="CB95">
        <v>12.083</v>
      </c>
      <c r="CC95">
        <v>22.9</v>
      </c>
      <c r="CD95">
        <v>38.903917499999991</v>
      </c>
      <c r="CE95">
        <f t="shared" si="110"/>
        <v>56.264000000000003</v>
      </c>
      <c r="CF95">
        <v>56.264000000000003</v>
      </c>
      <c r="CG95">
        <v>56.264000000000003</v>
      </c>
      <c r="CH95">
        <v>56.264000000000003</v>
      </c>
      <c r="CI95">
        <v>56.264000000000003</v>
      </c>
      <c r="CJ95">
        <v>56.264000000000003</v>
      </c>
      <c r="CK95">
        <v>56.264000000000003</v>
      </c>
      <c r="CL95">
        <v>56.264000000000003</v>
      </c>
      <c r="CM95">
        <v>56.264000000000003</v>
      </c>
      <c r="CN95">
        <v>56.264000000000003</v>
      </c>
      <c r="CO95">
        <v>56.264000000000003</v>
      </c>
      <c r="CP95">
        <v>56.264000000000003</v>
      </c>
      <c r="CQ95">
        <v>56.264000000000003</v>
      </c>
      <c r="CR95">
        <v>56.264000000000003</v>
      </c>
      <c r="CS95">
        <v>56.264000000000003</v>
      </c>
      <c r="CT95">
        <v>56.264000000000003</v>
      </c>
      <c r="CU95">
        <v>56.264000000000003</v>
      </c>
      <c r="CV95">
        <v>56.264000000000003</v>
      </c>
    </row>
    <row r="96" spans="1:100">
      <c r="A96">
        <v>42763</v>
      </c>
      <c r="B96" t="s">
        <v>119</v>
      </c>
      <c r="C96">
        <v>33.265781909934972</v>
      </c>
      <c r="D96" s="3">
        <f>SUM(BZ96,girls!BX96)</f>
        <v>31.311947960659609</v>
      </c>
      <c r="E96">
        <v>2010</v>
      </c>
      <c r="F96" t="s">
        <v>262</v>
      </c>
      <c r="G96">
        <v>878.43499999999995</v>
      </c>
      <c r="H96">
        <v>956.64300000000003</v>
      </c>
      <c r="I96">
        <v>1003.6420000000001</v>
      </c>
      <c r="J96">
        <v>1030.8889999999999</v>
      </c>
      <c r="K96">
        <v>965.51599999999996</v>
      </c>
      <c r="L96">
        <v>937.00199999999995</v>
      </c>
      <c r="M96">
        <v>767.04499999999996</v>
      </c>
      <c r="N96">
        <v>1124.3920000000001</v>
      </c>
      <c r="O96">
        <v>1114.8630000000001</v>
      </c>
      <c r="P96">
        <v>779.26</v>
      </c>
      <c r="Q96">
        <v>809.63599999999997</v>
      </c>
      <c r="R96">
        <v>385.05099999999999</v>
      </c>
      <c r="S96">
        <v>468.74400000000003</v>
      </c>
      <c r="T96">
        <v>385.13900000000001</v>
      </c>
      <c r="U96">
        <v>240.91399999999999</v>
      </c>
      <c r="V96">
        <v>89.108000000000004</v>
      </c>
      <c r="W96">
        <v>25.968</v>
      </c>
      <c r="X96">
        <v>6.2519999999999998</v>
      </c>
      <c r="Y96">
        <v>1.0569999999999999</v>
      </c>
      <c r="Z96">
        <v>0.112</v>
      </c>
      <c r="AA96">
        <v>5.0000000000000001E-3</v>
      </c>
      <c r="AB96">
        <f>SUM($G96:AA96)</f>
        <v>11969.673000000001</v>
      </c>
      <c r="AC96">
        <f t="shared" si="68"/>
        <v>0.14677677493779487</v>
      </c>
      <c r="AD96">
        <f t="shared" si="69"/>
        <v>0.55945563425166256</v>
      </c>
      <c r="AE96">
        <f t="shared" si="70"/>
        <v>1.0061848807398497</v>
      </c>
      <c r="AF96">
        <f t="shared" si="71"/>
        <v>1.4641262965162039</v>
      </c>
      <c r="AG96">
        <f t="shared" si="72"/>
        <v>1.7745975182446503</v>
      </c>
      <c r="AH96">
        <f t="shared" si="73"/>
        <v>2.1135960857076044</v>
      </c>
      <c r="AI96">
        <f t="shared" si="74"/>
        <v>2.05063580266562</v>
      </c>
      <c r="AJ96">
        <f t="shared" si="75"/>
        <v>3.4756591930289158</v>
      </c>
      <c r="AK96">
        <f t="shared" si="76"/>
        <v>3.9119068666286871</v>
      </c>
      <c r="AL96">
        <f t="shared" si="77"/>
        <v>3.0598346337447984</v>
      </c>
      <c r="AM96">
        <f t="shared" si="78"/>
        <v>3.5173117928952613</v>
      </c>
      <c r="AN96">
        <f t="shared" si="79"/>
        <v>1.8336262820212379</v>
      </c>
      <c r="AO96">
        <f t="shared" si="80"/>
        <v>2.4279801127399221</v>
      </c>
      <c r="AP96">
        <f t="shared" si="81"/>
        <v>2.155807681630066</v>
      </c>
      <c r="AQ96">
        <f t="shared" si="82"/>
        <v>1.449146355125992</v>
      </c>
      <c r="AR96">
        <f t="shared" si="83"/>
        <v>0.57322501625566546</v>
      </c>
      <c r="AS96">
        <f t="shared" si="84"/>
        <v>0.17789759168859498</v>
      </c>
      <c r="AT96">
        <f t="shared" si="85"/>
        <v>4.5441842897462614E-2</v>
      </c>
      <c r="AU96">
        <f t="shared" si="86"/>
        <v>8.1241985474456973E-3</v>
      </c>
      <c r="AV96">
        <f t="shared" si="87"/>
        <v>9.0762713400775448E-4</v>
      </c>
      <c r="AW96">
        <f t="shared" si="88"/>
        <v>4.2607680259936923E-5</v>
      </c>
      <c r="AX96">
        <f t="shared" si="89"/>
        <v>31.75228479508171</v>
      </c>
      <c r="AY96">
        <f>SUM(AB96,girls!Z96)</f>
        <v>24500.520000000004</v>
      </c>
      <c r="AZ96">
        <f>(AX96*(AB96/AY96))+(girls!AV96*(girls!Z96/AY96))</f>
        <v>33.265781909934972</v>
      </c>
      <c r="BD96">
        <f t="shared" si="111"/>
        <v>0.70940150862935025</v>
      </c>
      <c r="BE96">
        <f t="shared" si="112"/>
        <v>1.3177577853630587</v>
      </c>
      <c r="BF96">
        <f t="shared" si="90"/>
        <v>2.4465333493781527</v>
      </c>
      <c r="BG96">
        <f t="shared" si="91"/>
        <v>3.079877512299626</v>
      </c>
      <c r="BH96">
        <f t="shared" si="92"/>
        <v>2.7997292666090372</v>
      </c>
      <c r="BI96">
        <f t="shared" si="93"/>
        <v>2.7170465556978876</v>
      </c>
      <c r="BJ96">
        <f t="shared" si="94"/>
        <v>2.2242182784191349</v>
      </c>
      <c r="BK96">
        <f t="shared" si="95"/>
        <v>3.2604257097148768</v>
      </c>
      <c r="BL96">
        <f t="shared" si="96"/>
        <v>3.2327942461435661</v>
      </c>
      <c r="BM96">
        <f t="shared" si="97"/>
        <v>2.2596383988434772</v>
      </c>
      <c r="BN96">
        <f t="shared" si="98"/>
        <v>2.3477203945872205</v>
      </c>
      <c r="BO96">
        <f t="shared" si="99"/>
        <v>1.1165413663130144</v>
      </c>
      <c r="BP96">
        <f t="shared" si="100"/>
        <v>1.359227910617107</v>
      </c>
      <c r="BQ96">
        <f t="shared" si="101"/>
        <v>1.1167965419656827</v>
      </c>
      <c r="BR96">
        <f t="shared" si="102"/>
        <v>0.69858394530577395</v>
      </c>
      <c r="BS96">
        <f t="shared" si="103"/>
        <v>0.25838854611316453</v>
      </c>
      <c r="BT96">
        <f t="shared" si="104"/>
        <v>7.5300015323726877E-2</v>
      </c>
      <c r="BU96">
        <f t="shared" si="105"/>
        <v>1.8129070232745705E-2</v>
      </c>
      <c r="BV96">
        <f t="shared" si="106"/>
        <v>3.0650075553442435E-3</v>
      </c>
      <c r="BW96">
        <f t="shared" si="107"/>
        <v>3.247690124868073E-4</v>
      </c>
      <c r="BX96">
        <f t="shared" si="108"/>
        <v>1.4498616628875323E-5</v>
      </c>
      <c r="BY96" s="3">
        <f t="shared" si="109"/>
        <v>31.041514676741066</v>
      </c>
      <c r="BZ96" s="3">
        <f>BY96*(AB96/(AB96+girls!Z96))</f>
        <v>15.165260986513397</v>
      </c>
      <c r="CB96">
        <v>12.083</v>
      </c>
      <c r="CC96">
        <v>22.9</v>
      </c>
      <c r="CD96">
        <v>38.903917499999991</v>
      </c>
      <c r="CE96">
        <f t="shared" si="110"/>
        <v>52.588999999999999</v>
      </c>
      <c r="CF96">
        <v>52.588999999999999</v>
      </c>
      <c r="CG96">
        <v>52.588999999999999</v>
      </c>
      <c r="CH96">
        <v>52.588999999999999</v>
      </c>
      <c r="CI96">
        <v>52.588999999999999</v>
      </c>
      <c r="CJ96">
        <v>52.588999999999999</v>
      </c>
      <c r="CK96">
        <v>52.588999999999999</v>
      </c>
      <c r="CL96">
        <v>52.588999999999999</v>
      </c>
      <c r="CM96">
        <v>52.588999999999999</v>
      </c>
      <c r="CN96">
        <v>52.588999999999999</v>
      </c>
      <c r="CO96">
        <v>52.588999999999999</v>
      </c>
      <c r="CP96">
        <v>52.588999999999999</v>
      </c>
      <c r="CQ96">
        <v>52.588999999999999</v>
      </c>
      <c r="CR96">
        <v>52.588999999999999</v>
      </c>
      <c r="CS96">
        <v>52.588999999999999</v>
      </c>
      <c r="CT96">
        <v>52.588999999999999</v>
      </c>
      <c r="CU96">
        <v>52.588999999999999</v>
      </c>
      <c r="CV96">
        <v>52.588999999999999</v>
      </c>
    </row>
    <row r="97" spans="1:100">
      <c r="A97">
        <v>43216</v>
      </c>
      <c r="B97" t="s">
        <v>120</v>
      </c>
      <c r="C97">
        <v>37.441629287002542</v>
      </c>
      <c r="D97" s="3">
        <f>SUM(BZ97,girls!BX97)</f>
        <v>38.790433172327454</v>
      </c>
      <c r="E97">
        <v>2010</v>
      </c>
      <c r="F97" t="s">
        <v>262</v>
      </c>
      <c r="G97">
        <v>1152.2539999999999</v>
      </c>
      <c r="H97">
        <v>1267.845</v>
      </c>
      <c r="I97">
        <v>1666.079</v>
      </c>
      <c r="J97">
        <v>1817.7929999999999</v>
      </c>
      <c r="K97">
        <v>1683.75</v>
      </c>
      <c r="L97">
        <v>1865.2560000000001</v>
      </c>
      <c r="M97">
        <v>1927.0340000000001</v>
      </c>
      <c r="N97">
        <v>2099.9470000000001</v>
      </c>
      <c r="O97">
        <v>2100.6390000000001</v>
      </c>
      <c r="P97">
        <v>2064.2330000000002</v>
      </c>
      <c r="Q97">
        <v>1876.0640000000001</v>
      </c>
      <c r="R97">
        <v>1359.1389999999999</v>
      </c>
      <c r="S97">
        <v>1054.4690000000001</v>
      </c>
      <c r="T97">
        <v>828.40800000000002</v>
      </c>
      <c r="U97">
        <v>662.72299999999996</v>
      </c>
      <c r="V97">
        <v>400.76400000000001</v>
      </c>
      <c r="W97">
        <v>182.73400000000001</v>
      </c>
      <c r="X97">
        <v>75.98</v>
      </c>
      <c r="Y97">
        <v>19.045000000000002</v>
      </c>
      <c r="Z97">
        <v>3.25</v>
      </c>
      <c r="AA97">
        <v>0.28100000000000003</v>
      </c>
      <c r="AB97">
        <f>SUM($G97:AA97)</f>
        <v>24107.686999999991</v>
      </c>
      <c r="AC97">
        <f t="shared" si="68"/>
        <v>9.5592248231860674E-2</v>
      </c>
      <c r="AD97">
        <f t="shared" si="69"/>
        <v>0.36813631270391073</v>
      </c>
      <c r="AE97">
        <f t="shared" si="70"/>
        <v>0.82931838297054405</v>
      </c>
      <c r="AF97">
        <f t="shared" si="71"/>
        <v>1.2818517595653207</v>
      </c>
      <c r="AG97">
        <f t="shared" si="72"/>
        <v>1.5365430951546706</v>
      </c>
      <c r="AH97">
        <f t="shared" si="73"/>
        <v>2.0890395665083932</v>
      </c>
      <c r="AI97">
        <f t="shared" si="74"/>
        <v>2.5579014693529092</v>
      </c>
      <c r="AJ97">
        <f t="shared" si="75"/>
        <v>3.2229570178175964</v>
      </c>
      <c r="AK97">
        <f t="shared" si="76"/>
        <v>3.6596973405204758</v>
      </c>
      <c r="AL97">
        <f t="shared" si="77"/>
        <v>4.0243989811216663</v>
      </c>
      <c r="AM97">
        <f t="shared" si="78"/>
        <v>4.0466481915083783</v>
      </c>
      <c r="AN97">
        <f t="shared" si="79"/>
        <v>3.2135361223165053</v>
      </c>
      <c r="AO97">
        <f t="shared" si="80"/>
        <v>2.7118768382881373</v>
      </c>
      <c r="AP97">
        <f t="shared" si="81"/>
        <v>2.3023086370749724</v>
      </c>
      <c r="AQ97">
        <f t="shared" si="82"/>
        <v>1.979288017137439</v>
      </c>
      <c r="AR97">
        <f t="shared" si="83"/>
        <v>1.280041009326196</v>
      </c>
      <c r="AS97">
        <f t="shared" si="84"/>
        <v>0.62155228745088675</v>
      </c>
      <c r="AT97">
        <f t="shared" si="85"/>
        <v>0.27419718863945769</v>
      </c>
      <c r="AU97">
        <f t="shared" si="86"/>
        <v>7.2679722447035286E-2</v>
      </c>
      <c r="AV97">
        <f t="shared" si="87"/>
        <v>1.3076741870756831E-2</v>
      </c>
      <c r="AW97">
        <f t="shared" si="88"/>
        <v>1.188915386200261E-3</v>
      </c>
      <c r="AX97">
        <f t="shared" si="89"/>
        <v>36.18182984539331</v>
      </c>
      <c r="AY97">
        <f>SUM(AB97,girls!Z97)</f>
        <v>48453.93099999999</v>
      </c>
      <c r="AZ97">
        <f>(AX97*(AB97/AY97))+(girls!AV97*(girls!Z97/AY97))</f>
        <v>37.441629287002542</v>
      </c>
      <c r="BD97">
        <f t="shared" si="111"/>
        <v>0.46201645415422904</v>
      </c>
      <c r="BE97">
        <f t="shared" si="112"/>
        <v>0.8671187891231541</v>
      </c>
      <c r="BF97">
        <f t="shared" si="90"/>
        <v>2.0164833720199651</v>
      </c>
      <c r="BG97">
        <f t="shared" si="91"/>
        <v>3.3016399400772056</v>
      </c>
      <c r="BH97">
        <f t="shared" si="92"/>
        <v>2.9682324894959864</v>
      </c>
      <c r="BI97">
        <f t="shared" si="93"/>
        <v>3.2882039854059846</v>
      </c>
      <c r="BJ97">
        <f t="shared" si="94"/>
        <v>3.3971105729255582</v>
      </c>
      <c r="BK97">
        <f t="shared" si="95"/>
        <v>3.7019337262774337</v>
      </c>
      <c r="BL97">
        <f t="shared" si="96"/>
        <v>3.7031536323696272</v>
      </c>
      <c r="BM97">
        <f t="shared" si="97"/>
        <v>3.6389745844037233</v>
      </c>
      <c r="BN97">
        <f t="shared" si="98"/>
        <v>3.3072570851811718</v>
      </c>
      <c r="BO97">
        <f t="shared" si="99"/>
        <v>2.3959854714423665</v>
      </c>
      <c r="BP97">
        <f t="shared" si="100"/>
        <v>1.8588918455627874</v>
      </c>
      <c r="BQ97">
        <f t="shared" si="101"/>
        <v>1.4603756734422517</v>
      </c>
      <c r="BR97">
        <f t="shared" si="102"/>
        <v>1.1682945449955449</v>
      </c>
      <c r="BS97">
        <f t="shared" si="103"/>
        <v>0.7064948629074207</v>
      </c>
      <c r="BT97">
        <f t="shared" si="104"/>
        <v>0.32213630036261892</v>
      </c>
      <c r="BU97">
        <f t="shared" si="105"/>
        <v>0.13394286833075281</v>
      </c>
      <c r="BV97">
        <f t="shared" si="106"/>
        <v>3.3573860586459427E-2</v>
      </c>
      <c r="BW97">
        <f t="shared" si="107"/>
        <v>5.7293277451295945E-3</v>
      </c>
      <c r="BX97">
        <f t="shared" si="108"/>
        <v>4.9536649119428199E-4</v>
      </c>
      <c r="BY97" s="3">
        <f t="shared" si="109"/>
        <v>38.738044753300571</v>
      </c>
      <c r="BZ97" s="3">
        <f>BY97*(AB97/(AB97+girls!Z97))</f>
        <v>19.273661365154506</v>
      </c>
      <c r="CB97">
        <v>12.083</v>
      </c>
      <c r="CC97">
        <v>22.9</v>
      </c>
      <c r="CD97">
        <v>38.903917499999991</v>
      </c>
      <c r="CE97">
        <f t="shared" si="110"/>
        <v>64.391999999999996</v>
      </c>
      <c r="CF97">
        <v>64.391999999999996</v>
      </c>
      <c r="CG97">
        <v>64.391999999999996</v>
      </c>
      <c r="CH97">
        <v>64.391999999999996</v>
      </c>
      <c r="CI97">
        <v>64.391999999999996</v>
      </c>
      <c r="CJ97">
        <v>64.391999999999996</v>
      </c>
      <c r="CK97">
        <v>64.391999999999996</v>
      </c>
      <c r="CL97">
        <v>64.391999999999996</v>
      </c>
      <c r="CM97">
        <v>64.391999999999996</v>
      </c>
      <c r="CN97">
        <v>64.391999999999996</v>
      </c>
      <c r="CO97">
        <v>64.391999999999996</v>
      </c>
      <c r="CP97">
        <v>64.391999999999996</v>
      </c>
      <c r="CQ97">
        <v>64.391999999999996</v>
      </c>
      <c r="CR97">
        <v>64.391999999999996</v>
      </c>
      <c r="CS97">
        <v>64.391999999999996</v>
      </c>
      <c r="CT97">
        <v>64.391999999999996</v>
      </c>
      <c r="CU97">
        <v>64.391999999999996</v>
      </c>
      <c r="CV97">
        <v>64.391999999999996</v>
      </c>
    </row>
    <row r="98" spans="1:100">
      <c r="A98">
        <v>43669</v>
      </c>
      <c r="B98" t="s">
        <v>121</v>
      </c>
      <c r="C98">
        <v>27.897793139411284</v>
      </c>
      <c r="D98" s="3">
        <f>SUM(BZ98,girls!BX98)</f>
        <v>42.231066268948211</v>
      </c>
      <c r="E98">
        <v>2010</v>
      </c>
      <c r="F98" t="s">
        <v>262</v>
      </c>
      <c r="G98">
        <v>145.464</v>
      </c>
      <c r="H98">
        <v>123.252</v>
      </c>
      <c r="I98">
        <v>115.726</v>
      </c>
      <c r="J98">
        <v>111.764</v>
      </c>
      <c r="K98">
        <v>157.33000000000001</v>
      </c>
      <c r="L98">
        <v>239.947</v>
      </c>
      <c r="M98">
        <v>236.18899999999999</v>
      </c>
      <c r="N98">
        <v>196.02</v>
      </c>
      <c r="O98">
        <v>170.68600000000001</v>
      </c>
      <c r="P98">
        <v>108.09699999999999</v>
      </c>
      <c r="Q98">
        <v>74.251000000000005</v>
      </c>
      <c r="R98">
        <v>39.732999999999997</v>
      </c>
      <c r="S98">
        <v>30.545999999999999</v>
      </c>
      <c r="T98">
        <v>5.694</v>
      </c>
      <c r="U98">
        <v>13.994</v>
      </c>
      <c r="V98">
        <v>14.302</v>
      </c>
      <c r="W98">
        <v>3.7010000000000001</v>
      </c>
      <c r="X98">
        <v>0.749</v>
      </c>
      <c r="Y98">
        <v>7.8E-2</v>
      </c>
      <c r="Z98">
        <v>5.0000000000000001E-3</v>
      </c>
      <c r="AA98">
        <v>0</v>
      </c>
      <c r="AB98">
        <f>SUM($G98:AA98)</f>
        <v>1787.5279999999998</v>
      </c>
      <c r="AC98">
        <f t="shared" si="68"/>
        <v>0.16275437363778358</v>
      </c>
      <c r="AD98">
        <f t="shared" si="69"/>
        <v>0.48265761431429327</v>
      </c>
      <c r="AE98">
        <f t="shared" si="70"/>
        <v>0.77688964872158661</v>
      </c>
      <c r="AF98">
        <f t="shared" si="71"/>
        <v>1.0629136998133737</v>
      </c>
      <c r="AG98">
        <f t="shared" si="72"/>
        <v>1.9363388993067525</v>
      </c>
      <c r="AH98">
        <f t="shared" si="73"/>
        <v>3.6243174932084989</v>
      </c>
      <c r="AI98">
        <f t="shared" si="74"/>
        <v>4.2282123692607891</v>
      </c>
      <c r="AJ98">
        <f t="shared" si="75"/>
        <v>4.0574133663920238</v>
      </c>
      <c r="AK98">
        <f t="shared" si="76"/>
        <v>4.0104613745910562</v>
      </c>
      <c r="AL98">
        <f t="shared" si="77"/>
        <v>2.8422262476447924</v>
      </c>
      <c r="AM98">
        <f t="shared" si="78"/>
        <v>2.1599952560183677</v>
      </c>
      <c r="AN98">
        <f t="shared" si="79"/>
        <v>1.2669905030858259</v>
      </c>
      <c r="AO98">
        <f t="shared" si="80"/>
        <v>1.0594810263111962</v>
      </c>
      <c r="AP98">
        <f t="shared" si="81"/>
        <v>0.21342211142986292</v>
      </c>
      <c r="AQ98">
        <f t="shared" si="82"/>
        <v>0.56366557614761847</v>
      </c>
      <c r="AR98">
        <f t="shared" si="83"/>
        <v>0.61607650341700948</v>
      </c>
      <c r="AS98">
        <f t="shared" si="84"/>
        <v>0.16977748040869853</v>
      </c>
      <c r="AT98">
        <f t="shared" si="85"/>
        <v>3.6454254143151885E-2</v>
      </c>
      <c r="AU98">
        <f t="shared" si="86"/>
        <v>4.0144825703429549E-3</v>
      </c>
      <c r="AV98">
        <f t="shared" si="87"/>
        <v>2.713244212118636E-4</v>
      </c>
      <c r="AW98">
        <f t="shared" si="88"/>
        <v>0</v>
      </c>
      <c r="AX98">
        <f t="shared" si="89"/>
        <v>29.274333604844237</v>
      </c>
      <c r="AY98">
        <f>SUM(AB98,girls!Z98)</f>
        <v>2991.579999999999</v>
      </c>
      <c r="AZ98">
        <f>(AX98*(AB98/AY98))+(girls!AV98*(girls!Z98/AY98))</f>
        <v>27.897793139411284</v>
      </c>
      <c r="BD98">
        <f t="shared" si="111"/>
        <v>0.78662443866613563</v>
      </c>
      <c r="BE98">
        <f t="shared" si="112"/>
        <v>1.1368655349734382</v>
      </c>
      <c r="BF98">
        <f t="shared" si="90"/>
        <v>1.8890031750292862</v>
      </c>
      <c r="BG98">
        <f t="shared" si="91"/>
        <v>2.7536494681277652</v>
      </c>
      <c r="BH98">
        <f t="shared" si="92"/>
        <v>4.5188921794791472</v>
      </c>
      <c r="BI98">
        <f t="shared" si="93"/>
        <v>6.8918491183466797</v>
      </c>
      <c r="BJ98">
        <f t="shared" si="94"/>
        <v>6.7839104111040491</v>
      </c>
      <c r="BK98">
        <f t="shared" si="95"/>
        <v>5.6301610946513856</v>
      </c>
      <c r="BL98">
        <f t="shared" si="96"/>
        <v>4.9025082981413455</v>
      </c>
      <c r="BM98">
        <f t="shared" si="97"/>
        <v>3.1048032029819952</v>
      </c>
      <c r="BN98">
        <f t="shared" si="98"/>
        <v>2.1326655006578923</v>
      </c>
      <c r="BO98">
        <f t="shared" si="99"/>
        <v>1.1412263584010993</v>
      </c>
      <c r="BP98">
        <f t="shared" si="100"/>
        <v>0.87735384551179063</v>
      </c>
      <c r="BQ98">
        <f t="shared" si="101"/>
        <v>0.16354523657251804</v>
      </c>
      <c r="BR98">
        <f t="shared" si="102"/>
        <v>0.40194099764591107</v>
      </c>
      <c r="BS98">
        <f t="shared" si="103"/>
        <v>0.41078749094839362</v>
      </c>
      <c r="BT98">
        <f t="shared" si="104"/>
        <v>0.10630153153405153</v>
      </c>
      <c r="BU98">
        <f t="shared" si="105"/>
        <v>2.1513063258309803E-2</v>
      </c>
      <c r="BV98">
        <f t="shared" si="106"/>
        <v>2.2403457064728502E-3</v>
      </c>
      <c r="BW98">
        <f t="shared" si="107"/>
        <v>1.4361190426108014E-4</v>
      </c>
      <c r="BX98">
        <f t="shared" si="108"/>
        <v>0</v>
      </c>
      <c r="BY98" s="3">
        <f t="shared" si="109"/>
        <v>43.655984903641937</v>
      </c>
      <c r="BZ98" s="3">
        <f>BY98*(AB98/(AB98+girls!Z98))</f>
        <v>26.085311234477192</v>
      </c>
      <c r="CB98">
        <v>12.083</v>
      </c>
      <c r="CC98">
        <v>22.9</v>
      </c>
      <c r="CD98">
        <v>38.903917499999991</v>
      </c>
      <c r="CE98">
        <f t="shared" si="110"/>
        <v>64.766534399999998</v>
      </c>
      <c r="CF98">
        <v>77.790999999999997</v>
      </c>
      <c r="CG98">
        <v>77.790999999999997</v>
      </c>
      <c r="CH98">
        <v>77.790999999999997</v>
      </c>
      <c r="CI98">
        <v>77.790999999999997</v>
      </c>
      <c r="CJ98">
        <v>77.790999999999997</v>
      </c>
      <c r="CK98">
        <v>77.790999999999997</v>
      </c>
      <c r="CL98">
        <v>77.790999999999997</v>
      </c>
      <c r="CM98">
        <v>77.790999999999997</v>
      </c>
      <c r="CN98">
        <v>77.790999999999997</v>
      </c>
      <c r="CO98">
        <v>77.790999999999997</v>
      </c>
      <c r="CP98">
        <v>77.790999999999997</v>
      </c>
      <c r="CQ98">
        <v>77.790999999999997</v>
      </c>
      <c r="CR98">
        <v>77.790999999999997</v>
      </c>
      <c r="CS98">
        <v>77.790999999999997</v>
      </c>
      <c r="CT98">
        <v>77.790999999999997</v>
      </c>
      <c r="CU98">
        <v>77.790999999999997</v>
      </c>
      <c r="CV98">
        <v>77.790999999999997</v>
      </c>
    </row>
    <row r="99" spans="1:100">
      <c r="A99">
        <v>44122</v>
      </c>
      <c r="B99" t="s">
        <v>122</v>
      </c>
      <c r="C99">
        <v>27.056672733779614</v>
      </c>
      <c r="D99" s="3">
        <f>SUM(BZ99,girls!BX99)</f>
        <v>35.545056384170557</v>
      </c>
      <c r="E99">
        <v>2010</v>
      </c>
      <c r="F99" t="s">
        <v>262</v>
      </c>
      <c r="G99">
        <v>303.72699999999998</v>
      </c>
      <c r="H99">
        <v>246.89</v>
      </c>
      <c r="I99">
        <v>266.14499999999998</v>
      </c>
      <c r="J99">
        <v>301.92899999999997</v>
      </c>
      <c r="K99">
        <v>306.50700000000001</v>
      </c>
      <c r="L99">
        <v>229.792</v>
      </c>
      <c r="M99">
        <v>177.08</v>
      </c>
      <c r="N99">
        <v>167.18600000000001</v>
      </c>
      <c r="O99">
        <v>151.61600000000001</v>
      </c>
      <c r="P99">
        <v>151.75800000000001</v>
      </c>
      <c r="Q99">
        <v>114.72799999999999</v>
      </c>
      <c r="R99">
        <v>74.213999999999999</v>
      </c>
      <c r="S99">
        <v>44.265000000000001</v>
      </c>
      <c r="T99">
        <v>26.088000000000001</v>
      </c>
      <c r="U99">
        <v>33.877000000000002</v>
      </c>
      <c r="V99">
        <v>17.265000000000001</v>
      </c>
      <c r="W99">
        <v>13.851000000000001</v>
      </c>
      <c r="X99">
        <v>4.2949999999999999</v>
      </c>
      <c r="Y99">
        <v>0.441</v>
      </c>
      <c r="Z99">
        <v>8.4000000000000005E-2</v>
      </c>
      <c r="AA99">
        <v>8.0000000000000002E-3</v>
      </c>
      <c r="AB99">
        <f>SUM($G99:AA99)</f>
        <v>2631.7459999999992</v>
      </c>
      <c r="AC99">
        <f t="shared" si="68"/>
        <v>0.2308178676817596</v>
      </c>
      <c r="AD99">
        <f t="shared" si="69"/>
        <v>0.65668571359090144</v>
      </c>
      <c r="AE99">
        <f t="shared" si="70"/>
        <v>1.2135441642164557</v>
      </c>
      <c r="AF99">
        <f t="shared" si="71"/>
        <v>1.9503375325734327</v>
      </c>
      <c r="AG99">
        <f t="shared" si="72"/>
        <v>2.5622358692670195</v>
      </c>
      <c r="AH99">
        <f t="shared" si="73"/>
        <v>2.357516264867507</v>
      </c>
      <c r="AI99">
        <f t="shared" si="74"/>
        <v>2.1531561176496523</v>
      </c>
      <c r="AJ99">
        <f t="shared" si="75"/>
        <v>2.3504859511518217</v>
      </c>
      <c r="AK99">
        <f t="shared" si="76"/>
        <v>2.4196377613949078</v>
      </c>
      <c r="AL99">
        <f t="shared" si="77"/>
        <v>2.710225834864004</v>
      </c>
      <c r="AM99">
        <f t="shared" si="78"/>
        <v>2.2668813783701016</v>
      </c>
      <c r="AN99">
        <f t="shared" si="79"/>
        <v>1.6073732039490138</v>
      </c>
      <c r="AO99">
        <f t="shared" si="80"/>
        <v>1.0428172019640196</v>
      </c>
      <c r="AP99">
        <f t="shared" si="81"/>
        <v>0.66415831922989554</v>
      </c>
      <c r="AQ99">
        <f t="shared" si="82"/>
        <v>0.92681588572757434</v>
      </c>
      <c r="AR99">
        <f t="shared" si="83"/>
        <v>0.50514183359640341</v>
      </c>
      <c r="AS99">
        <f t="shared" si="84"/>
        <v>0.43156976395138452</v>
      </c>
      <c r="AT99">
        <f t="shared" si="85"/>
        <v>0.14198368687555718</v>
      </c>
      <c r="AU99">
        <f t="shared" si="86"/>
        <v>1.5416381368110757E-2</v>
      </c>
      <c r="AV99">
        <f t="shared" si="87"/>
        <v>3.0960434631609598E-3</v>
      </c>
      <c r="AW99">
        <f t="shared" si="88"/>
        <v>3.100603173710534E-4</v>
      </c>
      <c r="AX99">
        <f t="shared" si="89"/>
        <v>26.210206836070057</v>
      </c>
      <c r="AY99">
        <f>SUM(AB99,girls!Z99)</f>
        <v>5334.2229999999981</v>
      </c>
      <c r="AZ99">
        <f>(AX99*(AB99/AY99))+(girls!AV99*(girls!Z99/AY99))</f>
        <v>27.056672733779614</v>
      </c>
      <c r="BD99">
        <f t="shared" si="111"/>
        <v>1.1155889180794805</v>
      </c>
      <c r="BE99">
        <f t="shared" si="112"/>
        <v>1.5467762922409689</v>
      </c>
      <c r="BF99">
        <f t="shared" si="90"/>
        <v>2.9507263779552146</v>
      </c>
      <c r="BG99">
        <f t="shared" si="91"/>
        <v>5.0526641158011341</v>
      </c>
      <c r="BH99">
        <f t="shared" si="92"/>
        <v>5.0281060474909065</v>
      </c>
      <c r="BI99">
        <f t="shared" si="93"/>
        <v>3.7696318350479125</v>
      </c>
      <c r="BJ99">
        <f t="shared" si="94"/>
        <v>2.9049157731787196</v>
      </c>
      <c r="BK99">
        <f t="shared" si="95"/>
        <v>2.742609263918327</v>
      </c>
      <c r="BL99">
        <f t="shared" si="96"/>
        <v>2.4871905910676801</v>
      </c>
      <c r="BM99">
        <f t="shared" si="97"/>
        <v>2.4895200356113407</v>
      </c>
      <c r="BN99">
        <f t="shared" si="98"/>
        <v>1.8820599549652592</v>
      </c>
      <c r="BO99">
        <f t="shared" si="99"/>
        <v>1.2174464603043003</v>
      </c>
      <c r="BP99">
        <f t="shared" si="100"/>
        <v>0.72614692059948061</v>
      </c>
      <c r="BQ99">
        <f t="shared" si="101"/>
        <v>0.4279616144719135</v>
      </c>
      <c r="BR99">
        <f t="shared" si="102"/>
        <v>0.55573656905339675</v>
      </c>
      <c r="BS99">
        <f t="shared" si="103"/>
        <v>0.2832243665232132</v>
      </c>
      <c r="BT99">
        <f t="shared" si="104"/>
        <v>0.22721927024112515</v>
      </c>
      <c r="BU99">
        <f t="shared" si="105"/>
        <v>7.0457495176206239E-2</v>
      </c>
      <c r="BV99">
        <f t="shared" si="106"/>
        <v>7.2344017165790345E-3</v>
      </c>
      <c r="BW99">
        <f t="shared" si="107"/>
        <v>1.3779812793483874E-3</v>
      </c>
      <c r="BX99">
        <f t="shared" si="108"/>
        <v>1.3123631231889404E-4</v>
      </c>
      <c r="BY99" s="3">
        <f t="shared" si="109"/>
        <v>35.48672552103482</v>
      </c>
      <c r="BZ99" s="3">
        <f>BY99*(AB99/(AB99+girls!Z99))</f>
        <v>17.508088421327962</v>
      </c>
      <c r="CB99">
        <v>12.083</v>
      </c>
      <c r="CC99">
        <v>22.9</v>
      </c>
      <c r="CD99">
        <v>38.903917499999991</v>
      </c>
      <c r="CE99">
        <f t="shared" si="110"/>
        <v>64.766534399999998</v>
      </c>
      <c r="CF99">
        <v>65.412999999999997</v>
      </c>
      <c r="CG99">
        <v>65.412999999999997</v>
      </c>
      <c r="CH99">
        <v>65.412999999999997</v>
      </c>
      <c r="CI99">
        <v>65.412999999999997</v>
      </c>
      <c r="CJ99">
        <v>65.412999999999997</v>
      </c>
      <c r="CK99">
        <v>65.412999999999997</v>
      </c>
      <c r="CL99">
        <v>65.412999999999997</v>
      </c>
      <c r="CM99">
        <v>65.412999999999997</v>
      </c>
      <c r="CN99">
        <v>65.412999999999997</v>
      </c>
      <c r="CO99">
        <v>65.412999999999997</v>
      </c>
      <c r="CP99">
        <v>65.412999999999997</v>
      </c>
      <c r="CQ99">
        <v>65.412999999999997</v>
      </c>
      <c r="CR99">
        <v>65.412999999999997</v>
      </c>
      <c r="CS99">
        <v>65.412999999999997</v>
      </c>
      <c r="CT99">
        <v>65.412999999999997</v>
      </c>
      <c r="CU99">
        <v>65.412999999999997</v>
      </c>
      <c r="CV99">
        <v>65.412999999999997</v>
      </c>
    </row>
    <row r="100" spans="1:100">
      <c r="A100">
        <v>44575</v>
      </c>
      <c r="B100" t="s">
        <v>123</v>
      </c>
      <c r="C100">
        <v>24.10807927122433</v>
      </c>
      <c r="D100" s="3">
        <f>SUM(BZ100,girls!BX100)</f>
        <v>31.318902253428291</v>
      </c>
      <c r="E100">
        <v>2010</v>
      </c>
      <c r="F100" t="s">
        <v>262</v>
      </c>
      <c r="G100">
        <v>429.73700000000002</v>
      </c>
      <c r="H100">
        <v>368.82400000000001</v>
      </c>
      <c r="I100">
        <v>400.05399999999997</v>
      </c>
      <c r="J100">
        <v>405.25200000000001</v>
      </c>
      <c r="K100">
        <v>339.20699999999999</v>
      </c>
      <c r="L100">
        <v>262.98</v>
      </c>
      <c r="M100">
        <v>206.72499999999999</v>
      </c>
      <c r="N100">
        <v>167.929</v>
      </c>
      <c r="O100">
        <v>137.68</v>
      </c>
      <c r="P100">
        <v>118.626</v>
      </c>
      <c r="Q100">
        <v>98.802999999999997</v>
      </c>
      <c r="R100">
        <v>79.965999999999994</v>
      </c>
      <c r="S100">
        <v>55.895000000000003</v>
      </c>
      <c r="T100">
        <v>41.896000000000001</v>
      </c>
      <c r="U100">
        <v>31.367000000000001</v>
      </c>
      <c r="V100">
        <v>19.3</v>
      </c>
      <c r="W100">
        <v>9.3179999999999996</v>
      </c>
      <c r="X100">
        <v>2.9929999999999999</v>
      </c>
      <c r="Y100">
        <v>0.57699999999999996</v>
      </c>
      <c r="Z100">
        <v>6.2E-2</v>
      </c>
      <c r="AA100">
        <v>4.0000000000000001E-3</v>
      </c>
      <c r="AB100">
        <f>SUM($G100:AA100)</f>
        <v>3177.1950000000006</v>
      </c>
      <c r="AC100">
        <f t="shared" si="68"/>
        <v>0.27051345605164301</v>
      </c>
      <c r="AD100">
        <f t="shared" si="69"/>
        <v>0.81259349835310701</v>
      </c>
      <c r="AE100">
        <f t="shared" si="70"/>
        <v>1.5109705258884012</v>
      </c>
      <c r="AF100">
        <f t="shared" si="71"/>
        <v>2.1683541614537347</v>
      </c>
      <c r="AG100">
        <f t="shared" si="72"/>
        <v>2.3487869016538165</v>
      </c>
      <c r="AH100">
        <f t="shared" si="73"/>
        <v>2.2348203368065223</v>
      </c>
      <c r="AI100">
        <f t="shared" si="74"/>
        <v>2.0820881311974868</v>
      </c>
      <c r="AJ100">
        <f t="shared" si="75"/>
        <v>1.955615881304106</v>
      </c>
      <c r="AK100">
        <f t="shared" si="76"/>
        <v>1.8200204897716379</v>
      </c>
      <c r="AL100">
        <f t="shared" si="77"/>
        <v>1.7548252467978827</v>
      </c>
      <c r="AM100">
        <f t="shared" si="78"/>
        <v>1.6170729212402759</v>
      </c>
      <c r="AN100">
        <f t="shared" si="79"/>
        <v>1.4346182717774638</v>
      </c>
      <c r="AO100">
        <f t="shared" si="80"/>
        <v>1.090738843539663</v>
      </c>
      <c r="AP100">
        <f t="shared" si="81"/>
        <v>0.88349377359589176</v>
      </c>
      <c r="AQ100">
        <f t="shared" si="82"/>
        <v>0.7108232261475923</v>
      </c>
      <c r="AR100">
        <f t="shared" si="83"/>
        <v>0.46773962567610727</v>
      </c>
      <c r="AS100">
        <f t="shared" si="84"/>
        <v>0.24048759991124238</v>
      </c>
      <c r="AT100">
        <f t="shared" si="85"/>
        <v>8.1956253865437895E-2</v>
      </c>
      <c r="AU100">
        <f t="shared" si="86"/>
        <v>1.6707819318612798E-2</v>
      </c>
      <c r="AV100">
        <f t="shared" si="87"/>
        <v>1.8928646180042454E-3</v>
      </c>
      <c r="AW100">
        <f t="shared" si="88"/>
        <v>1.284151586540958E-4</v>
      </c>
      <c r="AX100">
        <f t="shared" si="89"/>
        <v>23.504248244127279</v>
      </c>
      <c r="AY100">
        <f>SUM(AB100,girls!Z100)</f>
        <v>6395.7130000000006</v>
      </c>
      <c r="AZ100">
        <f>(AX100*(AB100/AY100))+(girls!AV100*(girls!Z100/AY100))</f>
        <v>24.10807927122433</v>
      </c>
      <c r="BD100">
        <f t="shared" si="111"/>
        <v>1.3074456357888011</v>
      </c>
      <c r="BE100">
        <f t="shared" si="112"/>
        <v>1.9140059429780039</v>
      </c>
      <c r="BF100">
        <f t="shared" si="90"/>
        <v>3.6739170427558725</v>
      </c>
      <c r="BG100">
        <f t="shared" si="91"/>
        <v>5.0683977511484182</v>
      </c>
      <c r="BH100">
        <f t="shared" si="92"/>
        <v>4.1176113415512736</v>
      </c>
      <c r="BI100">
        <f t="shared" si="93"/>
        <v>3.1922968293730785</v>
      </c>
      <c r="BJ100">
        <f t="shared" si="94"/>
        <v>2.5094211044647872</v>
      </c>
      <c r="BK100">
        <f t="shared" si="95"/>
        <v>2.0384790260087908</v>
      </c>
      <c r="BL100">
        <f t="shared" si="96"/>
        <v>1.6712884153474998</v>
      </c>
      <c r="BM100">
        <f t="shared" si="97"/>
        <v>1.4399931693710961</v>
      </c>
      <c r="BN100">
        <f t="shared" si="98"/>
        <v>1.1993630832479589</v>
      </c>
      <c r="BO100">
        <f t="shared" si="99"/>
        <v>0.97070198592154389</v>
      </c>
      <c r="BP100">
        <f t="shared" si="100"/>
        <v>0.67850570871476257</v>
      </c>
      <c r="BQ100">
        <f t="shared" si="101"/>
        <v>0.50857277345583118</v>
      </c>
      <c r="BR100">
        <f t="shared" si="102"/>
        <v>0.38076193872897313</v>
      </c>
      <c r="BS100">
        <f t="shared" si="103"/>
        <v>0.23428142370864863</v>
      </c>
      <c r="BT100">
        <f t="shared" si="104"/>
        <v>0.11311058580918071</v>
      </c>
      <c r="BU100">
        <f t="shared" si="105"/>
        <v>3.6331829075646908E-2</v>
      </c>
      <c r="BV100">
        <f t="shared" si="106"/>
        <v>7.0041648435176301E-3</v>
      </c>
      <c r="BW100">
        <f t="shared" si="107"/>
        <v>7.5261389999669507E-4</v>
      </c>
      <c r="BX100">
        <f t="shared" si="108"/>
        <v>4.8555735483657747E-5</v>
      </c>
      <c r="BY100" s="3">
        <f t="shared" si="109"/>
        <v>31.062290921929169</v>
      </c>
      <c r="BZ100" s="3">
        <f>BY100*(AB100/(AB100+girls!Z100))</f>
        <v>15.430798005742089</v>
      </c>
      <c r="CB100">
        <v>12.083</v>
      </c>
      <c r="CC100">
        <v>22.9</v>
      </c>
      <c r="CD100">
        <v>38.903917499999991</v>
      </c>
      <c r="CE100">
        <f t="shared" si="110"/>
        <v>58.436</v>
      </c>
      <c r="CF100">
        <v>58.436</v>
      </c>
      <c r="CG100">
        <v>58.436</v>
      </c>
      <c r="CH100">
        <v>58.436</v>
      </c>
      <c r="CI100">
        <v>58.436</v>
      </c>
      <c r="CJ100">
        <v>58.436</v>
      </c>
      <c r="CK100">
        <v>58.436</v>
      </c>
      <c r="CL100">
        <v>58.436</v>
      </c>
      <c r="CM100">
        <v>58.436</v>
      </c>
      <c r="CN100">
        <v>58.436</v>
      </c>
      <c r="CO100">
        <v>58.436</v>
      </c>
      <c r="CP100">
        <v>58.436</v>
      </c>
      <c r="CQ100">
        <v>58.436</v>
      </c>
      <c r="CR100">
        <v>58.436</v>
      </c>
      <c r="CS100">
        <v>58.436</v>
      </c>
      <c r="CT100">
        <v>58.436</v>
      </c>
      <c r="CU100">
        <v>58.436</v>
      </c>
      <c r="CV100">
        <v>58.436</v>
      </c>
    </row>
    <row r="101" spans="1:100">
      <c r="A101">
        <v>45028</v>
      </c>
      <c r="B101" t="s">
        <v>124</v>
      </c>
      <c r="C101">
        <v>31.72026163002305</v>
      </c>
      <c r="D101" s="3">
        <f>SUM(BZ101,girls!BX101)</f>
        <v>38.739228294296268</v>
      </c>
      <c r="E101">
        <v>2010</v>
      </c>
      <c r="F101" t="s">
        <v>262</v>
      </c>
      <c r="G101">
        <v>138.62</v>
      </c>
      <c r="H101">
        <v>171.68799999999999</v>
      </c>
      <c r="I101">
        <v>199.56200000000001</v>
      </c>
      <c r="J101">
        <v>212.82499999999999</v>
      </c>
      <c r="K101">
        <v>199.048</v>
      </c>
      <c r="L101">
        <v>184.69800000000001</v>
      </c>
      <c r="M101">
        <v>159.52699999999999</v>
      </c>
      <c r="N101">
        <v>145.76499999999999</v>
      </c>
      <c r="O101">
        <v>163.89400000000001</v>
      </c>
      <c r="P101">
        <v>165.27699999999999</v>
      </c>
      <c r="Q101">
        <v>119.751</v>
      </c>
      <c r="R101">
        <v>88.346000000000004</v>
      </c>
      <c r="S101">
        <v>80.471999999999994</v>
      </c>
      <c r="T101">
        <v>70.046999999999997</v>
      </c>
      <c r="U101">
        <v>52.932000000000002</v>
      </c>
      <c r="V101">
        <v>33.322000000000003</v>
      </c>
      <c r="W101">
        <v>17.518999999999998</v>
      </c>
      <c r="X101">
        <v>7.5839999999999996</v>
      </c>
      <c r="Y101">
        <v>1.5369999999999999</v>
      </c>
      <c r="Z101">
        <v>0.185</v>
      </c>
      <c r="AA101">
        <v>1.2E-2</v>
      </c>
      <c r="AB101">
        <f>SUM($G101:AA101)</f>
        <v>2212.6109999999994</v>
      </c>
      <c r="AC101">
        <f t="shared" si="68"/>
        <v>0.12529992845556678</v>
      </c>
      <c r="AD101">
        <f t="shared" si="69"/>
        <v>0.54316642193318221</v>
      </c>
      <c r="AE101">
        <f t="shared" si="70"/>
        <v>1.0823158702546452</v>
      </c>
      <c r="AF101">
        <f t="shared" si="71"/>
        <v>1.6351835003983985</v>
      </c>
      <c r="AG101">
        <f t="shared" si="72"/>
        <v>1.9791350580829623</v>
      </c>
      <c r="AH101">
        <f t="shared" si="73"/>
        <v>2.2538286214793297</v>
      </c>
      <c r="AI101">
        <f t="shared" si="74"/>
        <v>2.3071674144257623</v>
      </c>
      <c r="AJ101">
        <f t="shared" si="75"/>
        <v>2.4375296877761166</v>
      </c>
      <c r="AK101">
        <f t="shared" si="76"/>
        <v>3.1110520556934782</v>
      </c>
      <c r="AL101">
        <f t="shared" si="77"/>
        <v>3.5107929048531354</v>
      </c>
      <c r="AM101">
        <f t="shared" si="78"/>
        <v>2.8143455853740229</v>
      </c>
      <c r="AN101">
        <f t="shared" si="79"/>
        <v>2.2759183607059721</v>
      </c>
      <c r="AO101">
        <f t="shared" si="80"/>
        <v>2.2549214480087105</v>
      </c>
      <c r="AP101">
        <f t="shared" si="81"/>
        <v>2.1210908740849619</v>
      </c>
      <c r="AQ101">
        <f t="shared" si="82"/>
        <v>1.7224464670924988</v>
      </c>
      <c r="AR101">
        <f t="shared" si="83"/>
        <v>1.1596227262722643</v>
      </c>
      <c r="AS101">
        <f t="shared" si="84"/>
        <v>0.64925917840958047</v>
      </c>
      <c r="AT101">
        <f t="shared" si="85"/>
        <v>0.29820334437458734</v>
      </c>
      <c r="AU101">
        <f t="shared" si="86"/>
        <v>6.390820618716983E-2</v>
      </c>
      <c r="AV101">
        <f t="shared" si="87"/>
        <v>8.1103275722664327E-3</v>
      </c>
      <c r="AW101">
        <f t="shared" si="88"/>
        <v>5.5319258559231616E-4</v>
      </c>
      <c r="AX101">
        <f t="shared" si="89"/>
        <v>32.353851174020207</v>
      </c>
      <c r="AY101">
        <f>SUM(AB101,girls!Z101)</f>
        <v>4341.0919999999996</v>
      </c>
      <c r="AZ101">
        <f>(AX101*(AB101/AY101))+(girls!AV101*(girls!Z101/AY101))</f>
        <v>31.72026163002305</v>
      </c>
      <c r="BD101">
        <f t="shared" si="111"/>
        <v>0.60559961421144537</v>
      </c>
      <c r="BE101">
        <f t="shared" si="112"/>
        <v>1.2793897092620437</v>
      </c>
      <c r="BF101">
        <f t="shared" si="90"/>
        <v>2.6316454578329633</v>
      </c>
      <c r="BG101">
        <f t="shared" si="91"/>
        <v>4.2362067371546113</v>
      </c>
      <c r="BH101">
        <f t="shared" si="92"/>
        <v>4.0475291072854667</v>
      </c>
      <c r="BI101">
        <f t="shared" si="93"/>
        <v>3.7557299297526781</v>
      </c>
      <c r="BJ101">
        <f t="shared" si="94"/>
        <v>3.2438918044789626</v>
      </c>
      <c r="BK101">
        <f t="shared" si="95"/>
        <v>2.9640492761719082</v>
      </c>
      <c r="BL101">
        <f t="shared" si="96"/>
        <v>3.3326922928612412</v>
      </c>
      <c r="BM101">
        <f t="shared" si="97"/>
        <v>3.3608148198666647</v>
      </c>
      <c r="BN101">
        <f t="shared" si="98"/>
        <v>2.4350692201204831</v>
      </c>
      <c r="BO101">
        <f t="shared" si="99"/>
        <v>1.7964662117290393</v>
      </c>
      <c r="BP101">
        <f t="shared" si="100"/>
        <v>1.6363528511789922</v>
      </c>
      <c r="BQ101">
        <f t="shared" si="101"/>
        <v>1.4243663406717226</v>
      </c>
      <c r="BR101">
        <f t="shared" si="102"/>
        <v>1.0763424435655435</v>
      </c>
      <c r="BS101">
        <f t="shared" si="103"/>
        <v>0.67758412499983078</v>
      </c>
      <c r="BT101">
        <f t="shared" si="104"/>
        <v>0.35623900983950646</v>
      </c>
      <c r="BU101">
        <f t="shared" si="105"/>
        <v>0.15421637368701507</v>
      </c>
      <c r="BV101">
        <f t="shared" si="106"/>
        <v>3.1254030374069375E-2</v>
      </c>
      <c r="BW101">
        <f t="shared" si="107"/>
        <v>3.7618709298652148E-3</v>
      </c>
      <c r="BX101">
        <f t="shared" si="108"/>
        <v>2.4401324950477067E-4</v>
      </c>
      <c r="BY101" s="3">
        <f t="shared" si="109"/>
        <v>39.049445239223566</v>
      </c>
      <c r="BZ101" s="3">
        <f>BY101*(AB101/(AB101+girls!Z101))</f>
        <v>19.90311011151196</v>
      </c>
      <c r="CB101">
        <v>12.083</v>
      </c>
      <c r="CC101">
        <v>22.9</v>
      </c>
      <c r="CD101">
        <v>38.903917499999991</v>
      </c>
      <c r="CE101">
        <f t="shared" si="110"/>
        <v>64.766534399999998</v>
      </c>
      <c r="CF101">
        <v>68.17</v>
      </c>
      <c r="CG101">
        <v>68.17</v>
      </c>
      <c r="CH101">
        <v>68.17</v>
      </c>
      <c r="CI101">
        <v>68.17</v>
      </c>
      <c r="CJ101">
        <v>68.17</v>
      </c>
      <c r="CK101">
        <v>68.17</v>
      </c>
      <c r="CL101">
        <v>68.17</v>
      </c>
      <c r="CM101">
        <v>68.17</v>
      </c>
      <c r="CN101">
        <v>68.17</v>
      </c>
      <c r="CO101">
        <v>68.17</v>
      </c>
      <c r="CP101">
        <v>68.17</v>
      </c>
      <c r="CQ101">
        <v>68.17</v>
      </c>
      <c r="CR101">
        <v>68.17</v>
      </c>
      <c r="CS101">
        <v>68.17</v>
      </c>
      <c r="CT101">
        <v>68.17</v>
      </c>
      <c r="CU101">
        <v>68.17</v>
      </c>
      <c r="CV101">
        <v>68.17</v>
      </c>
    </row>
    <row r="102" spans="1:100">
      <c r="A102">
        <v>45481</v>
      </c>
      <c r="B102" t="s">
        <v>125</v>
      </c>
      <c r="C102">
        <v>23.733082087349381</v>
      </c>
      <c r="D102" s="3">
        <f>SUM(BZ102,girls!BX102)</f>
        <v>33.974276323612202</v>
      </c>
      <c r="E102">
        <v>2010</v>
      </c>
      <c r="F102" t="s">
        <v>262</v>
      </c>
      <c r="G102">
        <v>127.687</v>
      </c>
      <c r="H102">
        <v>124.467</v>
      </c>
      <c r="I102">
        <v>129.19800000000001</v>
      </c>
      <c r="J102">
        <v>123.22199999999999</v>
      </c>
      <c r="K102">
        <v>115.682</v>
      </c>
      <c r="L102">
        <v>99.998000000000005</v>
      </c>
      <c r="M102">
        <v>73.209000000000003</v>
      </c>
      <c r="N102">
        <v>47.927</v>
      </c>
      <c r="O102">
        <v>30.614999999999998</v>
      </c>
      <c r="P102">
        <v>22.416</v>
      </c>
      <c r="Q102">
        <v>21.125</v>
      </c>
      <c r="R102">
        <v>20.286000000000001</v>
      </c>
      <c r="S102">
        <v>16.885999999999999</v>
      </c>
      <c r="T102">
        <v>12.259</v>
      </c>
      <c r="U102">
        <v>9.5749999999999993</v>
      </c>
      <c r="V102">
        <v>6.133</v>
      </c>
      <c r="W102">
        <v>3.9750000000000001</v>
      </c>
      <c r="X102">
        <v>1.7869999999999999</v>
      </c>
      <c r="Y102">
        <v>0.31900000000000001</v>
      </c>
      <c r="Z102">
        <v>0.03</v>
      </c>
      <c r="AA102">
        <v>2E-3</v>
      </c>
      <c r="AB102">
        <f>SUM($G102:AA102)</f>
        <v>986.79800000000012</v>
      </c>
      <c r="AC102">
        <f t="shared" si="68"/>
        <v>0.25879055287910996</v>
      </c>
      <c r="AD102">
        <f t="shared" si="69"/>
        <v>0.88292538087835604</v>
      </c>
      <c r="AE102">
        <f t="shared" si="70"/>
        <v>1.5711178984959431</v>
      </c>
      <c r="AF102">
        <f t="shared" si="71"/>
        <v>2.1227991949720204</v>
      </c>
      <c r="AG102">
        <f t="shared" si="72"/>
        <v>2.5790526531265767</v>
      </c>
      <c r="AH102">
        <f t="shared" si="73"/>
        <v>2.7360675639796597</v>
      </c>
      <c r="AI102">
        <f t="shared" si="74"/>
        <v>2.3740299433115997</v>
      </c>
      <c r="AJ102">
        <f t="shared" si="75"/>
        <v>1.7970233016280939</v>
      </c>
      <c r="AK102">
        <f t="shared" si="76"/>
        <v>1.3030326368719838</v>
      </c>
      <c r="AL102">
        <f t="shared" si="77"/>
        <v>1.0676470767066815</v>
      </c>
      <c r="AM102">
        <f t="shared" si="78"/>
        <v>1.1131964191252919</v>
      </c>
      <c r="AN102">
        <f t="shared" si="79"/>
        <v>1.1717717303845365</v>
      </c>
      <c r="AO102">
        <f t="shared" si="80"/>
        <v>1.0609385102118161</v>
      </c>
      <c r="AP102">
        <f t="shared" si="81"/>
        <v>0.83234157345272286</v>
      </c>
      <c r="AQ102">
        <f t="shared" si="82"/>
        <v>0.69862322380061559</v>
      </c>
      <c r="AR102">
        <f t="shared" si="83"/>
        <v>0.47855893506067088</v>
      </c>
      <c r="AS102">
        <f t="shared" si="84"/>
        <v>0.33031076268902038</v>
      </c>
      <c r="AT102">
        <f t="shared" si="85"/>
        <v>0.15754896138824762</v>
      </c>
      <c r="AU102">
        <f t="shared" si="86"/>
        <v>2.9740635874819364E-2</v>
      </c>
      <c r="AV102">
        <f t="shared" si="87"/>
        <v>2.9489317975918065E-3</v>
      </c>
      <c r="AW102">
        <f t="shared" si="88"/>
        <v>2.0672923941880708E-4</v>
      </c>
      <c r="AX102">
        <f t="shared" si="89"/>
        <v>22.568672615874782</v>
      </c>
      <c r="AY102">
        <f>SUM(AB102,girls!Z102)</f>
        <v>2008.9210000000003</v>
      </c>
      <c r="AZ102">
        <f>(AX102*(AB102/AY102))+(girls!AV102*(girls!Z102/AY102))</f>
        <v>23.733082087349381</v>
      </c>
      <c r="BD102">
        <f t="shared" si="111"/>
        <v>1.2507865001753145</v>
      </c>
      <c r="BE102">
        <f t="shared" si="112"/>
        <v>2.0796676685603335</v>
      </c>
      <c r="BF102">
        <f t="shared" si="90"/>
        <v>3.8201650691162206</v>
      </c>
      <c r="BG102">
        <f t="shared" si="91"/>
        <v>5.4994538834179059</v>
      </c>
      <c r="BH102">
        <f t="shared" si="92"/>
        <v>5.1038936194844329</v>
      </c>
      <c r="BI102">
        <f t="shared" si="93"/>
        <v>4.4119150270673426</v>
      </c>
      <c r="BJ102">
        <f t="shared" si="94"/>
        <v>3.2299834718351677</v>
      </c>
      <c r="BK102">
        <f t="shared" si="95"/>
        <v>2.1145408058386819</v>
      </c>
      <c r="BL102">
        <f t="shared" si="96"/>
        <v>1.3507348002326716</v>
      </c>
      <c r="BM102">
        <f t="shared" si="97"/>
        <v>0.9889946523604628</v>
      </c>
      <c r="BN102">
        <f t="shared" si="98"/>
        <v>0.93203569018177967</v>
      </c>
      <c r="BO102">
        <f t="shared" si="99"/>
        <v>0.89501898277053649</v>
      </c>
      <c r="BP102">
        <f t="shared" si="100"/>
        <v>0.74501087168802504</v>
      </c>
      <c r="BQ102">
        <f t="shared" si="101"/>
        <v>0.54086748051779587</v>
      </c>
      <c r="BR102">
        <f t="shared" si="102"/>
        <v>0.4224493128279545</v>
      </c>
      <c r="BS102">
        <f t="shared" si="103"/>
        <v>0.27058816037324751</v>
      </c>
      <c r="BT102">
        <f t="shared" si="104"/>
        <v>0.17537712986852422</v>
      </c>
      <c r="BU102">
        <f t="shared" si="105"/>
        <v>7.8842498383661086E-2</v>
      </c>
      <c r="BV102">
        <f t="shared" si="106"/>
        <v>1.4074290422153267E-2</v>
      </c>
      <c r="BW102">
        <f t="shared" si="107"/>
        <v>1.3236009801398053E-3</v>
      </c>
      <c r="BX102">
        <f t="shared" si="108"/>
        <v>8.8240065342653714E-5</v>
      </c>
      <c r="BY102" s="3">
        <f t="shared" si="109"/>
        <v>33.925811756167711</v>
      </c>
      <c r="BZ102" s="3">
        <f>BY102*(AB102/(AB102+girls!Z102))</f>
        <v>16.664629016951281</v>
      </c>
      <c r="CB102">
        <v>12.083</v>
      </c>
      <c r="CC102">
        <v>22.9</v>
      </c>
      <c r="CD102">
        <v>38.903917499999991</v>
      </c>
      <c r="CE102">
        <f t="shared" si="110"/>
        <v>64.766534399999998</v>
      </c>
      <c r="CF102">
        <v>65.965999999999994</v>
      </c>
      <c r="CG102">
        <v>65.965999999999994</v>
      </c>
      <c r="CH102">
        <v>65.965999999999994</v>
      </c>
      <c r="CI102">
        <v>65.965999999999994</v>
      </c>
      <c r="CJ102">
        <v>65.965999999999994</v>
      </c>
      <c r="CK102">
        <v>65.965999999999994</v>
      </c>
      <c r="CL102">
        <v>65.965999999999994</v>
      </c>
      <c r="CM102">
        <v>65.965999999999994</v>
      </c>
      <c r="CN102">
        <v>65.965999999999994</v>
      </c>
      <c r="CO102">
        <v>65.965999999999994</v>
      </c>
      <c r="CP102">
        <v>65.965999999999994</v>
      </c>
      <c r="CQ102">
        <v>65.965999999999994</v>
      </c>
      <c r="CR102">
        <v>65.965999999999994</v>
      </c>
      <c r="CS102">
        <v>65.965999999999994</v>
      </c>
      <c r="CT102">
        <v>65.965999999999994</v>
      </c>
      <c r="CU102">
        <v>65.965999999999994</v>
      </c>
      <c r="CV102">
        <v>65.965999999999994</v>
      </c>
    </row>
    <row r="103" spans="1:100">
      <c r="A103">
        <v>45934</v>
      </c>
      <c r="B103" t="s">
        <v>126</v>
      </c>
      <c r="C103">
        <v>41.0379876958784</v>
      </c>
      <c r="D103" s="3">
        <f>SUM(BZ103,girls!BX103)</f>
        <v>41.313351640856261</v>
      </c>
      <c r="E103">
        <v>2010</v>
      </c>
      <c r="F103" t="s">
        <v>262</v>
      </c>
      <c r="G103">
        <v>55.359000000000002</v>
      </c>
      <c r="H103">
        <v>49.334000000000003</v>
      </c>
      <c r="I103">
        <v>46.692</v>
      </c>
      <c r="J103">
        <v>65.38</v>
      </c>
      <c r="K103">
        <v>80.248999999999995</v>
      </c>
      <c r="L103">
        <v>75.266999999999996</v>
      </c>
      <c r="M103">
        <v>68.671999999999997</v>
      </c>
      <c r="N103">
        <v>71.382999999999996</v>
      </c>
      <c r="O103">
        <v>68.775000000000006</v>
      </c>
      <c r="P103">
        <v>72.349999999999994</v>
      </c>
      <c r="Q103">
        <v>70.484999999999999</v>
      </c>
      <c r="R103">
        <v>58.258000000000003</v>
      </c>
      <c r="S103">
        <v>48.786000000000001</v>
      </c>
      <c r="T103">
        <v>42.072000000000003</v>
      </c>
      <c r="U103">
        <v>38.088000000000001</v>
      </c>
      <c r="V103">
        <v>23.628</v>
      </c>
      <c r="W103">
        <v>14.441000000000001</v>
      </c>
      <c r="X103">
        <v>4.4649999999999999</v>
      </c>
      <c r="Y103">
        <v>1.1339999999999999</v>
      </c>
      <c r="Z103">
        <v>0.27700000000000002</v>
      </c>
      <c r="AA103">
        <v>3.6999999999999998E-2</v>
      </c>
      <c r="AB103">
        <f>SUM($G103:AA103)</f>
        <v>955.13200000000018</v>
      </c>
      <c r="AC103">
        <f t="shared" si="68"/>
        <v>0.11591905621421959</v>
      </c>
      <c r="AD103">
        <f t="shared" si="69"/>
        <v>0.36156049635024262</v>
      </c>
      <c r="AE103">
        <f t="shared" si="70"/>
        <v>0.58662467596101886</v>
      </c>
      <c r="AF103">
        <f t="shared" si="71"/>
        <v>1.1636716181637718</v>
      </c>
      <c r="AG103">
        <f t="shared" si="72"/>
        <v>1.8484125754345992</v>
      </c>
      <c r="AH103">
        <f t="shared" si="73"/>
        <v>2.1276734524652086</v>
      </c>
      <c r="AI103">
        <f t="shared" si="74"/>
        <v>2.3007333017844647</v>
      </c>
      <c r="AJ103">
        <f t="shared" si="75"/>
        <v>2.7652418723275938</v>
      </c>
      <c r="AK103">
        <f t="shared" si="76"/>
        <v>3.0242416754961616</v>
      </c>
      <c r="AL103">
        <f t="shared" si="77"/>
        <v>3.5601885393851309</v>
      </c>
      <c r="AM103">
        <f t="shared" si="78"/>
        <v>3.8373962970563222</v>
      </c>
      <c r="AN103">
        <f t="shared" si="79"/>
        <v>3.4766985086878042</v>
      </c>
      <c r="AO103">
        <f t="shared" si="80"/>
        <v>3.1668209210873468</v>
      </c>
      <c r="AP103">
        <f t="shared" si="81"/>
        <v>2.9512402474212984</v>
      </c>
      <c r="AQ103">
        <f t="shared" si="82"/>
        <v>2.8711591696226275</v>
      </c>
      <c r="AR103">
        <f t="shared" si="83"/>
        <v>1.9048215325211588</v>
      </c>
      <c r="AS103">
        <f t="shared" si="84"/>
        <v>1.2397888459396187</v>
      </c>
      <c r="AT103">
        <f t="shared" si="85"/>
        <v>0.40670294786479771</v>
      </c>
      <c r="AU103">
        <f t="shared" si="86"/>
        <v>0.10922888145303472</v>
      </c>
      <c r="AV103">
        <f t="shared" si="87"/>
        <v>2.8131190243861581E-2</v>
      </c>
      <c r="AW103">
        <f t="shared" si="88"/>
        <v>3.951286314352361E-3</v>
      </c>
      <c r="AX103">
        <f t="shared" si="89"/>
        <v>37.850207091794651</v>
      </c>
      <c r="AY103">
        <f>SUM(AB103,girls!Z103)</f>
        <v>2090.5190000000002</v>
      </c>
      <c r="AZ103">
        <f>(AX103*(AB103/AY103))+(girls!AV103*(girls!Z103/AY103))</f>
        <v>41.0379876958784</v>
      </c>
      <c r="BD103">
        <f t="shared" si="111"/>
        <v>0.56025998249456621</v>
      </c>
      <c r="BE103">
        <f t="shared" si="112"/>
        <v>0.85162992340325705</v>
      </c>
      <c r="BF103">
        <f t="shared" si="90"/>
        <v>1.4263748748157317</v>
      </c>
      <c r="BG103">
        <f t="shared" si="91"/>
        <v>3.0146791155243036</v>
      </c>
      <c r="BH103">
        <f t="shared" si="92"/>
        <v>3.8139036033972262</v>
      </c>
      <c r="BI103">
        <f t="shared" si="93"/>
        <v>3.5771297152226071</v>
      </c>
      <c r="BJ103">
        <f t="shared" si="94"/>
        <v>3.2636965974964709</v>
      </c>
      <c r="BK103">
        <f t="shared" si="95"/>
        <v>3.392539233153113</v>
      </c>
      <c r="BL103">
        <f t="shared" si="96"/>
        <v>3.2685917621857508</v>
      </c>
      <c r="BM103">
        <f t="shared" si="97"/>
        <v>3.4384967501874084</v>
      </c>
      <c r="BN103">
        <f t="shared" si="98"/>
        <v>3.3498610012019276</v>
      </c>
      <c r="BO103">
        <f t="shared" si="99"/>
        <v>2.7687621793008712</v>
      </c>
      <c r="BP103">
        <f t="shared" si="100"/>
        <v>2.3185971313703235</v>
      </c>
      <c r="BQ103">
        <f t="shared" si="101"/>
        <v>1.9995084350225938</v>
      </c>
      <c r="BR103">
        <f t="shared" si="102"/>
        <v>1.8101653658761301</v>
      </c>
      <c r="BS103">
        <f t="shared" si="103"/>
        <v>1.1229412745463454</v>
      </c>
      <c r="BT103">
        <f t="shared" si="104"/>
        <v>0.68632109978516054</v>
      </c>
      <c r="BU103">
        <f t="shared" si="105"/>
        <v>0.21220301298668667</v>
      </c>
      <c r="BV103">
        <f t="shared" si="106"/>
        <v>5.3894337452833729E-2</v>
      </c>
      <c r="BW103">
        <f t="shared" si="107"/>
        <v>1.3164666203205421E-2</v>
      </c>
      <c r="BX103">
        <f t="shared" si="108"/>
        <v>1.7584572184787023E-3</v>
      </c>
      <c r="BY103" s="3">
        <f t="shared" si="109"/>
        <v>40.944478518844974</v>
      </c>
      <c r="BZ103" s="3">
        <f>BY103*(AB103/(AB103+girls!Z103))</f>
        <v>18.70702043686828</v>
      </c>
      <c r="CB103">
        <v>12.083</v>
      </c>
      <c r="CC103">
        <v>22.9</v>
      </c>
      <c r="CD103">
        <v>38.903917499999991</v>
      </c>
      <c r="CE103">
        <f t="shared" si="110"/>
        <v>64.766534399999998</v>
      </c>
      <c r="CF103">
        <v>68.778000000000006</v>
      </c>
      <c r="CG103">
        <v>68.778000000000006</v>
      </c>
      <c r="CH103">
        <v>68.778000000000006</v>
      </c>
      <c r="CI103">
        <v>68.778000000000006</v>
      </c>
      <c r="CJ103">
        <v>68.778000000000006</v>
      </c>
      <c r="CK103">
        <v>68.778000000000006</v>
      </c>
      <c r="CL103">
        <v>68.778000000000006</v>
      </c>
      <c r="CM103">
        <v>68.778000000000006</v>
      </c>
      <c r="CN103">
        <v>68.778000000000006</v>
      </c>
      <c r="CO103">
        <v>68.778000000000006</v>
      </c>
      <c r="CP103">
        <v>68.778000000000006</v>
      </c>
      <c r="CQ103">
        <v>68.778000000000006</v>
      </c>
      <c r="CR103">
        <v>68.778000000000006</v>
      </c>
      <c r="CS103">
        <v>68.778000000000006</v>
      </c>
      <c r="CT103">
        <v>68.778000000000006</v>
      </c>
      <c r="CU103">
        <v>68.778000000000006</v>
      </c>
      <c r="CV103">
        <v>68.778000000000006</v>
      </c>
    </row>
    <row r="104" spans="1:100">
      <c r="A104">
        <v>46387</v>
      </c>
      <c r="B104" t="s">
        <v>127</v>
      </c>
      <c r="C104">
        <v>22.259068365508757</v>
      </c>
      <c r="D104" s="3">
        <f>SUM(BZ104,girls!BX104)</f>
        <v>28.571279842401964</v>
      </c>
      <c r="E104">
        <v>2010</v>
      </c>
      <c r="F104" t="s">
        <v>262</v>
      </c>
      <c r="G104">
        <v>334.53</v>
      </c>
      <c r="H104">
        <v>293.46600000000001</v>
      </c>
      <c r="I104">
        <v>245.923</v>
      </c>
      <c r="J104">
        <v>202.31700000000001</v>
      </c>
      <c r="K104">
        <v>178.74</v>
      </c>
      <c r="L104">
        <v>156.58799999999999</v>
      </c>
      <c r="M104">
        <v>130.50299999999999</v>
      </c>
      <c r="N104">
        <v>106.776</v>
      </c>
      <c r="O104">
        <v>85.825000000000003</v>
      </c>
      <c r="P104">
        <v>69.274000000000001</v>
      </c>
      <c r="Q104">
        <v>55.335000000000001</v>
      </c>
      <c r="R104">
        <v>42.761000000000003</v>
      </c>
      <c r="S104">
        <v>31.794</v>
      </c>
      <c r="T104">
        <v>26.117000000000001</v>
      </c>
      <c r="U104">
        <v>16.899999999999999</v>
      </c>
      <c r="V104">
        <v>8.9350000000000005</v>
      </c>
      <c r="W104">
        <v>3.5259999999999998</v>
      </c>
      <c r="X104">
        <v>0.90900000000000003</v>
      </c>
      <c r="Y104">
        <v>0.11700000000000001</v>
      </c>
      <c r="Z104">
        <v>8.0000000000000002E-3</v>
      </c>
      <c r="AA104">
        <v>0</v>
      </c>
      <c r="AB104">
        <f>SUM($G104:AA104)</f>
        <v>1990.3440000000003</v>
      </c>
      <c r="AC104">
        <f t="shared" si="68"/>
        <v>0.33615294642534149</v>
      </c>
      <c r="AD104">
        <f t="shared" si="69"/>
        <v>1.0321140466170671</v>
      </c>
      <c r="AE104">
        <f t="shared" si="70"/>
        <v>1.4826964585016458</v>
      </c>
      <c r="AF104">
        <f t="shared" si="71"/>
        <v>1.7280374648804426</v>
      </c>
      <c r="AG104">
        <f t="shared" si="72"/>
        <v>1.9756785761657281</v>
      </c>
      <c r="AH104">
        <f t="shared" si="73"/>
        <v>2.124193606733308</v>
      </c>
      <c r="AI104">
        <f t="shared" si="74"/>
        <v>2.0981780034004167</v>
      </c>
      <c r="AJ104">
        <f t="shared" si="75"/>
        <v>1.9849392868770421</v>
      </c>
      <c r="AK104">
        <f t="shared" si="76"/>
        <v>1.8110688403612638</v>
      </c>
      <c r="AL104">
        <f t="shared" si="77"/>
        <v>1.6358368201677698</v>
      </c>
      <c r="AM104">
        <f t="shared" si="78"/>
        <v>1.4456897903076049</v>
      </c>
      <c r="AN104">
        <f t="shared" si="79"/>
        <v>1.2246008730149158</v>
      </c>
      <c r="AO104">
        <f t="shared" si="80"/>
        <v>0.99039563010213305</v>
      </c>
      <c r="AP104">
        <f t="shared" si="81"/>
        <v>0.87916410429553871</v>
      </c>
      <c r="AQ104">
        <f t="shared" si="82"/>
        <v>0.61135160555160295</v>
      </c>
      <c r="AR104">
        <f t="shared" si="83"/>
        <v>0.34566637726945693</v>
      </c>
      <c r="AS104">
        <f t="shared" si="84"/>
        <v>0.14526735076951519</v>
      </c>
      <c r="AT104">
        <f t="shared" si="85"/>
        <v>3.9733332529452194E-2</v>
      </c>
      <c r="AU104">
        <f t="shared" si="86"/>
        <v>5.4081103568026428E-3</v>
      </c>
      <c r="AV104">
        <f t="shared" si="87"/>
        <v>3.8988235199543392E-4</v>
      </c>
      <c r="AW104">
        <f t="shared" si="88"/>
        <v>0</v>
      </c>
      <c r="AX104">
        <f t="shared" si="89"/>
        <v>21.896563106679043</v>
      </c>
      <c r="AY104">
        <f>SUM(AB104,girls!Z104)</f>
        <v>3957.99</v>
      </c>
      <c r="AZ104">
        <f>(AX104*(AB104/AY104))+(girls!AV104*(girls!Z104/AY104))</f>
        <v>22.259068365508757</v>
      </c>
      <c r="BD104">
        <f t="shared" si="111"/>
        <v>1.6246944206629605</v>
      </c>
      <c r="BE104">
        <f t="shared" si="112"/>
        <v>2.4310709143746001</v>
      </c>
      <c r="BF104">
        <f t="shared" si="90"/>
        <v>3.6051687936931369</v>
      </c>
      <c r="BG104">
        <f t="shared" si="91"/>
        <v>3.8385241814882254</v>
      </c>
      <c r="BH104">
        <f t="shared" si="92"/>
        <v>3.2914607511063414</v>
      </c>
      <c r="BI104">
        <f t="shared" si="93"/>
        <v>2.8835361759776195</v>
      </c>
      <c r="BJ104">
        <f t="shared" si="94"/>
        <v>2.4031862056709787</v>
      </c>
      <c r="BK104">
        <f t="shared" si="95"/>
        <v>1.9662583258371416</v>
      </c>
      <c r="BL104">
        <f t="shared" si="96"/>
        <v>1.5804499214708612</v>
      </c>
      <c r="BM104">
        <f t="shared" si="97"/>
        <v>1.2756666223125248</v>
      </c>
      <c r="BN104">
        <f t="shared" si="98"/>
        <v>1.018982771973086</v>
      </c>
      <c r="BO104">
        <f t="shared" si="99"/>
        <v>0.78743511904474806</v>
      </c>
      <c r="BP104">
        <f t="shared" si="100"/>
        <v>0.58548004431394773</v>
      </c>
      <c r="BQ104">
        <f t="shared" si="101"/>
        <v>0.48093924379906189</v>
      </c>
      <c r="BR104">
        <f t="shared" si="102"/>
        <v>0.3112100631850574</v>
      </c>
      <c r="BS104">
        <f t="shared" si="103"/>
        <v>0.16453620796204071</v>
      </c>
      <c r="BT104">
        <f t="shared" si="104"/>
        <v>6.4930572946184165E-2</v>
      </c>
      <c r="BU104">
        <f t="shared" si="105"/>
        <v>1.6739050144095692E-2</v>
      </c>
      <c r="BV104">
        <f t="shared" si="106"/>
        <v>2.154531206665782E-3</v>
      </c>
      <c r="BW104">
        <f t="shared" si="107"/>
        <v>1.4731837310535262E-4</v>
      </c>
      <c r="BX104">
        <f t="shared" si="108"/>
        <v>0</v>
      </c>
      <c r="BY104" s="3">
        <f t="shared" si="109"/>
        <v>28.332571235542385</v>
      </c>
      <c r="BZ104" s="3">
        <f>BY104*(AB104/(AB104+girls!Z104))</f>
        <v>14.247525426601479</v>
      </c>
      <c r="CB104">
        <v>12.083</v>
      </c>
      <c r="CC104">
        <v>22.9</v>
      </c>
      <c r="CD104">
        <v>38.903917499999991</v>
      </c>
      <c r="CE104">
        <f t="shared" si="110"/>
        <v>55.533000000000001</v>
      </c>
      <c r="CF104">
        <v>55.533000000000001</v>
      </c>
      <c r="CG104">
        <v>55.533000000000001</v>
      </c>
      <c r="CH104">
        <v>55.533000000000001</v>
      </c>
      <c r="CI104">
        <v>55.533000000000001</v>
      </c>
      <c r="CJ104">
        <v>55.533000000000001</v>
      </c>
      <c r="CK104">
        <v>55.533000000000001</v>
      </c>
      <c r="CL104">
        <v>55.533000000000001</v>
      </c>
      <c r="CM104">
        <v>55.533000000000001</v>
      </c>
      <c r="CN104">
        <v>55.533000000000001</v>
      </c>
      <c r="CO104">
        <v>55.533000000000001</v>
      </c>
      <c r="CP104">
        <v>55.533000000000001</v>
      </c>
      <c r="CQ104">
        <v>55.533000000000001</v>
      </c>
      <c r="CR104">
        <v>55.533000000000001</v>
      </c>
      <c r="CS104">
        <v>55.533000000000001</v>
      </c>
      <c r="CT104">
        <v>55.533000000000001</v>
      </c>
      <c r="CU104">
        <v>55.533000000000001</v>
      </c>
      <c r="CV104">
        <v>55.533000000000001</v>
      </c>
    </row>
    <row r="105" spans="1:100">
      <c r="A105">
        <v>46840</v>
      </c>
      <c r="B105" t="s">
        <v>128</v>
      </c>
      <c r="C105">
        <v>27.348902561528526</v>
      </c>
      <c r="D105" s="3">
        <f>SUM(BZ105,girls!BX105)</f>
        <v>37.673716264241612</v>
      </c>
      <c r="E105">
        <v>2010</v>
      </c>
      <c r="F105" t="s">
        <v>262</v>
      </c>
      <c r="G105">
        <v>330.65600000000001</v>
      </c>
      <c r="H105">
        <v>304.577</v>
      </c>
      <c r="I105">
        <v>278.73599999999999</v>
      </c>
      <c r="J105">
        <v>292.44600000000003</v>
      </c>
      <c r="K105">
        <v>303.464</v>
      </c>
      <c r="L105">
        <v>314.202</v>
      </c>
      <c r="M105">
        <v>281.83600000000001</v>
      </c>
      <c r="N105">
        <v>229.364</v>
      </c>
      <c r="O105">
        <v>181.97900000000001</v>
      </c>
      <c r="P105">
        <v>149.05600000000001</v>
      </c>
      <c r="Q105">
        <v>123.215</v>
      </c>
      <c r="R105">
        <v>93.843999999999994</v>
      </c>
      <c r="S105">
        <v>64.146000000000001</v>
      </c>
      <c r="T105">
        <v>50.164000000000001</v>
      </c>
      <c r="U105">
        <v>36.726999999999997</v>
      </c>
      <c r="V105">
        <v>24.452999999999999</v>
      </c>
      <c r="W105">
        <v>12.757</v>
      </c>
      <c r="X105">
        <v>4.5049999999999999</v>
      </c>
      <c r="Y105">
        <v>0.85299999999999998</v>
      </c>
      <c r="Z105">
        <v>8.8999999999999996E-2</v>
      </c>
      <c r="AA105">
        <v>5.0000000000000001E-3</v>
      </c>
      <c r="AB105">
        <f>SUM($G105:AA105)</f>
        <v>3077.0740000000005</v>
      </c>
      <c r="AC105">
        <f t="shared" si="68"/>
        <v>0.21491585837714658</v>
      </c>
      <c r="AD105">
        <f t="shared" si="69"/>
        <v>0.69287868930028973</v>
      </c>
      <c r="AE105">
        <f t="shared" si="70"/>
        <v>1.087017081812137</v>
      </c>
      <c r="AF105">
        <f t="shared" si="71"/>
        <v>1.6156849006556226</v>
      </c>
      <c r="AG105">
        <f t="shared" si="72"/>
        <v>2.1696611781192128</v>
      </c>
      <c r="AH105">
        <f t="shared" si="73"/>
        <v>2.7569873197719645</v>
      </c>
      <c r="AI105">
        <f t="shared" si="74"/>
        <v>2.9309506368712612</v>
      </c>
      <c r="AJ105">
        <f t="shared" si="75"/>
        <v>2.7579668217273938</v>
      </c>
      <c r="AK105">
        <f t="shared" si="76"/>
        <v>2.4838915151211829</v>
      </c>
      <c r="AL105">
        <f t="shared" si="77"/>
        <v>2.2767187269464433</v>
      </c>
      <c r="AM105">
        <f t="shared" si="78"/>
        <v>2.0822313665514707</v>
      </c>
      <c r="AN105">
        <f t="shared" si="79"/>
        <v>1.7383748327144548</v>
      </c>
      <c r="AO105">
        <f t="shared" si="80"/>
        <v>1.292478503929382</v>
      </c>
      <c r="AP105">
        <f t="shared" si="81"/>
        <v>1.0922675242779341</v>
      </c>
      <c r="AQ105">
        <f t="shared" si="82"/>
        <v>0.85936964791876935</v>
      </c>
      <c r="AR105">
        <f t="shared" si="83"/>
        <v>0.61190631099544557</v>
      </c>
      <c r="AS105">
        <f t="shared" si="84"/>
        <v>0.33995737509075169</v>
      </c>
      <c r="AT105">
        <f t="shared" si="85"/>
        <v>0.12737262737262736</v>
      </c>
      <c r="AU105">
        <f t="shared" si="86"/>
        <v>2.5503449055823805E-2</v>
      </c>
      <c r="AV105">
        <f t="shared" si="87"/>
        <v>2.8055873859387189E-3</v>
      </c>
      <c r="AW105">
        <f t="shared" si="88"/>
        <v>1.6574187036125877E-4</v>
      </c>
      <c r="AX105">
        <f t="shared" si="89"/>
        <v>27.159105695865605</v>
      </c>
      <c r="AY105">
        <f>SUM(AB105,girls!Z105)</f>
        <v>6040.612000000001</v>
      </c>
      <c r="AZ105">
        <f>(AX105*(AB105/AY105))+(girls!AV105*(girls!Z105/AY105))</f>
        <v>27.348902561528526</v>
      </c>
      <c r="BD105">
        <f t="shared" si="111"/>
        <v>1.0387313267084248</v>
      </c>
      <c r="BE105">
        <f t="shared" si="112"/>
        <v>1.6320262613118823</v>
      </c>
      <c r="BF105">
        <f t="shared" si="90"/>
        <v>2.6430764294943825</v>
      </c>
      <c r="BG105">
        <f t="shared" si="91"/>
        <v>4.1856924679149188</v>
      </c>
      <c r="BH105">
        <f t="shared" si="92"/>
        <v>4.584212013412742</v>
      </c>
      <c r="BI105">
        <f t="shared" si="93"/>
        <v>4.7464232430809261</v>
      </c>
      <c r="BJ105">
        <f t="shared" si="94"/>
        <v>4.2574933995867505</v>
      </c>
      <c r="BK105">
        <f t="shared" si="95"/>
        <v>3.4648366997218782</v>
      </c>
      <c r="BL105">
        <f t="shared" si="96"/>
        <v>2.7490256438616689</v>
      </c>
      <c r="BM105">
        <f t="shared" si="97"/>
        <v>2.2516816026653892</v>
      </c>
      <c r="BN105">
        <f t="shared" si="98"/>
        <v>1.861320233150064</v>
      </c>
      <c r="BO105">
        <f t="shared" si="99"/>
        <v>1.4176336968691683</v>
      </c>
      <c r="BP105">
        <f t="shared" si="100"/>
        <v>0.96900740717967782</v>
      </c>
      <c r="BQ105">
        <f t="shared" si="101"/>
        <v>0.75779140669350165</v>
      </c>
      <c r="BR105">
        <f t="shared" si="102"/>
        <v>0.5548083285549843</v>
      </c>
      <c r="BS105">
        <f t="shared" si="103"/>
        <v>0.36939385351798493</v>
      </c>
      <c r="BT105">
        <f t="shared" si="104"/>
        <v>0.19271080805336493</v>
      </c>
      <c r="BU105">
        <f t="shared" si="105"/>
        <v>6.8053789314134139E-2</v>
      </c>
      <c r="BV105">
        <f t="shared" si="106"/>
        <v>1.2885656445051368E-2</v>
      </c>
      <c r="BW105">
        <f t="shared" si="107"/>
        <v>1.3444588787919951E-3</v>
      </c>
      <c r="BX105">
        <f t="shared" si="108"/>
        <v>7.5531397684943549E-5</v>
      </c>
      <c r="BY105" s="3">
        <f t="shared" si="109"/>
        <v>37.75822425781336</v>
      </c>
      <c r="BZ105" s="3">
        <f>BY105*(AB105/(AB105+girls!Z105))</f>
        <v>19.233953471914237</v>
      </c>
      <c r="CB105">
        <v>12.083</v>
      </c>
      <c r="CC105">
        <v>22.9</v>
      </c>
      <c r="CD105">
        <v>38.903917499999991</v>
      </c>
      <c r="CE105">
        <f t="shared" si="110"/>
        <v>64.766534399999998</v>
      </c>
      <c r="CF105">
        <v>70.429000000000002</v>
      </c>
      <c r="CG105">
        <v>70.429000000000002</v>
      </c>
      <c r="CH105">
        <v>70.429000000000002</v>
      </c>
      <c r="CI105">
        <v>70.429000000000002</v>
      </c>
      <c r="CJ105">
        <v>70.429000000000002</v>
      </c>
      <c r="CK105">
        <v>70.429000000000002</v>
      </c>
      <c r="CL105">
        <v>70.429000000000002</v>
      </c>
      <c r="CM105">
        <v>70.429000000000002</v>
      </c>
      <c r="CN105">
        <v>70.429000000000002</v>
      </c>
      <c r="CO105">
        <v>70.429000000000002</v>
      </c>
      <c r="CP105">
        <v>70.429000000000002</v>
      </c>
      <c r="CQ105">
        <v>70.429000000000002</v>
      </c>
      <c r="CR105">
        <v>70.429000000000002</v>
      </c>
      <c r="CS105">
        <v>70.429000000000002</v>
      </c>
      <c r="CT105">
        <v>70.429000000000002</v>
      </c>
      <c r="CU105">
        <v>70.429000000000002</v>
      </c>
      <c r="CV105">
        <v>70.429000000000002</v>
      </c>
    </row>
    <row r="106" spans="1:100">
      <c r="A106">
        <v>47293</v>
      </c>
      <c r="B106" t="s">
        <v>129</v>
      </c>
      <c r="C106">
        <v>39.101875633258018</v>
      </c>
      <c r="D106" s="3">
        <f>SUM(BZ106,girls!BX106)</f>
        <v>41.83022355228718</v>
      </c>
      <c r="E106">
        <v>2010</v>
      </c>
      <c r="F106" t="s">
        <v>262</v>
      </c>
      <c r="G106">
        <v>80.656000000000006</v>
      </c>
      <c r="H106">
        <v>72.677999999999997</v>
      </c>
      <c r="I106">
        <v>85.512</v>
      </c>
      <c r="J106">
        <v>109.205</v>
      </c>
      <c r="K106">
        <v>124.92100000000001</v>
      </c>
      <c r="L106">
        <v>118.134</v>
      </c>
      <c r="M106">
        <v>105.099</v>
      </c>
      <c r="N106">
        <v>106.18</v>
      </c>
      <c r="O106">
        <v>108.133</v>
      </c>
      <c r="P106">
        <v>112.587</v>
      </c>
      <c r="Q106">
        <v>99.861000000000004</v>
      </c>
      <c r="R106">
        <v>77.778999999999996</v>
      </c>
      <c r="S106">
        <v>62.374000000000002</v>
      </c>
      <c r="T106">
        <v>54.478000000000002</v>
      </c>
      <c r="U106">
        <v>44.789000000000001</v>
      </c>
      <c r="V106">
        <v>30.466000000000001</v>
      </c>
      <c r="W106">
        <v>15.381</v>
      </c>
      <c r="X106">
        <v>5.8520000000000003</v>
      </c>
      <c r="Y106">
        <v>1.35</v>
      </c>
      <c r="Z106">
        <v>0.21199999999999999</v>
      </c>
      <c r="AA106">
        <v>3.7999999999999999E-2</v>
      </c>
      <c r="AB106">
        <f>SUM($G106:AA106)</f>
        <v>1415.6850000000002</v>
      </c>
      <c r="AC106">
        <f t="shared" si="68"/>
        <v>0.11394625216767854</v>
      </c>
      <c r="AD106">
        <f t="shared" si="69"/>
        <v>0.35936384153254425</v>
      </c>
      <c r="AE106">
        <f t="shared" si="70"/>
        <v>0.72483921211286395</v>
      </c>
      <c r="AF106">
        <f t="shared" si="71"/>
        <v>1.3113687013707143</v>
      </c>
      <c r="AG106">
        <f t="shared" si="72"/>
        <v>1.9412948501961946</v>
      </c>
      <c r="AH106">
        <f t="shared" si="73"/>
        <v>2.2530562943027577</v>
      </c>
      <c r="AI106">
        <f t="shared" si="74"/>
        <v>2.3756471248900706</v>
      </c>
      <c r="AJ106">
        <f t="shared" si="75"/>
        <v>2.775094742121305</v>
      </c>
      <c r="AK106">
        <f t="shared" si="76"/>
        <v>3.20804840059759</v>
      </c>
      <c r="AL106">
        <f t="shared" si="77"/>
        <v>3.7378293900126085</v>
      </c>
      <c r="AM106">
        <f t="shared" si="78"/>
        <v>3.6680278451774226</v>
      </c>
      <c r="AN106">
        <f t="shared" si="79"/>
        <v>3.1316309772301039</v>
      </c>
      <c r="AO106">
        <f t="shared" si="80"/>
        <v>2.7316726531679008</v>
      </c>
      <c r="AP106">
        <f t="shared" si="81"/>
        <v>2.5782755344585833</v>
      </c>
      <c r="AQ106">
        <f t="shared" si="82"/>
        <v>2.2779135188972122</v>
      </c>
      <c r="AR106">
        <f t="shared" si="83"/>
        <v>1.6570649544213578</v>
      </c>
      <c r="AS106">
        <f t="shared" si="84"/>
        <v>0.890905815912438</v>
      </c>
      <c r="AT106">
        <f t="shared" si="85"/>
        <v>0.35963085008317525</v>
      </c>
      <c r="AU106">
        <f t="shared" si="86"/>
        <v>8.7731380921603319E-2</v>
      </c>
      <c r="AV106">
        <f t="shared" si="87"/>
        <v>1.4525830251786234E-2</v>
      </c>
      <c r="AW106">
        <f t="shared" si="88"/>
        <v>2.7378972017080066E-3</v>
      </c>
      <c r="AX106">
        <f t="shared" si="89"/>
        <v>36.200606067027621</v>
      </c>
      <c r="AY106">
        <f>SUM(AB106,girls!Z106)</f>
        <v>3068.4570000000003</v>
      </c>
      <c r="AZ106">
        <f>(AX106*(AB106/AY106))+(girls!AV106*(girls!Z106/AY106))</f>
        <v>39.101875633258018</v>
      </c>
      <c r="BD106">
        <f t="shared" si="111"/>
        <v>0.55072502597682393</v>
      </c>
      <c r="BE106">
        <f t="shared" si="112"/>
        <v>0.84645585988408412</v>
      </c>
      <c r="BF106">
        <f t="shared" si="90"/>
        <v>1.7624428068002409</v>
      </c>
      <c r="BG106">
        <f t="shared" si="91"/>
        <v>3.3973122443363879</v>
      </c>
      <c r="BH106">
        <f t="shared" si="92"/>
        <v>4.0856297287744097</v>
      </c>
      <c r="BI106">
        <f t="shared" si="93"/>
        <v>3.8636560896809669</v>
      </c>
      <c r="BJ106">
        <f t="shared" si="94"/>
        <v>3.4373371880185211</v>
      </c>
      <c r="BK106">
        <f t="shared" si="95"/>
        <v>3.4726920581909111</v>
      </c>
      <c r="BL106">
        <f t="shared" si="96"/>
        <v>3.5365663055976433</v>
      </c>
      <c r="BM106">
        <f t="shared" si="97"/>
        <v>3.6822375283060857</v>
      </c>
      <c r="BN106">
        <f t="shared" si="98"/>
        <v>3.2660246903654415</v>
      </c>
      <c r="BO106">
        <f t="shared" si="99"/>
        <v>2.5438172498966933</v>
      </c>
      <c r="BP106">
        <f t="shared" si="100"/>
        <v>2.0399858206592572</v>
      </c>
      <c r="BQ106">
        <f t="shared" si="101"/>
        <v>1.781741551573973</v>
      </c>
      <c r="BR106">
        <f t="shared" si="102"/>
        <v>1.4648559483359647</v>
      </c>
      <c r="BS106">
        <f t="shared" si="103"/>
        <v>0.99641209497875594</v>
      </c>
      <c r="BT106">
        <f t="shared" si="104"/>
        <v>0.50304649224933518</v>
      </c>
      <c r="BU106">
        <f t="shared" si="105"/>
        <v>0.19139380226533445</v>
      </c>
      <c r="BV106">
        <f t="shared" si="106"/>
        <v>4.4152705580690628E-2</v>
      </c>
      <c r="BW106">
        <f t="shared" si="107"/>
        <v>6.9336100615603044E-3</v>
      </c>
      <c r="BX106">
        <f t="shared" si="108"/>
        <v>1.242816897826847E-3</v>
      </c>
      <c r="BY106" s="3">
        <f t="shared" si="109"/>
        <v>41.474661618430908</v>
      </c>
      <c r="BZ106" s="3">
        <f>BY106*(AB106/(AB106+girls!Z106))</f>
        <v>19.135042900483324</v>
      </c>
      <c r="CB106">
        <v>12.083</v>
      </c>
      <c r="CC106">
        <v>22.9</v>
      </c>
      <c r="CD106">
        <v>38.903917499999991</v>
      </c>
      <c r="CE106">
        <f t="shared" si="110"/>
        <v>64.766534399999998</v>
      </c>
      <c r="CF106">
        <v>70.153000000000006</v>
      </c>
      <c r="CG106">
        <v>70.153000000000006</v>
      </c>
      <c r="CH106">
        <v>70.153000000000006</v>
      </c>
      <c r="CI106">
        <v>70.153000000000006</v>
      </c>
      <c r="CJ106">
        <v>70.153000000000006</v>
      </c>
      <c r="CK106">
        <v>70.153000000000006</v>
      </c>
      <c r="CL106">
        <v>70.153000000000006</v>
      </c>
      <c r="CM106">
        <v>70.153000000000006</v>
      </c>
      <c r="CN106">
        <v>70.153000000000006</v>
      </c>
      <c r="CO106">
        <v>70.153000000000006</v>
      </c>
      <c r="CP106">
        <v>70.153000000000006</v>
      </c>
      <c r="CQ106">
        <v>70.153000000000006</v>
      </c>
      <c r="CR106">
        <v>70.153000000000006</v>
      </c>
      <c r="CS106">
        <v>70.153000000000006</v>
      </c>
      <c r="CT106">
        <v>70.153000000000006</v>
      </c>
      <c r="CU106">
        <v>70.153000000000006</v>
      </c>
      <c r="CV106">
        <v>70.153000000000006</v>
      </c>
    </row>
    <row r="107" spans="1:100">
      <c r="A107">
        <v>47746</v>
      </c>
      <c r="B107" t="s">
        <v>130</v>
      </c>
      <c r="C107">
        <v>38.617659509534647</v>
      </c>
      <c r="D107" s="3">
        <f>SUM(BZ107,girls!BX107)</f>
        <v>41.252798955887648</v>
      </c>
      <c r="E107">
        <v>2010</v>
      </c>
      <c r="F107" t="s">
        <v>262</v>
      </c>
      <c r="G107">
        <v>14.791</v>
      </c>
      <c r="H107">
        <v>15.491</v>
      </c>
      <c r="I107">
        <v>15.811</v>
      </c>
      <c r="J107">
        <v>15.465999999999999</v>
      </c>
      <c r="K107">
        <v>15.287000000000001</v>
      </c>
      <c r="L107">
        <v>17.838000000000001</v>
      </c>
      <c r="M107">
        <v>18.911999999999999</v>
      </c>
      <c r="N107">
        <v>19.675000000000001</v>
      </c>
      <c r="O107">
        <v>21.719000000000001</v>
      </c>
      <c r="P107">
        <v>21.007000000000001</v>
      </c>
      <c r="Q107">
        <v>18.126999999999999</v>
      </c>
      <c r="R107">
        <v>15.263999999999999</v>
      </c>
      <c r="S107">
        <v>12.795</v>
      </c>
      <c r="T107">
        <v>9.532</v>
      </c>
      <c r="U107">
        <v>7.944</v>
      </c>
      <c r="V107">
        <v>6.4640000000000004</v>
      </c>
      <c r="W107">
        <v>4.0970000000000004</v>
      </c>
      <c r="X107">
        <v>1.544</v>
      </c>
      <c r="Y107">
        <v>0.41899999999999998</v>
      </c>
      <c r="Z107">
        <v>0.10100000000000001</v>
      </c>
      <c r="AA107">
        <v>8.9999999999999993E-3</v>
      </c>
      <c r="AB107">
        <f>SUM($G107:AA107)</f>
        <v>252.29300000000003</v>
      </c>
      <c r="AC107">
        <f t="shared" si="68"/>
        <v>0.11725255952404544</v>
      </c>
      <c r="AD107">
        <f t="shared" si="69"/>
        <v>0.429805821009699</v>
      </c>
      <c r="AE107">
        <f t="shared" si="70"/>
        <v>0.75203037737868261</v>
      </c>
      <c r="AF107">
        <f t="shared" si="71"/>
        <v>1.0421295874241456</v>
      </c>
      <c r="AG107">
        <f t="shared" si="72"/>
        <v>1.3330294538492942</v>
      </c>
      <c r="AH107">
        <f t="shared" si="73"/>
        <v>1.908994700606041</v>
      </c>
      <c r="AI107">
        <f t="shared" si="74"/>
        <v>2.3987348043742784</v>
      </c>
      <c r="AJ107">
        <f t="shared" si="75"/>
        <v>2.8854347920869783</v>
      </c>
      <c r="AK107">
        <f t="shared" si="76"/>
        <v>3.6156294467147321</v>
      </c>
      <c r="AL107">
        <f t="shared" si="77"/>
        <v>3.9134220925669756</v>
      </c>
      <c r="AM107">
        <f t="shared" si="78"/>
        <v>3.7361480500846236</v>
      </c>
      <c r="AN107">
        <f t="shared" si="79"/>
        <v>3.4485617912506483</v>
      </c>
      <c r="AO107">
        <f t="shared" si="80"/>
        <v>3.1443202942610373</v>
      </c>
      <c r="AP107">
        <f t="shared" si="81"/>
        <v>2.5313583809301088</v>
      </c>
      <c r="AQ107">
        <f t="shared" si="82"/>
        <v>2.2670783573067821</v>
      </c>
      <c r="AR107">
        <f t="shared" si="83"/>
        <v>1.972817319545132</v>
      </c>
      <c r="AS107">
        <f t="shared" si="84"/>
        <v>1.3316025414894586</v>
      </c>
      <c r="AT107">
        <f t="shared" si="85"/>
        <v>0.5324285651999856</v>
      </c>
      <c r="AU107">
        <f t="shared" si="86"/>
        <v>0.15279060457483956</v>
      </c>
      <c r="AV107">
        <f t="shared" si="87"/>
        <v>3.8831834414747926E-2</v>
      </c>
      <c r="AW107">
        <f t="shared" si="88"/>
        <v>3.6386265175807489E-3</v>
      </c>
      <c r="AX107">
        <f t="shared" si="89"/>
        <v>37.556040001109807</v>
      </c>
      <c r="AY107">
        <f>SUM(AB107,girls!Z107)</f>
        <v>507.88499999999999</v>
      </c>
      <c r="AZ107">
        <f>(AX107*(AB107/AY107))+(girls!AV107*(girls!Z107/AY107))</f>
        <v>38.617659509534647</v>
      </c>
      <c r="BD107">
        <f t="shared" si="111"/>
        <v>0.56670507069161646</v>
      </c>
      <c r="BE107">
        <f t="shared" si="112"/>
        <v>1.0123769109725593</v>
      </c>
      <c r="BF107">
        <f t="shared" si="90"/>
        <v>1.828557984939633</v>
      </c>
      <c r="BG107">
        <f t="shared" si="91"/>
        <v>2.699804870926549</v>
      </c>
      <c r="BH107">
        <f t="shared" si="92"/>
        <v>2.8101593916596967</v>
      </c>
      <c r="BI107">
        <f t="shared" si="93"/>
        <v>3.2791014082832257</v>
      </c>
      <c r="BJ107">
        <f t="shared" si="94"/>
        <v>3.4765313282572237</v>
      </c>
      <c r="BK107">
        <f t="shared" si="95"/>
        <v>3.6167911317396833</v>
      </c>
      <c r="BL107">
        <f t="shared" si="96"/>
        <v>3.9925329906101235</v>
      </c>
      <c r="BM107">
        <f t="shared" si="97"/>
        <v>3.861648350925313</v>
      </c>
      <c r="BN107">
        <f t="shared" si="98"/>
        <v>3.3322273364698973</v>
      </c>
      <c r="BO107">
        <f t="shared" si="99"/>
        <v>2.8059313766136986</v>
      </c>
      <c r="BP107">
        <f t="shared" si="100"/>
        <v>2.3520631527628586</v>
      </c>
      <c r="BQ107">
        <f t="shared" si="101"/>
        <v>1.752236496454519</v>
      </c>
      <c r="BR107">
        <f t="shared" si="102"/>
        <v>1.4603196315395195</v>
      </c>
      <c r="BS107">
        <f t="shared" si="103"/>
        <v>1.1882560546665979</v>
      </c>
      <c r="BT107">
        <f t="shared" si="104"/>
        <v>0.7531381584110538</v>
      </c>
      <c r="BU107">
        <f t="shared" si="105"/>
        <v>0.28382848830526408</v>
      </c>
      <c r="BV107">
        <f t="shared" si="106"/>
        <v>7.702340453361764E-2</v>
      </c>
      <c r="BW107">
        <f t="shared" si="107"/>
        <v>1.8566500854165592E-2</v>
      </c>
      <c r="BX107">
        <f t="shared" si="108"/>
        <v>1.6544406701731714E-3</v>
      </c>
      <c r="BY107" s="3">
        <f t="shared" si="109"/>
        <v>41.169454480286987</v>
      </c>
      <c r="BZ107" s="3">
        <f>BY107*(AB107/(AB107+girls!Z107))</f>
        <v>20.451017807564796</v>
      </c>
      <c r="CB107">
        <v>12.083</v>
      </c>
      <c r="CC107">
        <v>22.9</v>
      </c>
      <c r="CD107">
        <v>38.903917499999991</v>
      </c>
      <c r="CE107">
        <f t="shared" si="110"/>
        <v>64.766534399999998</v>
      </c>
      <c r="CF107">
        <v>70.27</v>
      </c>
      <c r="CG107">
        <v>70.27</v>
      </c>
      <c r="CH107">
        <v>70.27</v>
      </c>
      <c r="CI107">
        <v>70.27</v>
      </c>
      <c r="CJ107">
        <v>70.27</v>
      </c>
      <c r="CK107">
        <v>70.27</v>
      </c>
      <c r="CL107">
        <v>70.27</v>
      </c>
      <c r="CM107">
        <v>70.27</v>
      </c>
      <c r="CN107">
        <v>70.27</v>
      </c>
      <c r="CO107">
        <v>70.27</v>
      </c>
      <c r="CP107">
        <v>70.27</v>
      </c>
      <c r="CQ107">
        <v>70.27</v>
      </c>
      <c r="CR107">
        <v>70.27</v>
      </c>
      <c r="CS107">
        <v>70.27</v>
      </c>
      <c r="CT107">
        <v>70.27</v>
      </c>
      <c r="CU107">
        <v>70.27</v>
      </c>
      <c r="CV107">
        <v>70.27</v>
      </c>
    </row>
    <row r="108" spans="1:100">
      <c r="A108">
        <v>48199</v>
      </c>
      <c r="B108" t="s">
        <v>131</v>
      </c>
      <c r="C108">
        <v>36.640889144934974</v>
      </c>
      <c r="D108" s="3">
        <f>SUM(BZ108,girls!BX108)</f>
        <v>35.825263171042266</v>
      </c>
      <c r="E108">
        <v>2010</v>
      </c>
      <c r="F108" t="s">
        <v>262</v>
      </c>
      <c r="G108">
        <v>11.406000000000001</v>
      </c>
      <c r="H108">
        <v>10.064</v>
      </c>
      <c r="I108">
        <v>13.766999999999999</v>
      </c>
      <c r="J108">
        <v>19.335000000000001</v>
      </c>
      <c r="K108">
        <v>24.841999999999999</v>
      </c>
      <c r="L108">
        <v>25.206</v>
      </c>
      <c r="M108">
        <v>19.850000000000001</v>
      </c>
      <c r="N108">
        <v>20.414999999999999</v>
      </c>
      <c r="O108">
        <v>19.401</v>
      </c>
      <c r="P108">
        <v>22.369</v>
      </c>
      <c r="Q108">
        <v>22.423999999999999</v>
      </c>
      <c r="R108">
        <v>17.754000000000001</v>
      </c>
      <c r="S108">
        <v>12.401</v>
      </c>
      <c r="T108">
        <v>6.5359999999999996</v>
      </c>
      <c r="U108">
        <v>4.2270000000000003</v>
      </c>
      <c r="V108">
        <v>3.1160000000000001</v>
      </c>
      <c r="W108">
        <v>2.2130000000000001</v>
      </c>
      <c r="X108">
        <v>0.94499999999999995</v>
      </c>
      <c r="Y108">
        <v>0.23499999999999999</v>
      </c>
      <c r="Z108">
        <v>2.5000000000000001E-2</v>
      </c>
      <c r="AA108">
        <v>1E-3</v>
      </c>
      <c r="AB108">
        <f>SUM($G108:AA108)</f>
        <v>256.53199999999998</v>
      </c>
      <c r="AC108">
        <f t="shared" si="68"/>
        <v>8.8924578610075952E-2</v>
      </c>
      <c r="AD108">
        <f t="shared" si="69"/>
        <v>0.274616811937692</v>
      </c>
      <c r="AE108">
        <f t="shared" si="70"/>
        <v>0.64398983362699391</v>
      </c>
      <c r="AF108">
        <f t="shared" si="71"/>
        <v>1.2813021377449989</v>
      </c>
      <c r="AG108">
        <f t="shared" si="72"/>
        <v>2.1304320708527591</v>
      </c>
      <c r="AH108">
        <f t="shared" si="73"/>
        <v>2.6529321877972341</v>
      </c>
      <c r="AI108">
        <f t="shared" si="74"/>
        <v>2.4761043456566827</v>
      </c>
      <c r="AJ108">
        <f t="shared" si="75"/>
        <v>2.9444864578298224</v>
      </c>
      <c r="AK108">
        <f t="shared" si="76"/>
        <v>3.1763756568381334</v>
      </c>
      <c r="AL108">
        <f t="shared" si="77"/>
        <v>4.0982918310386234</v>
      </c>
      <c r="AM108">
        <f t="shared" si="78"/>
        <v>4.5454290302964155</v>
      </c>
      <c r="AN108">
        <f t="shared" si="79"/>
        <v>3.944841189403272</v>
      </c>
      <c r="AO108">
        <f t="shared" si="80"/>
        <v>2.997138758517456</v>
      </c>
      <c r="AP108">
        <f t="shared" si="81"/>
        <v>1.7070462944194096</v>
      </c>
      <c r="AQ108">
        <f t="shared" si="82"/>
        <v>1.1863783075795613</v>
      </c>
      <c r="AR108">
        <f t="shared" si="83"/>
        <v>0.93529072396426183</v>
      </c>
      <c r="AS108">
        <f t="shared" si="84"/>
        <v>0.70738153524706471</v>
      </c>
      <c r="AT108">
        <f t="shared" si="85"/>
        <v>0.32048633308904934</v>
      </c>
      <c r="AU108">
        <f t="shared" si="86"/>
        <v>8.4277984812810874E-2</v>
      </c>
      <c r="AV108">
        <f t="shared" si="87"/>
        <v>9.4530117100400744E-3</v>
      </c>
      <c r="AW108">
        <f t="shared" si="88"/>
        <v>3.9761121419549996E-4</v>
      </c>
      <c r="AX108">
        <f t="shared" si="89"/>
        <v>36.205576692186554</v>
      </c>
      <c r="AY108">
        <f>SUM(AB108,girls!Z108)</f>
        <v>534.62599999999998</v>
      </c>
      <c r="AZ108">
        <f>(AX108*(AB108/AY108))+(girls!AV108*(girls!Z108/AY108))</f>
        <v>36.640889144934974</v>
      </c>
      <c r="BD108">
        <f t="shared" si="111"/>
        <v>0.42979027333821918</v>
      </c>
      <c r="BE108">
        <f t="shared" si="112"/>
        <v>0.64684028503266655</v>
      </c>
      <c r="BF108">
        <f t="shared" si="90"/>
        <v>1.5658579598914557</v>
      </c>
      <c r="BG108">
        <f t="shared" si="91"/>
        <v>2.9572453339154579</v>
      </c>
      <c r="BH108">
        <f t="shared" si="92"/>
        <v>3.6877779146461269</v>
      </c>
      <c r="BI108">
        <f t="shared" si="93"/>
        <v>3.7418134657664548</v>
      </c>
      <c r="BJ108">
        <f t="shared" si="94"/>
        <v>2.9467189278530563</v>
      </c>
      <c r="BK108">
        <f t="shared" si="95"/>
        <v>3.0305927915425763</v>
      </c>
      <c r="BL108">
        <f t="shared" si="96"/>
        <v>2.8800651848502334</v>
      </c>
      <c r="BM108">
        <f t="shared" si="97"/>
        <v>3.3206627555236783</v>
      </c>
      <c r="BN108">
        <f t="shared" si="98"/>
        <v>3.328827467918233</v>
      </c>
      <c r="BO108">
        <f t="shared" si="99"/>
        <v>2.6355691609623757</v>
      </c>
      <c r="BP108">
        <f t="shared" si="100"/>
        <v>1.8409199709977704</v>
      </c>
      <c r="BQ108">
        <f t="shared" si="101"/>
        <v>0.97026473110567113</v>
      </c>
      <c r="BR108">
        <f t="shared" si="102"/>
        <v>0.62749525985062304</v>
      </c>
      <c r="BS108">
        <f t="shared" si="103"/>
        <v>0.46256806948061069</v>
      </c>
      <c r="BT108">
        <f t="shared" si="104"/>
        <v>0.32851833689364296</v>
      </c>
      <c r="BU108">
        <f t="shared" si="105"/>
        <v>0.14028460387008251</v>
      </c>
      <c r="BV108">
        <f t="shared" si="106"/>
        <v>3.4885589322189825E-2</v>
      </c>
      <c r="BW108">
        <f t="shared" si="107"/>
        <v>3.7112329066159399E-3</v>
      </c>
      <c r="BX108">
        <f t="shared" si="108"/>
        <v>1.4844931626463757E-4</v>
      </c>
      <c r="BY108" s="3">
        <f t="shared" si="109"/>
        <v>35.580557764984015</v>
      </c>
      <c r="BZ108" s="3">
        <f>BY108*(AB108/(AB108+girls!Z108))</f>
        <v>17.072779185013221</v>
      </c>
      <c r="CB108">
        <v>12.083</v>
      </c>
      <c r="CC108">
        <v>22.9</v>
      </c>
      <c r="CD108">
        <v>38.903917499999991</v>
      </c>
      <c r="CE108">
        <f t="shared" si="110"/>
        <v>57.7</v>
      </c>
      <c r="CF108" s="2">
        <v>57.7</v>
      </c>
      <c r="CG108" s="2">
        <v>57.7</v>
      </c>
      <c r="CH108" s="2">
        <v>57.7</v>
      </c>
      <c r="CI108" s="2">
        <v>57.7</v>
      </c>
      <c r="CJ108" s="2">
        <v>57.7</v>
      </c>
      <c r="CK108" s="2">
        <v>57.7</v>
      </c>
      <c r="CL108" s="2">
        <v>57.7</v>
      </c>
      <c r="CM108" s="2">
        <v>57.7</v>
      </c>
      <c r="CN108" s="2">
        <v>57.7</v>
      </c>
      <c r="CO108" s="2">
        <v>57.7</v>
      </c>
      <c r="CP108" s="2">
        <v>57.7</v>
      </c>
      <c r="CQ108" s="2">
        <v>57.7</v>
      </c>
      <c r="CR108" s="2">
        <v>57.7</v>
      </c>
      <c r="CS108" s="2">
        <v>57.7</v>
      </c>
      <c r="CT108" s="2">
        <v>57.7</v>
      </c>
      <c r="CU108" s="2">
        <v>57.7</v>
      </c>
      <c r="CV108" s="2">
        <v>57.7</v>
      </c>
    </row>
    <row r="109" spans="1:100">
      <c r="A109">
        <v>48652</v>
      </c>
      <c r="B109" t="s">
        <v>132</v>
      </c>
      <c r="C109">
        <v>22.099909476168641</v>
      </c>
      <c r="D109" s="3">
        <f>SUM(BZ109,girls!BX109)</f>
        <v>28.570671011149209</v>
      </c>
      <c r="E109">
        <v>2010</v>
      </c>
      <c r="F109" t="s">
        <v>262</v>
      </c>
      <c r="G109">
        <v>1706.0219999999999</v>
      </c>
      <c r="H109">
        <v>1525.655</v>
      </c>
      <c r="I109">
        <v>1364.3430000000001</v>
      </c>
      <c r="J109">
        <v>1149.5550000000001</v>
      </c>
      <c r="K109">
        <v>950.40599999999995</v>
      </c>
      <c r="L109">
        <v>750.75099999999998</v>
      </c>
      <c r="M109">
        <v>693.70600000000002</v>
      </c>
      <c r="N109">
        <v>573.89599999999996</v>
      </c>
      <c r="O109">
        <v>457.649</v>
      </c>
      <c r="P109">
        <v>368.84100000000001</v>
      </c>
      <c r="Q109">
        <v>296.75900000000001</v>
      </c>
      <c r="R109">
        <v>232.51499999999999</v>
      </c>
      <c r="S109">
        <v>150.81800000000001</v>
      </c>
      <c r="T109">
        <v>108.288</v>
      </c>
      <c r="U109">
        <v>80.39</v>
      </c>
      <c r="V109">
        <v>51.582999999999998</v>
      </c>
      <c r="W109">
        <v>26.012</v>
      </c>
      <c r="X109">
        <v>9.8529999999999998</v>
      </c>
      <c r="Y109">
        <v>2.375</v>
      </c>
      <c r="Z109">
        <v>0.379</v>
      </c>
      <c r="AA109">
        <v>3.6999999999999998E-2</v>
      </c>
      <c r="AB109">
        <f>SUM($G109:AA109)</f>
        <v>10499.833000000001</v>
      </c>
      <c r="AC109">
        <f t="shared" si="68"/>
        <v>0.32496173986767213</v>
      </c>
      <c r="AD109">
        <f t="shared" si="69"/>
        <v>1.0171195103769746</v>
      </c>
      <c r="AE109">
        <f t="shared" si="70"/>
        <v>1.5592739427379465</v>
      </c>
      <c r="AF109">
        <f t="shared" si="71"/>
        <v>1.8612138878780262</v>
      </c>
      <c r="AG109">
        <f t="shared" si="72"/>
        <v>1.9913585292261311</v>
      </c>
      <c r="AH109">
        <f t="shared" si="73"/>
        <v>1.9305332761006768</v>
      </c>
      <c r="AI109">
        <f t="shared" si="74"/>
        <v>2.114185244660558</v>
      </c>
      <c r="AJ109">
        <f t="shared" si="75"/>
        <v>2.0223323551907919</v>
      </c>
      <c r="AK109">
        <f t="shared" si="76"/>
        <v>1.8306251156566014</v>
      </c>
      <c r="AL109">
        <f t="shared" si="77"/>
        <v>1.6510288306490208</v>
      </c>
      <c r="AM109">
        <f t="shared" si="78"/>
        <v>1.4696869940693342</v>
      </c>
      <c r="AN109">
        <f t="shared" si="79"/>
        <v>1.2622443614103196</v>
      </c>
      <c r="AO109">
        <f t="shared" si="80"/>
        <v>0.89055854507400267</v>
      </c>
      <c r="AP109">
        <f t="shared" si="81"/>
        <v>0.69099156148483498</v>
      </c>
      <c r="AQ109">
        <f t="shared" si="82"/>
        <v>0.5512544818569971</v>
      </c>
      <c r="AR109">
        <f t="shared" si="83"/>
        <v>0.37828134980813499</v>
      </c>
      <c r="AS109">
        <f t="shared" si="84"/>
        <v>0.20314456429926075</v>
      </c>
      <c r="AT109">
        <f t="shared" si="85"/>
        <v>8.1640441328923979E-2</v>
      </c>
      <c r="AU109">
        <f t="shared" si="86"/>
        <v>2.0809854785309442E-2</v>
      </c>
      <c r="AV109">
        <f t="shared" si="87"/>
        <v>3.5012937824820639E-3</v>
      </c>
      <c r="AW109">
        <f t="shared" si="88"/>
        <v>3.5943428814534477E-4</v>
      </c>
      <c r="AX109">
        <f t="shared" si="89"/>
        <v>21.85510531453215</v>
      </c>
      <c r="AY109">
        <f>SUM(AB109,girls!Z109)</f>
        <v>21079.531999999999</v>
      </c>
      <c r="AZ109">
        <f>(AX109*(AB109/AY109))+(girls!AV109*(girls!Z109/AY109))</f>
        <v>22.099909476168641</v>
      </c>
      <c r="BD109">
        <f t="shared" si="111"/>
        <v>1.5706050811284329</v>
      </c>
      <c r="BE109">
        <f t="shared" si="112"/>
        <v>2.3957523552993645</v>
      </c>
      <c r="BF109">
        <f t="shared" si="90"/>
        <v>3.7913665517610489</v>
      </c>
      <c r="BG109">
        <f t="shared" si="91"/>
        <v>4.1063589765475319</v>
      </c>
      <c r="BH109">
        <f t="shared" si="92"/>
        <v>3.2951208718957714</v>
      </c>
      <c r="BI109">
        <f t="shared" si="93"/>
        <v>2.6029036955749674</v>
      </c>
      <c r="BJ109">
        <f t="shared" si="94"/>
        <v>2.4051248830071872</v>
      </c>
      <c r="BK109">
        <f t="shared" si="95"/>
        <v>1.9897356370829895</v>
      </c>
      <c r="BL109">
        <f t="shared" si="96"/>
        <v>1.5866995493528324</v>
      </c>
      <c r="BM109">
        <f t="shared" si="97"/>
        <v>1.2787963012764108</v>
      </c>
      <c r="BN109">
        <f t="shared" si="98"/>
        <v>1.0288832086738904</v>
      </c>
      <c r="BO109">
        <f t="shared" si="99"/>
        <v>0.80614498385831457</v>
      </c>
      <c r="BP109">
        <f t="shared" si="100"/>
        <v>0.52289604617140106</v>
      </c>
      <c r="BQ109">
        <f t="shared" si="101"/>
        <v>0.37544170488806816</v>
      </c>
      <c r="BR109">
        <f t="shared" si="102"/>
        <v>0.27871748167804195</v>
      </c>
      <c r="BS109">
        <f t="shared" si="103"/>
        <v>0.17884169495457686</v>
      </c>
      <c r="BT109">
        <f t="shared" si="104"/>
        <v>9.0185335656290916E-2</v>
      </c>
      <c r="BU109">
        <f t="shared" si="105"/>
        <v>3.4161006928395909E-2</v>
      </c>
      <c r="BV109">
        <f t="shared" si="106"/>
        <v>8.2342831071694177E-3</v>
      </c>
      <c r="BW109">
        <f t="shared" si="107"/>
        <v>1.3140182305756672E-3</v>
      </c>
      <c r="BX109">
        <f t="shared" si="108"/>
        <v>1.2828146314327094E-4</v>
      </c>
      <c r="BY109" s="3">
        <f t="shared" si="109"/>
        <v>28.347411948536408</v>
      </c>
      <c r="BZ109" s="3">
        <f>BY109*(AB109/(AB109+girls!Z109))</f>
        <v>14.120004725049727</v>
      </c>
      <c r="CB109">
        <v>12.083</v>
      </c>
      <c r="CC109">
        <v>22.9</v>
      </c>
      <c r="CD109">
        <v>38.903917499999991</v>
      </c>
      <c r="CE109">
        <f t="shared" si="110"/>
        <v>55.156999999999996</v>
      </c>
      <c r="CF109">
        <v>55.156999999999996</v>
      </c>
      <c r="CG109">
        <v>55.156999999999996</v>
      </c>
      <c r="CH109">
        <v>55.156999999999996</v>
      </c>
      <c r="CI109">
        <v>55.156999999999996</v>
      </c>
      <c r="CJ109">
        <v>55.156999999999996</v>
      </c>
      <c r="CK109">
        <v>55.156999999999996</v>
      </c>
      <c r="CL109">
        <v>55.156999999999996</v>
      </c>
      <c r="CM109">
        <v>55.156999999999996</v>
      </c>
      <c r="CN109">
        <v>55.156999999999996</v>
      </c>
      <c r="CO109">
        <v>55.156999999999996</v>
      </c>
      <c r="CP109">
        <v>55.156999999999996</v>
      </c>
      <c r="CQ109">
        <v>55.156999999999996</v>
      </c>
      <c r="CR109">
        <v>55.156999999999996</v>
      </c>
      <c r="CS109">
        <v>55.156999999999996</v>
      </c>
      <c r="CT109">
        <v>55.156999999999996</v>
      </c>
      <c r="CU109">
        <v>55.156999999999996</v>
      </c>
      <c r="CV109">
        <v>55.156999999999996</v>
      </c>
    </row>
    <row r="110" spans="1:100">
      <c r="A110">
        <v>49105</v>
      </c>
      <c r="B110" t="s">
        <v>133</v>
      </c>
      <c r="C110">
        <v>21.076052835498047</v>
      </c>
      <c r="D110" s="3">
        <f>SUM(BZ110,girls!BX110)</f>
        <v>28.448369097850819</v>
      </c>
      <c r="E110">
        <v>2010</v>
      </c>
      <c r="F110" t="s">
        <v>262</v>
      </c>
      <c r="G110">
        <v>1381.0309999999999</v>
      </c>
      <c r="H110">
        <v>1119.2560000000001</v>
      </c>
      <c r="I110">
        <v>973.59900000000005</v>
      </c>
      <c r="J110">
        <v>848.16300000000001</v>
      </c>
      <c r="K110">
        <v>687.44200000000001</v>
      </c>
      <c r="L110">
        <v>556.13199999999995</v>
      </c>
      <c r="M110">
        <v>493.471</v>
      </c>
      <c r="N110">
        <v>353.39499999999998</v>
      </c>
      <c r="O110">
        <v>252.953</v>
      </c>
      <c r="P110">
        <v>203.577</v>
      </c>
      <c r="Q110">
        <v>165.09700000000001</v>
      </c>
      <c r="R110">
        <v>137.51499999999999</v>
      </c>
      <c r="S110">
        <v>127.29300000000001</v>
      </c>
      <c r="T110">
        <v>91.093999999999994</v>
      </c>
      <c r="U110">
        <v>62.692999999999998</v>
      </c>
      <c r="V110">
        <v>37.433999999999997</v>
      </c>
      <c r="W110">
        <v>15.882999999999999</v>
      </c>
      <c r="X110">
        <v>4.6020000000000003</v>
      </c>
      <c r="Y110">
        <v>0.81799999999999995</v>
      </c>
      <c r="Z110">
        <v>7.0000000000000007E-2</v>
      </c>
      <c r="AA110">
        <v>2E-3</v>
      </c>
      <c r="AB110">
        <f>SUM($G110:AA110)</f>
        <v>7511.5200000000023</v>
      </c>
      <c r="AC110">
        <f t="shared" si="68"/>
        <v>0.36771013057277341</v>
      </c>
      <c r="AD110">
        <f t="shared" si="69"/>
        <v>1.0430368287643512</v>
      </c>
      <c r="AE110">
        <f t="shared" si="70"/>
        <v>1.555369352674292</v>
      </c>
      <c r="AF110">
        <f t="shared" si="71"/>
        <v>1.9195543644961333</v>
      </c>
      <c r="AG110">
        <f t="shared" si="72"/>
        <v>2.0134039448740064</v>
      </c>
      <c r="AH110">
        <f t="shared" si="73"/>
        <v>1.9990047287366597</v>
      </c>
      <c r="AI110">
        <f t="shared" si="74"/>
        <v>2.1022472149445113</v>
      </c>
      <c r="AJ110">
        <f t="shared" si="75"/>
        <v>1.7407415543059188</v>
      </c>
      <c r="AK110">
        <f t="shared" si="76"/>
        <v>1.414364336379321</v>
      </c>
      <c r="AL110">
        <f t="shared" si="77"/>
        <v>1.2737926544827143</v>
      </c>
      <c r="AM110">
        <f t="shared" si="78"/>
        <v>1.1429170128016697</v>
      </c>
      <c r="AN110">
        <f t="shared" si="79"/>
        <v>1.0435111668477215</v>
      </c>
      <c r="AO110">
        <f t="shared" si="80"/>
        <v>1.0506749632564378</v>
      </c>
      <c r="AP110">
        <f t="shared" si="81"/>
        <v>0.8125250282233154</v>
      </c>
      <c r="AQ110">
        <f t="shared" si="82"/>
        <v>0.60092977187040686</v>
      </c>
      <c r="AR110">
        <f t="shared" si="83"/>
        <v>0.38373298613329909</v>
      </c>
      <c r="AS110">
        <f t="shared" si="84"/>
        <v>0.17338780965769904</v>
      </c>
      <c r="AT110">
        <f t="shared" si="85"/>
        <v>5.3301329158412666E-2</v>
      </c>
      <c r="AU110">
        <f t="shared" si="86"/>
        <v>1.0018744541717252E-2</v>
      </c>
      <c r="AV110">
        <f t="shared" si="87"/>
        <v>9.0394487400685859E-4</v>
      </c>
      <c r="AW110">
        <f t="shared" si="88"/>
        <v>2.7158284874432864E-5</v>
      </c>
      <c r="AX110">
        <f t="shared" si="89"/>
        <v>20.701155025880244</v>
      </c>
      <c r="AY110">
        <f>SUM(AB110,girls!Z110)</f>
        <v>15013.694000000003</v>
      </c>
      <c r="AZ110">
        <f>(AX110*(AB110/AY110))+(girls!AV110*(girls!Z110/AY110))</f>
        <v>21.076052835498047</v>
      </c>
      <c r="BD110">
        <f t="shared" si="111"/>
        <v>1.7772166030843284</v>
      </c>
      <c r="BE110">
        <f t="shared" si="112"/>
        <v>2.4567987475238029</v>
      </c>
      <c r="BF110">
        <f t="shared" si="90"/>
        <v>3.7818725611543154</v>
      </c>
      <c r="BG110">
        <f t="shared" si="91"/>
        <v>4.3520904373602134</v>
      </c>
      <c r="BH110">
        <f t="shared" si="92"/>
        <v>3.4236524699821063</v>
      </c>
      <c r="BI110">
        <f t="shared" si="93"/>
        <v>2.7696921273883301</v>
      </c>
      <c r="BJ110">
        <f t="shared" si="94"/>
        <v>2.4576229092993156</v>
      </c>
      <c r="BK110">
        <f t="shared" si="95"/>
        <v>1.7600054471931108</v>
      </c>
      <c r="BL110">
        <f t="shared" si="96"/>
        <v>1.2597763349335418</v>
      </c>
      <c r="BM110">
        <f t="shared" si="97"/>
        <v>1.0138701139609556</v>
      </c>
      <c r="BN110">
        <f t="shared" si="98"/>
        <v>0.82222900526391451</v>
      </c>
      <c r="BO110">
        <f t="shared" si="99"/>
        <v>0.68486296939900282</v>
      </c>
      <c r="BP110">
        <f t="shared" si="100"/>
        <v>0.63395456469263189</v>
      </c>
      <c r="BQ110">
        <f t="shared" si="101"/>
        <v>0.45367347078088038</v>
      </c>
      <c r="BR110">
        <f t="shared" si="102"/>
        <v>0.31222858699437656</v>
      </c>
      <c r="BS110">
        <f t="shared" si="103"/>
        <v>0.18643173760304166</v>
      </c>
      <c r="BT110">
        <f t="shared" si="104"/>
        <v>7.9101760120454959E-2</v>
      </c>
      <c r="BU110">
        <f t="shared" si="105"/>
        <v>2.2919240702281289E-2</v>
      </c>
      <c r="BV110">
        <f t="shared" si="106"/>
        <v>4.07386764329989E-3</v>
      </c>
      <c r="BW110">
        <f t="shared" si="107"/>
        <v>3.4861948047798573E-4</v>
      </c>
      <c r="BX110">
        <f t="shared" si="108"/>
        <v>9.9605565850853067E-6</v>
      </c>
      <c r="BY110" s="3">
        <f t="shared" si="109"/>
        <v>28.252431535116965</v>
      </c>
      <c r="BZ110" s="3">
        <f>BY110*(AB110/(AB110+girls!Z110))</f>
        <v>14.135009313807902</v>
      </c>
      <c r="CB110">
        <v>12.083</v>
      </c>
      <c r="CC110">
        <v>22.9</v>
      </c>
      <c r="CD110">
        <v>38.903917499999991</v>
      </c>
      <c r="CE110">
        <f t="shared" si="110"/>
        <v>56.680999999999997</v>
      </c>
      <c r="CF110">
        <v>56.680999999999997</v>
      </c>
      <c r="CG110">
        <v>56.680999999999997</v>
      </c>
      <c r="CH110">
        <v>56.680999999999997</v>
      </c>
      <c r="CI110">
        <v>56.680999999999997</v>
      </c>
      <c r="CJ110">
        <v>56.680999999999997</v>
      </c>
      <c r="CK110">
        <v>56.680999999999997</v>
      </c>
      <c r="CL110">
        <v>56.680999999999997</v>
      </c>
      <c r="CM110">
        <v>56.680999999999997</v>
      </c>
      <c r="CN110">
        <v>56.680999999999997</v>
      </c>
      <c r="CO110">
        <v>56.680999999999997</v>
      </c>
      <c r="CP110">
        <v>56.680999999999997</v>
      </c>
      <c r="CQ110">
        <v>56.680999999999997</v>
      </c>
      <c r="CR110">
        <v>56.680999999999997</v>
      </c>
      <c r="CS110">
        <v>56.680999999999997</v>
      </c>
      <c r="CT110">
        <v>56.680999999999997</v>
      </c>
      <c r="CU110">
        <v>56.680999999999997</v>
      </c>
      <c r="CV110">
        <v>56.680999999999997</v>
      </c>
    </row>
    <row r="111" spans="1:100">
      <c r="A111">
        <v>49558</v>
      </c>
      <c r="B111" t="s">
        <v>134</v>
      </c>
      <c r="C111">
        <v>28.702950770507748</v>
      </c>
      <c r="D111" s="3">
        <f>SUM(BZ111,girls!BX111)</f>
        <v>34.264215310557105</v>
      </c>
      <c r="E111">
        <v>2010</v>
      </c>
      <c r="F111" t="s">
        <v>262</v>
      </c>
      <c r="G111">
        <v>1188.3420000000001</v>
      </c>
      <c r="H111">
        <v>1293.144</v>
      </c>
      <c r="I111">
        <v>1327.9839999999999</v>
      </c>
      <c r="J111">
        <v>1383.7170000000001</v>
      </c>
      <c r="K111">
        <v>1383.606</v>
      </c>
      <c r="L111">
        <v>1283.8889999999999</v>
      </c>
      <c r="M111">
        <v>1001.511</v>
      </c>
      <c r="N111">
        <v>929.27200000000005</v>
      </c>
      <c r="O111">
        <v>878.06500000000005</v>
      </c>
      <c r="P111">
        <v>772.60900000000004</v>
      </c>
      <c r="Q111">
        <v>664.09299999999996</v>
      </c>
      <c r="R111">
        <v>519.505</v>
      </c>
      <c r="S111">
        <v>407.62099999999998</v>
      </c>
      <c r="T111">
        <v>267.43400000000003</v>
      </c>
      <c r="U111">
        <v>208.91200000000001</v>
      </c>
      <c r="V111">
        <v>130.90799999999999</v>
      </c>
      <c r="W111">
        <v>65.453999999999994</v>
      </c>
      <c r="X111">
        <v>24.378</v>
      </c>
      <c r="Y111">
        <v>5.5869999999999997</v>
      </c>
      <c r="Z111">
        <v>0.89100000000000001</v>
      </c>
      <c r="AA111">
        <v>8.3000000000000004E-2</v>
      </c>
      <c r="AB111">
        <f>SUM($G111:AA111)</f>
        <v>13737.004999999999</v>
      </c>
      <c r="AC111">
        <f t="shared" si="68"/>
        <v>0.17301325871250686</v>
      </c>
      <c r="AD111">
        <f t="shared" si="69"/>
        <v>0.65895062278859196</v>
      </c>
      <c r="AE111">
        <f t="shared" si="70"/>
        <v>1.1600642206943945</v>
      </c>
      <c r="AF111">
        <f t="shared" si="71"/>
        <v>1.7123957514756676</v>
      </c>
      <c r="AG111">
        <f t="shared" si="72"/>
        <v>2.2158637927262892</v>
      </c>
      <c r="AH111">
        <f t="shared" si="73"/>
        <v>2.5234760415388942</v>
      </c>
      <c r="AI111">
        <f t="shared" si="74"/>
        <v>2.3329941279048816</v>
      </c>
      <c r="AJ111">
        <f t="shared" si="75"/>
        <v>2.5029519898988175</v>
      </c>
      <c r="AK111">
        <f t="shared" si="76"/>
        <v>2.6846266708063369</v>
      </c>
      <c r="AL111">
        <f t="shared" si="77"/>
        <v>2.6434163050825128</v>
      </c>
      <c r="AM111">
        <f t="shared" si="78"/>
        <v>2.5138548031394032</v>
      </c>
      <c r="AN111">
        <f t="shared" si="79"/>
        <v>2.1556216220347886</v>
      </c>
      <c r="AO111">
        <f t="shared" si="80"/>
        <v>1.8397388659318388</v>
      </c>
      <c r="AP111">
        <f t="shared" si="81"/>
        <v>1.3043656896099263</v>
      </c>
      <c r="AQ111">
        <f t="shared" si="82"/>
        <v>1.0949740500203649</v>
      </c>
      <c r="AR111">
        <f t="shared" si="83"/>
        <v>0.73377828718851024</v>
      </c>
      <c r="AS111">
        <f t="shared" si="84"/>
        <v>0.3907131139575184</v>
      </c>
      <c r="AT111">
        <f t="shared" si="85"/>
        <v>0.15439216918098234</v>
      </c>
      <c r="AU111">
        <f t="shared" si="86"/>
        <v>3.74174720035408E-2</v>
      </c>
      <c r="AV111">
        <f t="shared" si="87"/>
        <v>6.2915460830071769E-3</v>
      </c>
      <c r="AW111">
        <f t="shared" si="88"/>
        <v>6.1629154244320368E-4</v>
      </c>
      <c r="AX111">
        <f t="shared" si="89"/>
        <v>28.839516692321215</v>
      </c>
      <c r="AY111">
        <f>SUM(AB111,girls!Z111)</f>
        <v>28275.834999999999</v>
      </c>
      <c r="AZ111">
        <f>(AX111*(AB111/AY111))+(girls!AV111*(girls!Z111/AY111))</f>
        <v>28.702950770507748</v>
      </c>
      <c r="BD111">
        <f t="shared" si="111"/>
        <v>0.83620768200928819</v>
      </c>
      <c r="BE111">
        <f t="shared" si="112"/>
        <v>1.5521111240769003</v>
      </c>
      <c r="BF111">
        <f t="shared" si="90"/>
        <v>2.8206901710372816</v>
      </c>
      <c r="BG111">
        <f t="shared" si="91"/>
        <v>4.1564639596418589</v>
      </c>
      <c r="BH111">
        <f t="shared" si="92"/>
        <v>4.0338914001065014</v>
      </c>
      <c r="BI111">
        <f t="shared" si="93"/>
        <v>3.7431673437317667</v>
      </c>
      <c r="BJ111">
        <f t="shared" si="94"/>
        <v>2.9198967119339332</v>
      </c>
      <c r="BK111">
        <f t="shared" si="95"/>
        <v>2.7092845283699041</v>
      </c>
      <c r="BL111">
        <f t="shared" si="96"/>
        <v>2.5599909600236739</v>
      </c>
      <c r="BM111">
        <f t="shared" si="97"/>
        <v>2.252534898478963</v>
      </c>
      <c r="BN111">
        <f t="shared" si="98"/>
        <v>1.9361574332367208</v>
      </c>
      <c r="BO111">
        <f t="shared" si="99"/>
        <v>1.5146123620541743</v>
      </c>
      <c r="BP111">
        <f t="shared" si="100"/>
        <v>1.1884155217618397</v>
      </c>
      <c r="BQ111">
        <f t="shared" si="101"/>
        <v>0.77970152825015382</v>
      </c>
      <c r="BR111">
        <f t="shared" si="102"/>
        <v>0.60908114028057803</v>
      </c>
      <c r="BS111">
        <f t="shared" si="103"/>
        <v>0.38166114877005586</v>
      </c>
      <c r="BT111">
        <f t="shared" si="104"/>
        <v>0.19083057438502793</v>
      </c>
      <c r="BU111">
        <f t="shared" si="105"/>
        <v>7.1073849456995908E-2</v>
      </c>
      <c r="BV111">
        <f t="shared" si="106"/>
        <v>1.6288850476504888E-2</v>
      </c>
      <c r="BW111">
        <f t="shared" si="107"/>
        <v>2.5977028413398705E-3</v>
      </c>
      <c r="BX111">
        <f t="shared" si="108"/>
        <v>2.4198578656701376E-4</v>
      </c>
      <c r="BY111" s="3">
        <f t="shared" si="109"/>
        <v>34.274900876710028</v>
      </c>
      <c r="BZ111" s="3">
        <f>BY111*(AB111/(AB111+girls!Z111))</f>
        <v>16.651479424670217</v>
      </c>
      <c r="CB111">
        <v>12.083</v>
      </c>
      <c r="CC111">
        <v>22.9</v>
      </c>
      <c r="CD111">
        <v>38.903917499999991</v>
      </c>
      <c r="CE111">
        <f t="shared" si="110"/>
        <v>60.682000000000002</v>
      </c>
      <c r="CF111">
        <v>60.682000000000002</v>
      </c>
      <c r="CG111">
        <v>60.682000000000002</v>
      </c>
      <c r="CH111">
        <v>60.682000000000002</v>
      </c>
      <c r="CI111">
        <v>60.682000000000002</v>
      </c>
      <c r="CJ111">
        <v>60.682000000000002</v>
      </c>
      <c r="CK111">
        <v>60.682000000000002</v>
      </c>
      <c r="CL111">
        <v>60.682000000000002</v>
      </c>
      <c r="CM111">
        <v>60.682000000000002</v>
      </c>
      <c r="CN111">
        <v>60.682000000000002</v>
      </c>
      <c r="CO111">
        <v>60.682000000000002</v>
      </c>
      <c r="CP111">
        <v>60.682000000000002</v>
      </c>
      <c r="CQ111">
        <v>60.682000000000002</v>
      </c>
      <c r="CR111">
        <v>60.682000000000002</v>
      </c>
      <c r="CS111">
        <v>60.682000000000002</v>
      </c>
      <c r="CT111">
        <v>60.682000000000002</v>
      </c>
      <c r="CU111">
        <v>60.682000000000002</v>
      </c>
      <c r="CV111">
        <v>60.682000000000002</v>
      </c>
    </row>
    <row r="112" spans="1:100">
      <c r="A112">
        <v>50011</v>
      </c>
      <c r="B112" t="s">
        <v>135</v>
      </c>
      <c r="C112">
        <v>26.546261214514242</v>
      </c>
      <c r="D112" s="3">
        <f>SUM(BZ112,girls!BX112)</f>
        <v>32.439623537043261</v>
      </c>
      <c r="E112">
        <v>2010</v>
      </c>
      <c r="F112" t="s">
        <v>262</v>
      </c>
      <c r="G112">
        <v>17.135999999999999</v>
      </c>
      <c r="H112">
        <v>15.436</v>
      </c>
      <c r="I112">
        <v>17.591000000000001</v>
      </c>
      <c r="J112">
        <v>19.233000000000001</v>
      </c>
      <c r="K112">
        <v>19.597000000000001</v>
      </c>
      <c r="L112">
        <v>15.83</v>
      </c>
      <c r="M112">
        <v>11.321999999999999</v>
      </c>
      <c r="N112">
        <v>9.9860000000000007</v>
      </c>
      <c r="O112">
        <v>8.923</v>
      </c>
      <c r="P112">
        <v>7.6559999999999997</v>
      </c>
      <c r="Q112">
        <v>6.1790000000000003</v>
      </c>
      <c r="R112">
        <v>3.9089999999999998</v>
      </c>
      <c r="S112">
        <v>2.68</v>
      </c>
      <c r="T112">
        <v>2.9340000000000002</v>
      </c>
      <c r="U112">
        <v>2.7730000000000001</v>
      </c>
      <c r="V112">
        <v>1.867</v>
      </c>
      <c r="W112">
        <v>0.79200000000000004</v>
      </c>
      <c r="X112">
        <v>0.29199999999999998</v>
      </c>
      <c r="Y112">
        <v>8.3000000000000004E-2</v>
      </c>
      <c r="Z112">
        <v>1.6E-2</v>
      </c>
      <c r="AA112">
        <v>1E-3</v>
      </c>
      <c r="AB112">
        <f>SUM($G112:AA112)</f>
        <v>164.23599999999999</v>
      </c>
      <c r="AC112">
        <f t="shared" si="68"/>
        <v>0.20867532087970969</v>
      </c>
      <c r="AD112">
        <f t="shared" si="69"/>
        <v>0.65790691444019589</v>
      </c>
      <c r="AE112">
        <f t="shared" si="70"/>
        <v>1.285296768065467</v>
      </c>
      <c r="AF112">
        <f t="shared" si="71"/>
        <v>1.9907998246425878</v>
      </c>
      <c r="AG112">
        <f t="shared" si="72"/>
        <v>2.625088287586157</v>
      </c>
      <c r="AH112">
        <f t="shared" si="73"/>
        <v>2.6024135999415474</v>
      </c>
      <c r="AI112">
        <f t="shared" si="74"/>
        <v>2.2059962492997882</v>
      </c>
      <c r="AJ112">
        <f t="shared" si="75"/>
        <v>2.2497016488467816</v>
      </c>
      <c r="AK112">
        <f t="shared" si="76"/>
        <v>2.2818748630020216</v>
      </c>
      <c r="AL112">
        <f t="shared" si="77"/>
        <v>2.1909447380598652</v>
      </c>
      <c r="AM112">
        <f t="shared" si="78"/>
        <v>1.9563798436396405</v>
      </c>
      <c r="AN112">
        <f t="shared" si="79"/>
        <v>1.3566635816751504</v>
      </c>
      <c r="AO112">
        <f t="shared" si="80"/>
        <v>1.0117148493631116</v>
      </c>
      <c r="AP112">
        <f t="shared" si="81"/>
        <v>1.1969239387223265</v>
      </c>
      <c r="AQ112">
        <f t="shared" si="82"/>
        <v>1.215665262183687</v>
      </c>
      <c r="AR112">
        <f t="shared" si="83"/>
        <v>0.87531966194987698</v>
      </c>
      <c r="AS112">
        <f t="shared" si="84"/>
        <v>0.39543096519642468</v>
      </c>
      <c r="AT112">
        <f t="shared" si="85"/>
        <v>0.15467985094619938</v>
      </c>
      <c r="AU112">
        <f t="shared" si="86"/>
        <v>4.649406950972991E-2</v>
      </c>
      <c r="AV112">
        <f t="shared" si="87"/>
        <v>9.4498161182688337E-3</v>
      </c>
      <c r="AW112">
        <f t="shared" si="88"/>
        <v>6.2105750261818367E-4</v>
      </c>
      <c r="AX112">
        <f t="shared" si="89"/>
        <v>26.518041111571154</v>
      </c>
      <c r="AY112">
        <f>SUM(AB112,girls!Z112)</f>
        <v>325.69399999999996</v>
      </c>
      <c r="AZ112">
        <f>(AX112*(AB112/AY112))+(girls!AV112*(girls!Z112/AY112))</f>
        <v>26.546261214514242</v>
      </c>
      <c r="BD112">
        <f t="shared" si="111"/>
        <v>1.008569560875813</v>
      </c>
      <c r="BE112">
        <f t="shared" si="112"/>
        <v>1.5496527436128498</v>
      </c>
      <c r="BF112">
        <f t="shared" si="90"/>
        <v>3.125192464239722</v>
      </c>
      <c r="BG112">
        <f t="shared" si="91"/>
        <v>4.5905454996468507</v>
      </c>
      <c r="BH112">
        <f t="shared" si="92"/>
        <v>4.5398539354343761</v>
      </c>
      <c r="BI112">
        <f t="shared" si="93"/>
        <v>3.6671882327869647</v>
      </c>
      <c r="BJ112">
        <f t="shared" si="94"/>
        <v>2.6228619817823131</v>
      </c>
      <c r="BK112">
        <f t="shared" si="95"/>
        <v>2.3133633412893646</v>
      </c>
      <c r="BL112">
        <f t="shared" si="96"/>
        <v>2.0671080607175041</v>
      </c>
      <c r="BM112">
        <f t="shared" si="97"/>
        <v>1.7735940056991162</v>
      </c>
      <c r="BN112">
        <f t="shared" si="98"/>
        <v>1.43143121227989</v>
      </c>
      <c r="BO112">
        <f t="shared" si="99"/>
        <v>0.90556151623273839</v>
      </c>
      <c r="BP112">
        <f t="shared" si="100"/>
        <v>0.62085056625831125</v>
      </c>
      <c r="BQ112">
        <f t="shared" si="101"/>
        <v>0.67969237365741986</v>
      </c>
      <c r="BR112">
        <f t="shared" si="102"/>
        <v>0.64239500755011081</v>
      </c>
      <c r="BS112">
        <f t="shared" si="103"/>
        <v>0.43251045044935338</v>
      </c>
      <c r="BT112">
        <f t="shared" si="104"/>
        <v>0.18347524196887408</v>
      </c>
      <c r="BU112">
        <f t="shared" si="105"/>
        <v>6.7644912443069721E-2</v>
      </c>
      <c r="BV112">
        <f t="shared" si="106"/>
        <v>1.9227834701283524E-2</v>
      </c>
      <c r="BW112">
        <f t="shared" si="107"/>
        <v>3.706570544825739E-3</v>
      </c>
      <c r="BX112">
        <f t="shared" si="108"/>
        <v>2.3166065905160868E-4</v>
      </c>
      <c r="BY112" s="3">
        <f t="shared" si="109"/>
        <v>32.244657172829811</v>
      </c>
      <c r="BZ112" s="3">
        <f>BY112*(AB112/(AB112+girls!Z112))</f>
        <v>16.259843642919051</v>
      </c>
      <c r="CB112">
        <v>12.083</v>
      </c>
      <c r="CC112">
        <v>22.9</v>
      </c>
      <c r="CD112">
        <v>38.903917499999991</v>
      </c>
      <c r="CE112">
        <f t="shared" si="110"/>
        <v>57.646999999999998</v>
      </c>
      <c r="CF112">
        <v>57.646999999999998</v>
      </c>
      <c r="CG112">
        <v>57.646999999999998</v>
      </c>
      <c r="CH112">
        <v>57.646999999999998</v>
      </c>
      <c r="CI112">
        <v>57.646999999999998</v>
      </c>
      <c r="CJ112">
        <v>57.646999999999998</v>
      </c>
      <c r="CK112">
        <v>57.646999999999998</v>
      </c>
      <c r="CL112">
        <v>57.646999999999998</v>
      </c>
      <c r="CM112">
        <v>57.646999999999998</v>
      </c>
      <c r="CN112">
        <v>57.646999999999998</v>
      </c>
      <c r="CO112">
        <v>57.646999999999998</v>
      </c>
      <c r="CP112">
        <v>57.646999999999998</v>
      </c>
      <c r="CQ112">
        <v>57.646999999999998</v>
      </c>
      <c r="CR112">
        <v>57.646999999999998</v>
      </c>
      <c r="CS112">
        <v>57.646999999999998</v>
      </c>
      <c r="CT112">
        <v>57.646999999999998</v>
      </c>
      <c r="CU112">
        <v>57.646999999999998</v>
      </c>
      <c r="CV112">
        <v>57.646999999999998</v>
      </c>
    </row>
    <row r="113" spans="1:100">
      <c r="A113">
        <v>50464</v>
      </c>
      <c r="B113" t="s">
        <v>136</v>
      </c>
      <c r="C113">
        <v>20.717299082987576</v>
      </c>
      <c r="D113" s="3">
        <f>SUM(BZ113,girls!BX113)</f>
        <v>29.192801267848552</v>
      </c>
      <c r="E113">
        <v>2010</v>
      </c>
      <c r="F113" t="s">
        <v>262</v>
      </c>
      <c r="G113">
        <v>1361.9590000000001</v>
      </c>
      <c r="H113">
        <v>1078.26</v>
      </c>
      <c r="I113">
        <v>894.51400000000001</v>
      </c>
      <c r="J113">
        <v>745.78700000000003</v>
      </c>
      <c r="K113">
        <v>634.67700000000002</v>
      </c>
      <c r="L113">
        <v>542.73</v>
      </c>
      <c r="M113">
        <v>446.82499999999999</v>
      </c>
      <c r="N113">
        <v>350.08600000000001</v>
      </c>
      <c r="O113">
        <v>259.06900000000002</v>
      </c>
      <c r="P113">
        <v>188.238</v>
      </c>
      <c r="Q113">
        <v>145.82900000000001</v>
      </c>
      <c r="R113">
        <v>117.60599999999999</v>
      </c>
      <c r="S113">
        <v>94.396000000000001</v>
      </c>
      <c r="T113">
        <v>78.313000000000002</v>
      </c>
      <c r="U113">
        <v>51.218000000000004</v>
      </c>
      <c r="V113">
        <v>31.866</v>
      </c>
      <c r="W113">
        <v>14.968999999999999</v>
      </c>
      <c r="X113">
        <v>4.45</v>
      </c>
      <c r="Y113">
        <v>0.67500000000000004</v>
      </c>
      <c r="Z113">
        <v>4.4999999999999998E-2</v>
      </c>
      <c r="AA113">
        <v>1E-3</v>
      </c>
      <c r="AB113">
        <f>SUM($G113:AA113)</f>
        <v>7041.5129999999999</v>
      </c>
      <c r="AC113">
        <f t="shared" si="68"/>
        <v>0.38683703346141662</v>
      </c>
      <c r="AD113">
        <f t="shared" si="69"/>
        <v>1.0719031549043507</v>
      </c>
      <c r="AE113">
        <f t="shared" si="70"/>
        <v>1.5244121540356455</v>
      </c>
      <c r="AF113">
        <f t="shared" si="71"/>
        <v>1.8005191497906774</v>
      </c>
      <c r="AG113">
        <f t="shared" si="72"/>
        <v>1.9829394620161889</v>
      </c>
      <c r="AH113">
        <f t="shared" si="73"/>
        <v>2.0810456502743091</v>
      </c>
      <c r="AI113">
        <f t="shared" si="74"/>
        <v>2.0305863242743429</v>
      </c>
      <c r="AJ113">
        <f t="shared" si="75"/>
        <v>1.8395452795443252</v>
      </c>
      <c r="AK113">
        <f t="shared" si="76"/>
        <v>1.545250005219049</v>
      </c>
      <c r="AL113">
        <f t="shared" si="77"/>
        <v>1.2564325309063549</v>
      </c>
      <c r="AM113">
        <f t="shared" si="78"/>
        <v>1.076914577875522</v>
      </c>
      <c r="AN113">
        <f t="shared" si="79"/>
        <v>0.95200307093092074</v>
      </c>
      <c r="AO113">
        <f t="shared" si="80"/>
        <v>0.83114978272425266</v>
      </c>
      <c r="AP113">
        <f t="shared" si="81"/>
        <v>0.74514823731774693</v>
      </c>
      <c r="AQ113">
        <f t="shared" si="82"/>
        <v>0.52370790198072492</v>
      </c>
      <c r="AR113">
        <f t="shared" si="83"/>
        <v>0.34845948590878123</v>
      </c>
      <c r="AS113">
        <f t="shared" si="84"/>
        <v>0.17431736616832205</v>
      </c>
      <c r="AT113">
        <f t="shared" si="85"/>
        <v>5.4981081480642013E-2</v>
      </c>
      <c r="AU113">
        <f t="shared" si="86"/>
        <v>8.8191273665190993E-3</v>
      </c>
      <c r="AV113">
        <f t="shared" si="87"/>
        <v>6.1989518445822655E-4</v>
      </c>
      <c r="AW113">
        <f t="shared" si="88"/>
        <v>1.4485523210707697E-5</v>
      </c>
      <c r="AX113">
        <f t="shared" si="89"/>
        <v>20.235605756887754</v>
      </c>
      <c r="AY113">
        <f>SUM(AB113,girls!Z113)</f>
        <v>13985.960999999999</v>
      </c>
      <c r="AZ113">
        <f>(AX113*(AB113/AY113))+(girls!AV113*(girls!Z113/AY113))</f>
        <v>20.717299082987576</v>
      </c>
      <c r="BD113">
        <f t="shared" si="111"/>
        <v>1.869660750125719</v>
      </c>
      <c r="BE113">
        <f t="shared" si="112"/>
        <v>2.5247913168661333</v>
      </c>
      <c r="BF113">
        <f t="shared" si="90"/>
        <v>3.7066002922875017</v>
      </c>
      <c r="BG113">
        <f t="shared" si="91"/>
        <v>4.3268635792449732</v>
      </c>
      <c r="BH113">
        <f t="shared" si="92"/>
        <v>3.5739311099702582</v>
      </c>
      <c r="BI113">
        <f t="shared" si="93"/>
        <v>3.0561681474421767</v>
      </c>
      <c r="BJ113">
        <f t="shared" si="94"/>
        <v>2.5161172820386759</v>
      </c>
      <c r="BK113">
        <f t="shared" si="95"/>
        <v>1.9713700773228708</v>
      </c>
      <c r="BL113">
        <f t="shared" si="96"/>
        <v>1.4588440399272149</v>
      </c>
      <c r="BM113">
        <f t="shared" si="97"/>
        <v>1.0599874334166537</v>
      </c>
      <c r="BN113">
        <f t="shared" si="98"/>
        <v>0.82117801627576359</v>
      </c>
      <c r="BO113">
        <f t="shared" si="99"/>
        <v>0.66225141626238571</v>
      </c>
      <c r="BP113">
        <f t="shared" si="100"/>
        <v>0.53155353204346856</v>
      </c>
      <c r="BQ113">
        <f t="shared" si="101"/>
        <v>0.4409885138662672</v>
      </c>
      <c r="BR113">
        <f t="shared" si="102"/>
        <v>0.28841379723931493</v>
      </c>
      <c r="BS113">
        <f t="shared" si="103"/>
        <v>0.17944070566652368</v>
      </c>
      <c r="BT113">
        <f t="shared" si="104"/>
        <v>8.4291970222876822E-2</v>
      </c>
      <c r="BU113">
        <f t="shared" si="105"/>
        <v>2.5058405203540773E-2</v>
      </c>
      <c r="BV113">
        <f t="shared" si="106"/>
        <v>3.8009940477280952E-3</v>
      </c>
      <c r="BW113">
        <f t="shared" si="107"/>
        <v>2.5339960318187301E-4</v>
      </c>
      <c r="BX113">
        <f t="shared" si="108"/>
        <v>5.631102292930511E-6</v>
      </c>
      <c r="BY113" s="3">
        <f t="shared" si="109"/>
        <v>29.101570410175519</v>
      </c>
      <c r="BZ113" s="3">
        <f>BY113*(AB113/(AB113+girls!Z113))</f>
        <v>14.651770183233477</v>
      </c>
      <c r="CB113">
        <v>12.083</v>
      </c>
      <c r="CC113">
        <v>22.9</v>
      </c>
      <c r="CD113">
        <v>38.903917499999991</v>
      </c>
      <c r="CE113">
        <f t="shared" si="110"/>
        <v>60.078000000000003</v>
      </c>
      <c r="CF113">
        <v>60.078000000000003</v>
      </c>
      <c r="CG113">
        <v>60.078000000000003</v>
      </c>
      <c r="CH113">
        <v>60.078000000000003</v>
      </c>
      <c r="CI113">
        <v>60.078000000000003</v>
      </c>
      <c r="CJ113">
        <v>60.078000000000003</v>
      </c>
      <c r="CK113">
        <v>60.078000000000003</v>
      </c>
      <c r="CL113">
        <v>60.078000000000003</v>
      </c>
      <c r="CM113">
        <v>60.078000000000003</v>
      </c>
      <c r="CN113">
        <v>60.078000000000003</v>
      </c>
      <c r="CO113">
        <v>60.078000000000003</v>
      </c>
      <c r="CP113">
        <v>60.078000000000003</v>
      </c>
      <c r="CQ113">
        <v>60.078000000000003</v>
      </c>
      <c r="CR113">
        <v>60.078000000000003</v>
      </c>
      <c r="CS113">
        <v>60.078000000000003</v>
      </c>
      <c r="CT113">
        <v>60.078000000000003</v>
      </c>
      <c r="CU113">
        <v>60.078000000000003</v>
      </c>
      <c r="CV113">
        <v>60.078000000000003</v>
      </c>
    </row>
    <row r="114" spans="1:100">
      <c r="A114">
        <v>50917</v>
      </c>
      <c r="B114" t="s">
        <v>137</v>
      </c>
      <c r="C114">
        <v>39.675296300307494</v>
      </c>
      <c r="D114" s="3">
        <f>SUM(BZ114,girls!BX114)</f>
        <v>45.323956579865275</v>
      </c>
      <c r="E114">
        <v>2010</v>
      </c>
      <c r="F114" t="s">
        <v>262</v>
      </c>
      <c r="G114">
        <v>10.409000000000001</v>
      </c>
      <c r="H114">
        <v>10.625999999999999</v>
      </c>
      <c r="I114">
        <v>13.222</v>
      </c>
      <c r="J114">
        <v>14.188000000000001</v>
      </c>
      <c r="K114">
        <v>15.138</v>
      </c>
      <c r="L114">
        <v>15.909000000000001</v>
      </c>
      <c r="M114">
        <v>15.91</v>
      </c>
      <c r="N114">
        <v>13.422000000000001</v>
      </c>
      <c r="O114">
        <v>13.195</v>
      </c>
      <c r="P114">
        <v>16.234000000000002</v>
      </c>
      <c r="Q114">
        <v>16.338999999999999</v>
      </c>
      <c r="R114">
        <v>15.699</v>
      </c>
      <c r="S114">
        <v>14.666</v>
      </c>
      <c r="T114">
        <v>8.9629999999999992</v>
      </c>
      <c r="U114">
        <v>9.9499999999999993</v>
      </c>
      <c r="V114">
        <v>4.7830000000000004</v>
      </c>
      <c r="W114">
        <v>2.048</v>
      </c>
      <c r="X114">
        <v>1.109</v>
      </c>
      <c r="Y114">
        <v>0.42599999999999999</v>
      </c>
      <c r="Z114">
        <v>8.7999999999999995E-2</v>
      </c>
      <c r="AA114">
        <v>0.01</v>
      </c>
      <c r="AB114">
        <f>SUM($G114:AA114)</f>
        <v>212.33399999999997</v>
      </c>
      <c r="AC114">
        <f t="shared" si="68"/>
        <v>9.8043648214605317E-2</v>
      </c>
      <c r="AD114">
        <f t="shared" si="69"/>
        <v>0.35030659244397977</v>
      </c>
      <c r="AE114">
        <f t="shared" si="70"/>
        <v>0.74723784226737122</v>
      </c>
      <c r="AF114">
        <f t="shared" si="71"/>
        <v>1.1359273597257153</v>
      </c>
      <c r="AG114">
        <f t="shared" si="72"/>
        <v>1.5684534742434091</v>
      </c>
      <c r="AH114">
        <f t="shared" si="73"/>
        <v>2.0229591115883467</v>
      </c>
      <c r="AI114">
        <f t="shared" si="74"/>
        <v>2.3977318752531391</v>
      </c>
      <c r="AJ114">
        <f t="shared" si="75"/>
        <v>2.3388341009918339</v>
      </c>
      <c r="AK114">
        <f t="shared" si="76"/>
        <v>2.6099918053632489</v>
      </c>
      <c r="AL114">
        <f t="shared" si="77"/>
        <v>3.5933858920380164</v>
      </c>
      <c r="AM114">
        <f t="shared" si="78"/>
        <v>4.001375191914625</v>
      </c>
      <c r="AN114">
        <f t="shared" si="79"/>
        <v>4.2143180084206966</v>
      </c>
      <c r="AO114">
        <f t="shared" si="80"/>
        <v>4.2823664603878804</v>
      </c>
      <c r="AP114">
        <f t="shared" si="81"/>
        <v>2.8281904923375438</v>
      </c>
      <c r="AQ114">
        <f t="shared" si="82"/>
        <v>3.3739297521828817</v>
      </c>
      <c r="AR114">
        <f t="shared" si="83"/>
        <v>1.7344890596889808</v>
      </c>
      <c r="AS114">
        <f t="shared" si="84"/>
        <v>0.79090489511806883</v>
      </c>
      <c r="AT114">
        <f t="shared" si="85"/>
        <v>0.45439260787250285</v>
      </c>
      <c r="AU114">
        <f t="shared" si="86"/>
        <v>0.18457712848625282</v>
      </c>
      <c r="AV114">
        <f t="shared" si="87"/>
        <v>4.0200815696026071E-2</v>
      </c>
      <c r="AW114">
        <f t="shared" si="88"/>
        <v>4.8037525784848404E-3</v>
      </c>
      <c r="AX114">
        <f t="shared" si="89"/>
        <v>38.772419866813607</v>
      </c>
      <c r="AY114">
        <f>SUM(AB114,girls!Z114)</f>
        <v>424.73799999999994</v>
      </c>
      <c r="AZ114">
        <f>(AX114*(AB114/AY114))+(girls!AV114*(girls!Z114/AY114))</f>
        <v>39.675296300307494</v>
      </c>
      <c r="BD114">
        <f t="shared" si="111"/>
        <v>0.47386456055083048</v>
      </c>
      <c r="BE114">
        <f t="shared" si="112"/>
        <v>0.8251221566023339</v>
      </c>
      <c r="BF114">
        <f t="shared" si="90"/>
        <v>1.8169049605279886</v>
      </c>
      <c r="BG114">
        <f t="shared" si="91"/>
        <v>2.9428031367830689</v>
      </c>
      <c r="BH114">
        <f t="shared" si="92"/>
        <v>3.6210571669162737</v>
      </c>
      <c r="BI114">
        <f t="shared" si="93"/>
        <v>3.8054827895673804</v>
      </c>
      <c r="BJ114">
        <f t="shared" si="94"/>
        <v>3.8057219927095995</v>
      </c>
      <c r="BK114">
        <f t="shared" si="95"/>
        <v>3.2105845748678972</v>
      </c>
      <c r="BL114">
        <f t="shared" si="96"/>
        <v>3.1562854615841087</v>
      </c>
      <c r="BM114">
        <f t="shared" si="97"/>
        <v>3.8832238107886643</v>
      </c>
      <c r="BN114">
        <f t="shared" si="98"/>
        <v>3.9083401407216938</v>
      </c>
      <c r="BO114">
        <f t="shared" si="99"/>
        <v>3.7552501297013205</v>
      </c>
      <c r="BP114">
        <f t="shared" si="100"/>
        <v>3.5081532837887486</v>
      </c>
      <c r="BQ114">
        <f t="shared" si="101"/>
        <v>2.143977763711888</v>
      </c>
      <c r="BR114">
        <f t="shared" si="102"/>
        <v>2.3800712650823703</v>
      </c>
      <c r="BS114">
        <f t="shared" si="103"/>
        <v>1.1441086292350733</v>
      </c>
      <c r="BT114">
        <f t="shared" si="104"/>
        <v>0.48988803526519559</v>
      </c>
      <c r="BU114">
        <f t="shared" si="105"/>
        <v>0.2652762847212411</v>
      </c>
      <c r="BV114">
        <f t="shared" si="106"/>
        <v>0.10190053858543618</v>
      </c>
      <c r="BW114">
        <f t="shared" si="107"/>
        <v>2.104987651530137E-2</v>
      </c>
      <c r="BX114">
        <f t="shared" si="108"/>
        <v>2.3920314221933373E-3</v>
      </c>
      <c r="BY114" s="3">
        <f t="shared" si="109"/>
        <v>45.261458589648605</v>
      </c>
      <c r="BZ114" s="3">
        <f>BY114*(AB114/(AB114+girls!Z114))</f>
        <v>22.626999581328835</v>
      </c>
      <c r="CB114">
        <v>12.083</v>
      </c>
      <c r="CC114">
        <v>22.9</v>
      </c>
      <c r="CD114">
        <v>38.903917499999991</v>
      </c>
      <c r="CE114">
        <f t="shared" si="110"/>
        <v>64.766534399999998</v>
      </c>
      <c r="CF114">
        <v>76.956000000000003</v>
      </c>
      <c r="CG114">
        <v>76.956000000000003</v>
      </c>
      <c r="CH114">
        <v>76.956000000000003</v>
      </c>
      <c r="CI114">
        <v>76.956000000000003</v>
      </c>
      <c r="CJ114">
        <v>76.956000000000003</v>
      </c>
      <c r="CK114">
        <v>76.956000000000003</v>
      </c>
      <c r="CL114">
        <v>76.956000000000003</v>
      </c>
      <c r="CM114">
        <v>76.956000000000003</v>
      </c>
      <c r="CN114">
        <v>76.956000000000003</v>
      </c>
      <c r="CO114">
        <v>76.956000000000003</v>
      </c>
      <c r="CP114">
        <v>76.956000000000003</v>
      </c>
      <c r="CQ114">
        <v>76.956000000000003</v>
      </c>
      <c r="CR114">
        <v>76.956000000000003</v>
      </c>
      <c r="CS114">
        <v>76.956000000000003</v>
      </c>
      <c r="CT114">
        <v>76.956000000000003</v>
      </c>
      <c r="CU114">
        <v>76.956000000000003</v>
      </c>
      <c r="CV114">
        <v>76.956000000000003</v>
      </c>
    </row>
    <row r="115" spans="1:100">
      <c r="A115">
        <v>51370</v>
      </c>
      <c r="B115" t="s">
        <v>138</v>
      </c>
      <c r="C115">
        <v>38.783189042189576</v>
      </c>
      <c r="D115" s="3">
        <f>SUM(BZ115,girls!BX115)</f>
        <v>39.605005157055515</v>
      </c>
      <c r="E115">
        <v>2010</v>
      </c>
      <c r="F115" t="s">
        <v>262</v>
      </c>
      <c r="G115">
        <v>11.811</v>
      </c>
      <c r="H115">
        <v>13.272</v>
      </c>
      <c r="I115">
        <v>13.722</v>
      </c>
      <c r="J115">
        <v>15.363</v>
      </c>
      <c r="K115">
        <v>12.428000000000001</v>
      </c>
      <c r="L115">
        <v>8.4280000000000008</v>
      </c>
      <c r="M115">
        <v>7.9729999999999999</v>
      </c>
      <c r="N115">
        <v>11.635999999999999</v>
      </c>
      <c r="O115">
        <v>13.958</v>
      </c>
      <c r="P115">
        <v>15.487</v>
      </c>
      <c r="Q115">
        <v>13.555999999999999</v>
      </c>
      <c r="R115">
        <v>11.462999999999999</v>
      </c>
      <c r="S115">
        <v>10.013999999999999</v>
      </c>
      <c r="T115">
        <v>7.5369999999999999</v>
      </c>
      <c r="U115">
        <v>7.1920000000000002</v>
      </c>
      <c r="V115">
        <v>5.0060000000000002</v>
      </c>
      <c r="W115">
        <v>3.4980000000000002</v>
      </c>
      <c r="X115">
        <v>1.679</v>
      </c>
      <c r="Y115">
        <v>0.64500000000000002</v>
      </c>
      <c r="Z115">
        <v>0.14000000000000001</v>
      </c>
      <c r="AA115">
        <v>1.6E-2</v>
      </c>
      <c r="AB115">
        <f>SUM($G115:AA115)</f>
        <v>184.82399999999998</v>
      </c>
      <c r="AC115">
        <f t="shared" si="68"/>
        <v>0.12780807687313336</v>
      </c>
      <c r="AD115">
        <f t="shared" si="69"/>
        <v>0.50266199194909755</v>
      </c>
      <c r="AE115">
        <f t="shared" si="70"/>
        <v>0.89092325671990658</v>
      </c>
      <c r="AF115">
        <f t="shared" si="71"/>
        <v>1.4130794701986757</v>
      </c>
      <c r="AG115">
        <f t="shared" si="72"/>
        <v>1.4793316885253001</v>
      </c>
      <c r="AH115">
        <f t="shared" si="73"/>
        <v>1.2312037397740556</v>
      </c>
      <c r="AI115">
        <f t="shared" si="74"/>
        <v>1.3804267844002944</v>
      </c>
      <c r="AJ115">
        <f t="shared" si="75"/>
        <v>2.3294160931480761</v>
      </c>
      <c r="AK115">
        <f t="shared" si="76"/>
        <v>3.1718607972990527</v>
      </c>
      <c r="AL115">
        <f t="shared" si="77"/>
        <v>3.938281824871229</v>
      </c>
      <c r="AM115">
        <f t="shared" si="78"/>
        <v>3.8139635545167296</v>
      </c>
      <c r="AN115">
        <f t="shared" si="79"/>
        <v>3.5352064666926375</v>
      </c>
      <c r="AO115">
        <f t="shared" si="80"/>
        <v>3.3592390598623556</v>
      </c>
      <c r="AP115">
        <f t="shared" si="81"/>
        <v>2.7322155131368224</v>
      </c>
      <c r="AQ115">
        <f t="shared" si="82"/>
        <v>2.8017140631086872</v>
      </c>
      <c r="AR115">
        <f t="shared" si="83"/>
        <v>2.0855624810630657</v>
      </c>
      <c r="AS115">
        <f t="shared" si="84"/>
        <v>1.5519413063238541</v>
      </c>
      <c r="AT115">
        <f t="shared" si="85"/>
        <v>0.79033567069211796</v>
      </c>
      <c r="AU115">
        <f t="shared" si="86"/>
        <v>0.32106219971432287</v>
      </c>
      <c r="AV115">
        <f t="shared" si="87"/>
        <v>7.3475306237285223E-2</v>
      </c>
      <c r="AW115">
        <f t="shared" si="88"/>
        <v>8.8300220750551894E-3</v>
      </c>
      <c r="AX115">
        <f t="shared" si="89"/>
        <v>37.538539367181755</v>
      </c>
      <c r="AY115">
        <f>SUM(AB115,girls!Z115)</f>
        <v>400.80999999999995</v>
      </c>
      <c r="AZ115">
        <f>(AX115*(AB115/AY115))+(girls!AV115*(girls!Z115/AY115))</f>
        <v>38.783189042189576</v>
      </c>
      <c r="BD115">
        <f t="shared" si="111"/>
        <v>0.61772199714322817</v>
      </c>
      <c r="BE115">
        <f t="shared" si="112"/>
        <v>1.1839844176081029</v>
      </c>
      <c r="BF115">
        <f t="shared" si="90"/>
        <v>2.1662753048914101</v>
      </c>
      <c r="BG115">
        <f t="shared" si="91"/>
        <v>3.6608104046622523</v>
      </c>
      <c r="BH115">
        <f t="shared" si="92"/>
        <v>3.0133986495260365</v>
      </c>
      <c r="BI115">
        <f t="shared" si="93"/>
        <v>2.0435246071938713</v>
      </c>
      <c r="BJ115">
        <f t="shared" si="94"/>
        <v>1.9332014348785875</v>
      </c>
      <c r="BK115">
        <f t="shared" si="95"/>
        <v>2.8213635891442674</v>
      </c>
      <c r="BL115">
        <f t="shared" si="96"/>
        <v>3.3843754707180893</v>
      </c>
      <c r="BM115">
        <f t="shared" si="97"/>
        <v>3.7551098233995592</v>
      </c>
      <c r="BN115">
        <f t="shared" si="98"/>
        <v>3.2869031294637066</v>
      </c>
      <c r="BO115">
        <f t="shared" si="99"/>
        <v>2.7794165368134016</v>
      </c>
      <c r="BP115">
        <f t="shared" si="100"/>
        <v>2.4280796649785747</v>
      </c>
      <c r="BQ115">
        <f t="shared" si="101"/>
        <v>1.8274851642643815</v>
      </c>
      <c r="BR115">
        <f t="shared" si="102"/>
        <v>1.7438335281132324</v>
      </c>
      <c r="BS115">
        <f t="shared" si="103"/>
        <v>1.2137973639787043</v>
      </c>
      <c r="BT115">
        <f t="shared" si="104"/>
        <v>0.8481548500194781</v>
      </c>
      <c r="BU115">
        <f t="shared" si="105"/>
        <v>0.40710462926892621</v>
      </c>
      <c r="BV115">
        <f t="shared" si="106"/>
        <v>0.15639218932606158</v>
      </c>
      <c r="BW115">
        <f t="shared" si="107"/>
        <v>3.3945591481625778E-2</v>
      </c>
      <c r="BX115">
        <f t="shared" si="108"/>
        <v>3.8794961693286597E-3</v>
      </c>
      <c r="BY115" s="3">
        <f t="shared" si="109"/>
        <v>39.308757843042827</v>
      </c>
      <c r="BZ115" s="3">
        <f>BY115*(AB115/(AB115+girls!Z115))</f>
        <v>18.126298893696635</v>
      </c>
      <c r="CB115">
        <v>12.083</v>
      </c>
      <c r="CC115">
        <v>22.9</v>
      </c>
      <c r="CD115">
        <v>38.903917499999991</v>
      </c>
      <c r="CE115">
        <f t="shared" si="110"/>
        <v>64.766534399999998</v>
      </c>
      <c r="CF115" s="2">
        <v>67.900000000000006</v>
      </c>
      <c r="CG115" s="2">
        <v>67.900000000000006</v>
      </c>
      <c r="CH115" s="2">
        <v>67.900000000000006</v>
      </c>
      <c r="CI115" s="2">
        <v>67.900000000000006</v>
      </c>
      <c r="CJ115" s="2">
        <v>67.900000000000006</v>
      </c>
      <c r="CK115" s="2">
        <v>67.900000000000006</v>
      </c>
      <c r="CL115" s="2">
        <v>67.900000000000006</v>
      </c>
      <c r="CM115" s="2">
        <v>67.900000000000006</v>
      </c>
      <c r="CN115" s="2">
        <v>67.900000000000006</v>
      </c>
      <c r="CO115" s="2">
        <v>67.900000000000006</v>
      </c>
      <c r="CP115" s="2">
        <v>67.900000000000006</v>
      </c>
      <c r="CQ115" s="2">
        <v>67.900000000000006</v>
      </c>
      <c r="CR115" s="2">
        <v>67.900000000000006</v>
      </c>
      <c r="CS115" s="2">
        <v>67.900000000000006</v>
      </c>
      <c r="CT115" s="2">
        <v>67.900000000000006</v>
      </c>
      <c r="CU115" s="2">
        <v>67.900000000000006</v>
      </c>
      <c r="CV115" s="2">
        <v>67.900000000000006</v>
      </c>
    </row>
    <row r="116" spans="1:100">
      <c r="A116">
        <v>51823</v>
      </c>
      <c r="B116" t="s">
        <v>139</v>
      </c>
      <c r="C116">
        <v>23.138311695507873</v>
      </c>
      <c r="D116" s="3">
        <f>SUM(BZ116,girls!BX116)</f>
        <v>32.292920720353393</v>
      </c>
      <c r="E116">
        <v>2010</v>
      </c>
      <c r="F116" t="s">
        <v>262</v>
      </c>
      <c r="G116">
        <v>281.62099999999998</v>
      </c>
      <c r="H116">
        <v>245.608</v>
      </c>
      <c r="I116">
        <v>216.714</v>
      </c>
      <c r="J116">
        <v>191.47</v>
      </c>
      <c r="K116">
        <v>168.41499999999999</v>
      </c>
      <c r="L116">
        <v>147.03299999999999</v>
      </c>
      <c r="M116">
        <v>127.843</v>
      </c>
      <c r="N116">
        <v>107.379</v>
      </c>
      <c r="O116">
        <v>87.421999999999997</v>
      </c>
      <c r="P116">
        <v>70.239999999999995</v>
      </c>
      <c r="Q116">
        <v>55.378</v>
      </c>
      <c r="R116">
        <v>40.914000000000001</v>
      </c>
      <c r="S116">
        <v>28.234999999999999</v>
      </c>
      <c r="T116">
        <v>20.634</v>
      </c>
      <c r="U116">
        <v>14.3</v>
      </c>
      <c r="V116">
        <v>8.5739999999999998</v>
      </c>
      <c r="W116">
        <v>3.7970000000000002</v>
      </c>
      <c r="X116">
        <v>1.04</v>
      </c>
      <c r="Y116">
        <v>0.14899999999999999</v>
      </c>
      <c r="Z116">
        <v>1.0999999999999999E-2</v>
      </c>
      <c r="AA116">
        <v>0</v>
      </c>
      <c r="AB116">
        <f>SUM($G116:AA116)</f>
        <v>1816.7769999999996</v>
      </c>
      <c r="AC116">
        <f t="shared" si="68"/>
        <v>0.31002263899201721</v>
      </c>
      <c r="AD116">
        <f t="shared" si="69"/>
        <v>0.94632197567450504</v>
      </c>
      <c r="AE116">
        <f t="shared" si="70"/>
        <v>1.4314183854154916</v>
      </c>
      <c r="AF116">
        <f t="shared" si="71"/>
        <v>1.7916288019938609</v>
      </c>
      <c r="AG116">
        <f t="shared" si="72"/>
        <v>2.039397240277701</v>
      </c>
      <c r="AH116">
        <f t="shared" si="73"/>
        <v>2.1851283894501088</v>
      </c>
      <c r="AI116">
        <f t="shared" si="74"/>
        <v>2.2517766352172011</v>
      </c>
      <c r="AJ116">
        <f t="shared" si="75"/>
        <v>2.1868523214461657</v>
      </c>
      <c r="AK116">
        <f t="shared" si="76"/>
        <v>2.0210097331703345</v>
      </c>
      <c r="AL116">
        <f t="shared" si="77"/>
        <v>1.8171079884873049</v>
      </c>
      <c r="AM116">
        <f t="shared" si="78"/>
        <v>1.5850354776618159</v>
      </c>
      <c r="AN116">
        <f t="shared" si="79"/>
        <v>1.2836457088569486</v>
      </c>
      <c r="AO116">
        <f t="shared" si="80"/>
        <v>0.9635579930833561</v>
      </c>
      <c r="AP116">
        <f t="shared" si="81"/>
        <v>0.7609508486732276</v>
      </c>
      <c r="AQ116">
        <f t="shared" si="82"/>
        <v>0.56671787456578337</v>
      </c>
      <c r="AR116">
        <f t="shared" si="83"/>
        <v>0.36338967303086733</v>
      </c>
      <c r="AS116">
        <f t="shared" si="84"/>
        <v>0.17137711452753976</v>
      </c>
      <c r="AT116">
        <f t="shared" si="85"/>
        <v>4.9802479886084002E-2</v>
      </c>
      <c r="AU116">
        <f t="shared" si="86"/>
        <v>7.5452298218218325E-3</v>
      </c>
      <c r="AV116">
        <f t="shared" si="87"/>
        <v>5.873037802658224E-4</v>
      </c>
      <c r="AW116">
        <f t="shared" si="88"/>
        <v>0</v>
      </c>
      <c r="AX116">
        <f t="shared" si="89"/>
        <v>22.733273814012399</v>
      </c>
      <c r="AY116">
        <f>SUM(AB116,girls!Z116)</f>
        <v>3609.4199999999992</v>
      </c>
      <c r="AZ116">
        <f>(AX116*(AB116/AY116))+(girls!AV116*(girls!Z116/AY116))</f>
        <v>23.138311695507873</v>
      </c>
      <c r="BD116">
        <f t="shared" si="111"/>
        <v>1.4984014187762176</v>
      </c>
      <c r="BE116">
        <f t="shared" si="112"/>
        <v>2.2289938192744625</v>
      </c>
      <c r="BF116">
        <f t="shared" si="90"/>
        <v>3.4804864233867172</v>
      </c>
      <c r="BG116">
        <f t="shared" si="91"/>
        <v>4.5993977953265608</v>
      </c>
      <c r="BH116">
        <f t="shared" si="92"/>
        <v>3.926594264513477</v>
      </c>
      <c r="BI116">
        <f t="shared" si="93"/>
        <v>3.4280731199371202</v>
      </c>
      <c r="BJ116">
        <f t="shared" si="94"/>
        <v>2.980658436351848</v>
      </c>
      <c r="BK116">
        <f t="shared" si="95"/>
        <v>2.5035404538146406</v>
      </c>
      <c r="BL116">
        <f t="shared" si="96"/>
        <v>2.0382431718807545</v>
      </c>
      <c r="BM116">
        <f t="shared" si="97"/>
        <v>1.6376449908822055</v>
      </c>
      <c r="BN116">
        <f t="shared" si="98"/>
        <v>1.2911375897647324</v>
      </c>
      <c r="BO116">
        <f t="shared" si="99"/>
        <v>0.95390955519582232</v>
      </c>
      <c r="BP116">
        <f t="shared" si="100"/>
        <v>0.65829878014748122</v>
      </c>
      <c r="BQ116">
        <f t="shared" si="101"/>
        <v>0.48108153106297596</v>
      </c>
      <c r="BR116">
        <f t="shared" si="102"/>
        <v>0.33340437599110967</v>
      </c>
      <c r="BS116">
        <f t="shared" si="103"/>
        <v>0.19990273564669747</v>
      </c>
      <c r="BT116">
        <f t="shared" si="104"/>
        <v>8.8527022072604433E-2</v>
      </c>
      <c r="BU116">
        <f t="shared" si="105"/>
        <v>2.4247590981171612E-2</v>
      </c>
      <c r="BV116">
        <f t="shared" si="106"/>
        <v>3.4739337078793938E-3</v>
      </c>
      <c r="BW116">
        <f t="shared" si="107"/>
        <v>2.5646490460854582E-4</v>
      </c>
      <c r="BX116">
        <f t="shared" si="108"/>
        <v>0</v>
      </c>
      <c r="BY116" s="3">
        <f t="shared" si="109"/>
        <v>32.356273473619083</v>
      </c>
      <c r="BZ116" s="3">
        <f>BY116*(AB116/(AB116+girls!Z116))</f>
        <v>16.286310114251393</v>
      </c>
      <c r="CB116">
        <v>12.083</v>
      </c>
      <c r="CC116">
        <v>22.9</v>
      </c>
      <c r="CD116">
        <v>38.903917499999991</v>
      </c>
      <c r="CE116">
        <f t="shared" si="110"/>
        <v>64.179000000000002</v>
      </c>
      <c r="CF116">
        <v>64.179000000000002</v>
      </c>
      <c r="CG116">
        <v>64.179000000000002</v>
      </c>
      <c r="CH116">
        <v>64.179000000000002</v>
      </c>
      <c r="CI116">
        <v>64.179000000000002</v>
      </c>
      <c r="CJ116">
        <v>64.179000000000002</v>
      </c>
      <c r="CK116">
        <v>64.179000000000002</v>
      </c>
      <c r="CL116">
        <v>64.179000000000002</v>
      </c>
      <c r="CM116">
        <v>64.179000000000002</v>
      </c>
      <c r="CN116">
        <v>64.179000000000002</v>
      </c>
      <c r="CO116">
        <v>64.179000000000002</v>
      </c>
      <c r="CP116">
        <v>64.179000000000002</v>
      </c>
      <c r="CQ116">
        <v>64.179000000000002</v>
      </c>
      <c r="CR116">
        <v>64.179000000000002</v>
      </c>
      <c r="CS116">
        <v>64.179000000000002</v>
      </c>
      <c r="CT116">
        <v>64.179000000000002</v>
      </c>
      <c r="CU116">
        <v>64.179000000000002</v>
      </c>
      <c r="CV116">
        <v>64.179000000000002</v>
      </c>
    </row>
    <row r="117" spans="1:100">
      <c r="A117">
        <v>52276</v>
      </c>
      <c r="B117" t="s">
        <v>140</v>
      </c>
      <c r="C117">
        <v>34.034621288269129</v>
      </c>
      <c r="D117" s="3">
        <f>SUM(BZ117,girls!BX117)</f>
        <v>38.314781313421094</v>
      </c>
      <c r="E117">
        <v>2010</v>
      </c>
      <c r="F117" t="s">
        <v>262</v>
      </c>
      <c r="G117">
        <v>37.944000000000003</v>
      </c>
      <c r="H117">
        <v>45.911999999999999</v>
      </c>
      <c r="I117">
        <v>47.533000000000001</v>
      </c>
      <c r="J117">
        <v>50.837000000000003</v>
      </c>
      <c r="K117">
        <v>47.652000000000001</v>
      </c>
      <c r="L117">
        <v>45.734000000000002</v>
      </c>
      <c r="M117">
        <v>52.031999999999996</v>
      </c>
      <c r="N117">
        <v>44.95</v>
      </c>
      <c r="O117">
        <v>45.235999999999997</v>
      </c>
      <c r="P117">
        <v>48.844999999999999</v>
      </c>
      <c r="Q117">
        <v>41.654000000000003</v>
      </c>
      <c r="R117">
        <v>34.253</v>
      </c>
      <c r="S117">
        <v>26.126999999999999</v>
      </c>
      <c r="T117">
        <v>15.448</v>
      </c>
      <c r="U117">
        <v>10.858000000000001</v>
      </c>
      <c r="V117">
        <v>7.2430000000000003</v>
      </c>
      <c r="W117">
        <v>3.9660000000000002</v>
      </c>
      <c r="X117">
        <v>1.7370000000000001</v>
      </c>
      <c r="Y117">
        <v>0.501</v>
      </c>
      <c r="Z117">
        <v>7.0999999999999994E-2</v>
      </c>
      <c r="AA117">
        <v>8.9999999999999993E-3</v>
      </c>
      <c r="AB117">
        <f>SUM($G117:AA117)</f>
        <v>608.54199999999992</v>
      </c>
      <c r="AC117">
        <f t="shared" si="68"/>
        <v>0.12470462186669123</v>
      </c>
      <c r="AD117">
        <f t="shared" si="69"/>
        <v>0.52812131290855846</v>
      </c>
      <c r="AE117">
        <f t="shared" si="70"/>
        <v>0.93731574813242169</v>
      </c>
      <c r="AF117">
        <f t="shared" si="71"/>
        <v>1.420163275501116</v>
      </c>
      <c r="AG117">
        <f t="shared" si="72"/>
        <v>1.7227142908788551</v>
      </c>
      <c r="AH117">
        <f t="shared" si="73"/>
        <v>2.0291417847905326</v>
      </c>
      <c r="AI117">
        <f t="shared" si="74"/>
        <v>2.7360872380213692</v>
      </c>
      <c r="AJ117">
        <f t="shared" si="75"/>
        <v>2.7330077463839806</v>
      </c>
      <c r="AK117">
        <f t="shared" si="76"/>
        <v>3.1220721002001506</v>
      </c>
      <c r="AL117">
        <f t="shared" si="77"/>
        <v>3.7724840684784291</v>
      </c>
      <c r="AM117">
        <f t="shared" si="78"/>
        <v>3.5593401934459754</v>
      </c>
      <c r="AN117">
        <f t="shared" si="79"/>
        <v>3.208358667109255</v>
      </c>
      <c r="AO117">
        <f t="shared" si="80"/>
        <v>2.6618935094044458</v>
      </c>
      <c r="AP117">
        <f t="shared" si="81"/>
        <v>1.7008127623072855</v>
      </c>
      <c r="AQ117">
        <f t="shared" si="82"/>
        <v>1.2846705732718533</v>
      </c>
      <c r="AR117">
        <f t="shared" si="83"/>
        <v>0.91647084342576202</v>
      </c>
      <c r="AS117">
        <f t="shared" si="84"/>
        <v>0.53441175793946849</v>
      </c>
      <c r="AT117">
        <f t="shared" si="85"/>
        <v>0.24832961406114948</v>
      </c>
      <c r="AU117">
        <f t="shared" si="86"/>
        <v>7.5741690795376501E-2</v>
      </c>
      <c r="AV117">
        <f t="shared" si="87"/>
        <v>1.1317213931002297E-2</v>
      </c>
      <c r="AW117">
        <f t="shared" si="88"/>
        <v>1.5085236516132001E-3</v>
      </c>
      <c r="AX117">
        <f t="shared" si="89"/>
        <v>33.328667536505293</v>
      </c>
      <c r="AY117">
        <f>SUM(AB117,girls!Z117)</f>
        <v>1230.6589999999999</v>
      </c>
      <c r="AZ117">
        <f>(AX117*(AB117/AY117))+(girls!AV117*(girls!Z117/AY117))</f>
        <v>34.034621288269129</v>
      </c>
      <c r="BD117">
        <f t="shared" si="111"/>
        <v>0.60272237840609211</v>
      </c>
      <c r="BE117">
        <f t="shared" si="112"/>
        <v>1.2439520296051874</v>
      </c>
      <c r="BF117">
        <f t="shared" si="90"/>
        <v>2.2790784085496565</v>
      </c>
      <c r="BG117">
        <f t="shared" si="91"/>
        <v>3.6791621454543884</v>
      </c>
      <c r="BH117">
        <f t="shared" si="92"/>
        <v>3.4136617302339047</v>
      </c>
      <c r="BI117">
        <f t="shared" si="93"/>
        <v>3.2762613441307269</v>
      </c>
      <c r="BJ117">
        <f t="shared" si="94"/>
        <v>3.7274332063193674</v>
      </c>
      <c r="BK117">
        <f t="shared" si="95"/>
        <v>3.2200976826578951</v>
      </c>
      <c r="BL117">
        <f t="shared" si="96"/>
        <v>3.240585957123749</v>
      </c>
      <c r="BM117">
        <f t="shared" si="97"/>
        <v>3.4991250569393739</v>
      </c>
      <c r="BN117">
        <f t="shared" si="98"/>
        <v>2.9839810650374186</v>
      </c>
      <c r="BO117">
        <f t="shared" si="99"/>
        <v>2.4537932352409539</v>
      </c>
      <c r="BP117">
        <f t="shared" si="100"/>
        <v>1.8716683460467811</v>
      </c>
      <c r="BQ117">
        <f t="shared" si="101"/>
        <v>1.1066533704493695</v>
      </c>
      <c r="BR117">
        <f t="shared" si="102"/>
        <v>0.77783805646939763</v>
      </c>
      <c r="BS117">
        <f t="shared" si="103"/>
        <v>0.51886913271392954</v>
      </c>
      <c r="BT117">
        <f t="shared" si="104"/>
        <v>0.28411362423628944</v>
      </c>
      <c r="BU117">
        <f t="shared" si="105"/>
        <v>0.1244340305845776</v>
      </c>
      <c r="BV117">
        <f t="shared" si="106"/>
        <v>3.5890298976898896E-2</v>
      </c>
      <c r="BW117">
        <f t="shared" si="107"/>
        <v>5.086249954810022E-3</v>
      </c>
      <c r="BX117">
        <f t="shared" si="108"/>
        <v>6.4473590976465078E-4</v>
      </c>
      <c r="BY117" s="3">
        <f t="shared" si="109"/>
        <v>38.345052085040543</v>
      </c>
      <c r="BZ117" s="3">
        <f>BY117*(AB117/(AB117+girls!Z117))</f>
        <v>18.961040130478661</v>
      </c>
      <c r="CB117">
        <v>12.083</v>
      </c>
      <c r="CC117">
        <v>22.9</v>
      </c>
      <c r="CD117">
        <v>38.903917499999991</v>
      </c>
      <c r="CE117">
        <f t="shared" si="110"/>
        <v>64.766534399999998</v>
      </c>
      <c r="CF117">
        <v>66.052000000000007</v>
      </c>
      <c r="CG117">
        <v>66.052000000000007</v>
      </c>
      <c r="CH117">
        <v>66.052000000000007</v>
      </c>
      <c r="CI117">
        <v>66.052000000000007</v>
      </c>
      <c r="CJ117">
        <v>66.052000000000007</v>
      </c>
      <c r="CK117">
        <v>66.052000000000007</v>
      </c>
      <c r="CL117">
        <v>66.052000000000007</v>
      </c>
      <c r="CM117">
        <v>66.052000000000007</v>
      </c>
      <c r="CN117">
        <v>66.052000000000007</v>
      </c>
      <c r="CO117">
        <v>66.052000000000007</v>
      </c>
      <c r="CP117">
        <v>66.052000000000007</v>
      </c>
      <c r="CQ117">
        <v>66.052000000000007</v>
      </c>
      <c r="CR117">
        <v>66.052000000000007</v>
      </c>
      <c r="CS117">
        <v>66.052000000000007</v>
      </c>
      <c r="CT117">
        <v>66.052000000000007</v>
      </c>
      <c r="CU117">
        <v>66.052000000000007</v>
      </c>
      <c r="CV117">
        <v>66.052000000000007</v>
      </c>
    </row>
    <row r="118" spans="1:100">
      <c r="A118">
        <v>52729</v>
      </c>
      <c r="B118" t="s">
        <v>141</v>
      </c>
      <c r="C118">
        <v>28.651563737579107</v>
      </c>
      <c r="D118" s="3">
        <f>SUM(BZ118,girls!BX118)</f>
        <v>37.13612416197239</v>
      </c>
      <c r="E118">
        <v>2010</v>
      </c>
      <c r="F118" t="s">
        <v>262</v>
      </c>
      <c r="G118">
        <v>5935.25</v>
      </c>
      <c r="H118">
        <v>6068.7389999999996</v>
      </c>
      <c r="I118">
        <v>6131.56</v>
      </c>
      <c r="J118">
        <v>5682.9769999999999</v>
      </c>
      <c r="K118">
        <v>5057.68</v>
      </c>
      <c r="L118">
        <v>4652.741</v>
      </c>
      <c r="M118">
        <v>4440.549</v>
      </c>
      <c r="N118">
        <v>4150.7349999999997</v>
      </c>
      <c r="O118">
        <v>3337.07</v>
      </c>
      <c r="P118">
        <v>2722.3449999999998</v>
      </c>
      <c r="Q118">
        <v>2341.3589999999999</v>
      </c>
      <c r="R118">
        <v>1980.8679999999999</v>
      </c>
      <c r="S118">
        <v>1450.49</v>
      </c>
      <c r="T118">
        <v>1144.875</v>
      </c>
      <c r="U118">
        <v>801.31899999999996</v>
      </c>
      <c r="V118">
        <v>561.12099999999998</v>
      </c>
      <c r="W118">
        <v>342.15</v>
      </c>
      <c r="X118">
        <v>169.92400000000001</v>
      </c>
      <c r="Y118">
        <v>53.930999999999997</v>
      </c>
      <c r="Z118">
        <v>14.518000000000001</v>
      </c>
      <c r="AA118">
        <v>2.71</v>
      </c>
      <c r="AB118">
        <f>SUM($G118:AA118)</f>
        <v>57042.910999999993</v>
      </c>
      <c r="AC118">
        <f t="shared" si="68"/>
        <v>0.2080977248864456</v>
      </c>
      <c r="AD118">
        <f t="shared" si="69"/>
        <v>0.74472309100775036</v>
      </c>
      <c r="AE118">
        <f t="shared" si="70"/>
        <v>1.2898836807259015</v>
      </c>
      <c r="AF118">
        <f t="shared" si="71"/>
        <v>1.6936479451408082</v>
      </c>
      <c r="AG118">
        <f t="shared" si="72"/>
        <v>1.9506185439940122</v>
      </c>
      <c r="AH118">
        <f t="shared" si="73"/>
        <v>2.2022720228986916</v>
      </c>
      <c r="AI118">
        <f t="shared" si="74"/>
        <v>2.4910644549679453</v>
      </c>
      <c r="AJ118">
        <f t="shared" si="75"/>
        <v>2.6923099173532714</v>
      </c>
      <c r="AK118">
        <f t="shared" si="76"/>
        <v>2.457043961168111</v>
      </c>
      <c r="AL118">
        <f t="shared" si="77"/>
        <v>2.2430519894049588</v>
      </c>
      <c r="AM118">
        <f t="shared" si="78"/>
        <v>2.1343698255511541</v>
      </c>
      <c r="AN118">
        <f t="shared" si="79"/>
        <v>1.9793778757188603</v>
      </c>
      <c r="AO118">
        <f t="shared" si="80"/>
        <v>1.5765391075501041</v>
      </c>
      <c r="AP118">
        <f t="shared" si="81"/>
        <v>1.3447179264746851</v>
      </c>
      <c r="AQ118">
        <f t="shared" si="82"/>
        <v>1.011430990960472</v>
      </c>
      <c r="AR118">
        <f t="shared" si="83"/>
        <v>0.75743534547176261</v>
      </c>
      <c r="AS118">
        <f t="shared" si="84"/>
        <v>0.49184551608875643</v>
      </c>
      <c r="AT118">
        <f t="shared" si="85"/>
        <v>0.25916258025471389</v>
      </c>
      <c r="AU118">
        <f t="shared" si="86"/>
        <v>8.6981044848850733E-2</v>
      </c>
      <c r="AV118">
        <f t="shared" si="87"/>
        <v>2.4687484830498922E-2</v>
      </c>
      <c r="AW118">
        <f t="shared" si="88"/>
        <v>4.8458256276577476E-3</v>
      </c>
      <c r="AX118">
        <f t="shared" si="89"/>
        <v>27.644106854925415</v>
      </c>
      <c r="AY118">
        <f>SUM(AB118,girls!Z118)</f>
        <v>117886.40399999998</v>
      </c>
      <c r="AZ118">
        <f>(AX118*(AB118/AY118))+(girls!AV118*(girls!Z118/AY118))</f>
        <v>28.651563737579107</v>
      </c>
      <c r="BD118">
        <f t="shared" si="111"/>
        <v>1.0057779239211688</v>
      </c>
      <c r="BE118">
        <f t="shared" si="112"/>
        <v>1.754142046362255</v>
      </c>
      <c r="BF118">
        <f t="shared" si="90"/>
        <v>3.1363455187223002</v>
      </c>
      <c r="BG118">
        <f t="shared" si="91"/>
        <v>4.3876683160180585</v>
      </c>
      <c r="BH118">
        <f t="shared" si="92"/>
        <v>4.0391263128629609</v>
      </c>
      <c r="BI118">
        <f t="shared" si="93"/>
        <v>3.7157369782264449</v>
      </c>
      <c r="BJ118">
        <f t="shared" si="94"/>
        <v>3.5462778011770828</v>
      </c>
      <c r="BK118">
        <f t="shared" si="95"/>
        <v>3.3148287270490111</v>
      </c>
      <c r="BL118">
        <f t="shared" si="96"/>
        <v>2.6650257123553884</v>
      </c>
      <c r="BM118">
        <f t="shared" si="97"/>
        <v>2.1740986622702341</v>
      </c>
      <c r="BN118">
        <f t="shared" si="98"/>
        <v>1.8698384921067579</v>
      </c>
      <c r="BO118">
        <f t="shared" si="99"/>
        <v>1.5819458844980756</v>
      </c>
      <c r="BP118">
        <f t="shared" si="100"/>
        <v>1.1583794003465218</v>
      </c>
      <c r="BQ118">
        <f t="shared" si="101"/>
        <v>0.91431145059374697</v>
      </c>
      <c r="BR118">
        <f t="shared" si="102"/>
        <v>0.63994334514975937</v>
      </c>
      <c r="BS118">
        <f t="shared" si="103"/>
        <v>0.4481182272899783</v>
      </c>
      <c r="BT118">
        <f t="shared" si="104"/>
        <v>0.27324525631239266</v>
      </c>
      <c r="BU118">
        <f t="shared" si="105"/>
        <v>0.13570342520422915</v>
      </c>
      <c r="BV118">
        <f t="shared" si="106"/>
        <v>4.306996907258117E-2</v>
      </c>
      <c r="BW118">
        <f t="shared" si="107"/>
        <v>1.1594255826810803E-2</v>
      </c>
      <c r="BX118">
        <f t="shared" si="108"/>
        <v>2.16423979133884E-3</v>
      </c>
      <c r="BY118" s="3">
        <f t="shared" si="109"/>
        <v>36.817341945157104</v>
      </c>
      <c r="BZ118" s="3">
        <f>BY118*(AB118/(AB118+girls!Z118))</f>
        <v>17.815187235961186</v>
      </c>
      <c r="CB118">
        <v>12.083</v>
      </c>
      <c r="CC118">
        <v>22.9</v>
      </c>
      <c r="CD118">
        <v>38.903917499999991</v>
      </c>
      <c r="CE118">
        <f t="shared" si="110"/>
        <v>64.766534399999998</v>
      </c>
      <c r="CF118">
        <v>69.022999999999996</v>
      </c>
      <c r="CG118">
        <v>69.022999999999996</v>
      </c>
      <c r="CH118">
        <v>69.022999999999996</v>
      </c>
      <c r="CI118">
        <v>69.022999999999996</v>
      </c>
      <c r="CJ118">
        <v>69.022999999999996</v>
      </c>
      <c r="CK118">
        <v>69.022999999999996</v>
      </c>
      <c r="CL118">
        <v>69.022999999999996</v>
      </c>
      <c r="CM118">
        <v>69.022999999999996</v>
      </c>
      <c r="CN118">
        <v>69.022999999999996</v>
      </c>
      <c r="CO118">
        <v>69.022999999999996</v>
      </c>
      <c r="CP118">
        <v>69.022999999999996</v>
      </c>
      <c r="CQ118">
        <v>69.022999999999996</v>
      </c>
      <c r="CR118">
        <v>69.022999999999996</v>
      </c>
      <c r="CS118">
        <v>69.022999999999996</v>
      </c>
      <c r="CT118">
        <v>69.022999999999996</v>
      </c>
      <c r="CU118">
        <v>69.022999999999996</v>
      </c>
      <c r="CV118">
        <v>69.022999999999996</v>
      </c>
    </row>
    <row r="119" spans="1:100">
      <c r="A119">
        <v>53182</v>
      </c>
      <c r="B119" t="s">
        <v>142</v>
      </c>
      <c r="C119">
        <v>27.625381072554738</v>
      </c>
      <c r="D119" s="3">
        <f>SUM(BZ119,girls!BX119)</f>
        <v>37.723833286773939</v>
      </c>
      <c r="E119">
        <v>2010</v>
      </c>
      <c r="F119" t="s">
        <v>262</v>
      </c>
      <c r="G119">
        <v>141.83699999999999</v>
      </c>
      <c r="H119">
        <v>111.06699999999999</v>
      </c>
      <c r="I119">
        <v>116.396</v>
      </c>
      <c r="J119">
        <v>138.947</v>
      </c>
      <c r="K119">
        <v>158.04400000000001</v>
      </c>
      <c r="L119">
        <v>132.92699999999999</v>
      </c>
      <c r="M119">
        <v>115.34399999999999</v>
      </c>
      <c r="N119">
        <v>105.15300000000001</v>
      </c>
      <c r="O119">
        <v>89.71</v>
      </c>
      <c r="P119">
        <v>78.834000000000003</v>
      </c>
      <c r="Q119">
        <v>53.901000000000003</v>
      </c>
      <c r="R119">
        <v>36.246000000000002</v>
      </c>
      <c r="S119">
        <v>23.289000000000001</v>
      </c>
      <c r="T119">
        <v>19.059000000000001</v>
      </c>
      <c r="U119">
        <v>13.396000000000001</v>
      </c>
      <c r="V119">
        <v>7.5</v>
      </c>
      <c r="W119">
        <v>3.1240000000000001</v>
      </c>
      <c r="X119">
        <v>0.95699999999999996</v>
      </c>
      <c r="Y119">
        <v>0.19</v>
      </c>
      <c r="Z119">
        <v>1.4999999999999999E-2</v>
      </c>
      <c r="AA119">
        <v>1E-3</v>
      </c>
      <c r="AB119">
        <f>SUM($G119:AA119)</f>
        <v>1345.9370000000006</v>
      </c>
      <c r="AC119">
        <f t="shared" si="68"/>
        <v>0.21076320808477653</v>
      </c>
      <c r="AD119">
        <f t="shared" si="69"/>
        <v>0.57764144978553944</v>
      </c>
      <c r="AE119">
        <f t="shared" si="70"/>
        <v>1.0377543674035259</v>
      </c>
      <c r="AF119">
        <f t="shared" si="71"/>
        <v>1.754984817268564</v>
      </c>
      <c r="AG119">
        <f t="shared" si="72"/>
        <v>2.5833066480823388</v>
      </c>
      <c r="AH119">
        <f t="shared" si="73"/>
        <v>2.6665653741594135</v>
      </c>
      <c r="AI119">
        <f t="shared" si="74"/>
        <v>2.7423334078786734</v>
      </c>
      <c r="AJ119">
        <f t="shared" si="75"/>
        <v>2.8906709600820828</v>
      </c>
      <c r="AK119">
        <f t="shared" si="76"/>
        <v>2.7994029438227774</v>
      </c>
      <c r="AL119">
        <f t="shared" si="77"/>
        <v>2.7528762490369152</v>
      </c>
      <c r="AM119">
        <f t="shared" si="78"/>
        <v>2.0824540821747219</v>
      </c>
      <c r="AN119">
        <f t="shared" si="79"/>
        <v>1.5350064676132682</v>
      </c>
      <c r="AO119">
        <f t="shared" si="80"/>
        <v>1.0727976123696723</v>
      </c>
      <c r="AP119">
        <f t="shared" si="81"/>
        <v>0.9487464866483345</v>
      </c>
      <c r="AQ119">
        <f t="shared" si="82"/>
        <v>0.7166100642154869</v>
      </c>
      <c r="AR119">
        <f t="shared" si="83"/>
        <v>0.42906911690517446</v>
      </c>
      <c r="AS119">
        <f t="shared" si="84"/>
        <v>0.19032688751405147</v>
      </c>
      <c r="AT119">
        <f t="shared" si="85"/>
        <v>6.1859507540100285E-2</v>
      </c>
      <c r="AU119">
        <f t="shared" si="86"/>
        <v>1.2987234915155757E-2</v>
      </c>
      <c r="AV119">
        <f t="shared" si="87"/>
        <v>1.0810312815532966E-3</v>
      </c>
      <c r="AW119">
        <f t="shared" si="88"/>
        <v>7.5783636232602236E-5</v>
      </c>
      <c r="AX119">
        <f t="shared" si="89"/>
        <v>27.06731370041836</v>
      </c>
      <c r="AY119">
        <f>SUM(AB119,girls!Z119)</f>
        <v>2712.7380000000003</v>
      </c>
      <c r="AZ119">
        <f>(AX119*(AB119/AY119))+(girls!AV119*(girls!Z119/AY119))</f>
        <v>27.625381072554738</v>
      </c>
      <c r="BD119">
        <f t="shared" si="111"/>
        <v>1.018660737315342</v>
      </c>
      <c r="BE119">
        <f t="shared" si="112"/>
        <v>1.3605931748662821</v>
      </c>
      <c r="BF119">
        <f t="shared" si="90"/>
        <v>2.5232943934207159</v>
      </c>
      <c r="BG119">
        <f t="shared" si="91"/>
        <v>4.5465713815640862</v>
      </c>
      <c r="BH119">
        <f t="shared" si="92"/>
        <v>5.3404698335806184</v>
      </c>
      <c r="BI119">
        <f t="shared" si="93"/>
        <v>4.4917404872590598</v>
      </c>
      <c r="BJ119">
        <f t="shared" si="94"/>
        <v>3.8975927746989623</v>
      </c>
      <c r="BK119">
        <f t="shared" si="95"/>
        <v>3.5532283693813289</v>
      </c>
      <c r="BL119">
        <f t="shared" si="96"/>
        <v>3.0313934649244341</v>
      </c>
      <c r="BM119">
        <f t="shared" si="97"/>
        <v>2.6638822028074109</v>
      </c>
      <c r="BN119">
        <f t="shared" si="98"/>
        <v>1.8213704063414549</v>
      </c>
      <c r="BO119">
        <f t="shared" si="99"/>
        <v>1.2247897394900353</v>
      </c>
      <c r="BP119">
        <f t="shared" si="100"/>
        <v>0.78695934014742119</v>
      </c>
      <c r="BQ119">
        <f t="shared" si="101"/>
        <v>0.64402327553221261</v>
      </c>
      <c r="BR119">
        <f t="shared" si="102"/>
        <v>0.45266466231331765</v>
      </c>
      <c r="BS119">
        <f t="shared" si="103"/>
        <v>0.25343273867944777</v>
      </c>
      <c r="BT119">
        <f t="shared" si="104"/>
        <v>0.10556318341794597</v>
      </c>
      <c r="BU119">
        <f t="shared" si="105"/>
        <v>3.2338017455497532E-2</v>
      </c>
      <c r="BV119">
        <f t="shared" si="106"/>
        <v>6.4202960465460099E-3</v>
      </c>
      <c r="BW119">
        <f t="shared" si="107"/>
        <v>5.0686547735889537E-4</v>
      </c>
      <c r="BX119">
        <f t="shared" si="108"/>
        <v>3.379103182392637E-5</v>
      </c>
      <c r="BY119" s="3">
        <f t="shared" si="109"/>
        <v>37.75552913575131</v>
      </c>
      <c r="BZ119" s="3">
        <f>BY119*(AB119/(AB119+girls!Z119))</f>
        <v>18.732573369925785</v>
      </c>
      <c r="CB119">
        <v>12.083</v>
      </c>
      <c r="CC119">
        <v>22.9</v>
      </c>
      <c r="CD119">
        <v>38.903917499999991</v>
      </c>
      <c r="CE119">
        <f t="shared" si="110"/>
        <v>64.766534399999998</v>
      </c>
      <c r="CF119">
        <v>68.91</v>
      </c>
      <c r="CG119">
        <v>68.91</v>
      </c>
      <c r="CH119">
        <v>68.91</v>
      </c>
      <c r="CI119">
        <v>68.91</v>
      </c>
      <c r="CJ119">
        <v>68.91</v>
      </c>
      <c r="CK119">
        <v>68.91</v>
      </c>
      <c r="CL119">
        <v>68.91</v>
      </c>
      <c r="CM119">
        <v>68.91</v>
      </c>
      <c r="CN119">
        <v>68.91</v>
      </c>
      <c r="CO119">
        <v>68.91</v>
      </c>
      <c r="CP119">
        <v>68.91</v>
      </c>
      <c r="CQ119">
        <v>68.91</v>
      </c>
      <c r="CR119">
        <v>68.91</v>
      </c>
      <c r="CS119">
        <v>68.91</v>
      </c>
      <c r="CT119">
        <v>68.91</v>
      </c>
      <c r="CU119">
        <v>68.91</v>
      </c>
      <c r="CV119">
        <v>68.91</v>
      </c>
    </row>
    <row r="120" spans="1:100">
      <c r="A120">
        <v>53635</v>
      </c>
      <c r="B120" t="s">
        <v>143</v>
      </c>
      <c r="C120">
        <v>36.601250929184907</v>
      </c>
      <c r="D120" s="3">
        <f>SUM(BZ120,girls!BX120)</f>
        <v>41.738135567983448</v>
      </c>
      <c r="E120">
        <v>2010</v>
      </c>
      <c r="F120" t="s">
        <v>262</v>
      </c>
      <c r="G120">
        <v>110.414</v>
      </c>
      <c r="H120">
        <v>89.269000000000005</v>
      </c>
      <c r="I120">
        <v>103.593</v>
      </c>
      <c r="J120">
        <v>146.29400000000001</v>
      </c>
      <c r="K120">
        <v>174.73699999999999</v>
      </c>
      <c r="L120">
        <v>147.37100000000001</v>
      </c>
      <c r="M120">
        <v>119.867</v>
      </c>
      <c r="N120">
        <v>103.21899999999999</v>
      </c>
      <c r="O120">
        <v>107.845</v>
      </c>
      <c r="P120">
        <v>127.021</v>
      </c>
      <c r="Q120">
        <v>125.711</v>
      </c>
      <c r="R120">
        <v>114.32599999999999</v>
      </c>
      <c r="S120">
        <v>79.799000000000007</v>
      </c>
      <c r="T120">
        <v>50.466999999999999</v>
      </c>
      <c r="U120">
        <v>44.418999999999997</v>
      </c>
      <c r="V120">
        <v>27.777000000000001</v>
      </c>
      <c r="W120">
        <v>16.128</v>
      </c>
      <c r="X120">
        <v>5.3289999999999997</v>
      </c>
      <c r="Y120">
        <v>0.998</v>
      </c>
      <c r="Z120">
        <v>0.183</v>
      </c>
      <c r="AA120">
        <v>1.7000000000000001E-2</v>
      </c>
      <c r="AB120">
        <f>SUM($G120:AA120)</f>
        <v>1694.7840000000001</v>
      </c>
      <c r="AC120">
        <f t="shared" si="68"/>
        <v>0.1302986103243835</v>
      </c>
      <c r="AD120">
        <f t="shared" si="69"/>
        <v>0.36870952286545072</v>
      </c>
      <c r="AE120">
        <f t="shared" si="70"/>
        <v>0.73349524187153048</v>
      </c>
      <c r="AF120">
        <f t="shared" si="71"/>
        <v>1.4674424587440051</v>
      </c>
      <c r="AG120">
        <f t="shared" si="72"/>
        <v>2.2682619142026357</v>
      </c>
      <c r="AH120">
        <f t="shared" si="73"/>
        <v>2.3478018437747816</v>
      </c>
      <c r="AI120">
        <f t="shared" si="74"/>
        <v>2.2632642271817529</v>
      </c>
      <c r="AJ120">
        <f t="shared" si="75"/>
        <v>2.2534452768022351</v>
      </c>
      <c r="AK120">
        <f t="shared" si="76"/>
        <v>2.6726060666137985</v>
      </c>
      <c r="AL120">
        <f t="shared" si="77"/>
        <v>3.5225651174426948</v>
      </c>
      <c r="AM120">
        <f t="shared" si="78"/>
        <v>3.8571121747668138</v>
      </c>
      <c r="AN120">
        <f t="shared" si="79"/>
        <v>3.8450811430837204</v>
      </c>
      <c r="AO120">
        <f t="shared" si="80"/>
        <v>2.9192734885389524</v>
      </c>
      <c r="AP120">
        <f t="shared" si="81"/>
        <v>1.9951150117065064</v>
      </c>
      <c r="AQ120">
        <f t="shared" si="82"/>
        <v>1.8870652543332953</v>
      </c>
      <c r="AR120">
        <f t="shared" si="83"/>
        <v>1.2620068398096749</v>
      </c>
      <c r="AS120">
        <f t="shared" si="84"/>
        <v>0.7803330689928627</v>
      </c>
      <c r="AT120">
        <f t="shared" si="85"/>
        <v>0.27355875438993993</v>
      </c>
      <c r="AU120">
        <f t="shared" si="86"/>
        <v>5.4175635361202366E-2</v>
      </c>
      <c r="AV120">
        <f t="shared" si="87"/>
        <v>1.0473901098901098E-2</v>
      </c>
      <c r="AW120">
        <f t="shared" si="88"/>
        <v>1.0231392319021186E-3</v>
      </c>
      <c r="AX120">
        <f t="shared" si="89"/>
        <v>34.91310869113704</v>
      </c>
      <c r="AY120">
        <f>SUM(AB120,girls!Z120)</f>
        <v>3573.0240000000003</v>
      </c>
      <c r="AZ120">
        <f>(AX120*(AB120/AY120))+(girls!AV120*(girls!Z120/AY120))</f>
        <v>36.601250929184907</v>
      </c>
      <c r="BD120">
        <f t="shared" si="111"/>
        <v>0.62975924341981038</v>
      </c>
      <c r="BE120">
        <f t="shared" si="112"/>
        <v>0.86846894471507863</v>
      </c>
      <c r="BF120">
        <f t="shared" si="90"/>
        <v>1.783489898525785</v>
      </c>
      <c r="BG120">
        <f t="shared" si="91"/>
        <v>3.8016464993705674</v>
      </c>
      <c r="BH120">
        <f t="shared" si="92"/>
        <v>4.8299008243882406</v>
      </c>
      <c r="BI120">
        <f t="shared" si="93"/>
        <v>4.0734779376486916</v>
      </c>
      <c r="BJ120">
        <f t="shared" si="94"/>
        <v>3.3132405965361955</v>
      </c>
      <c r="BK120">
        <f t="shared" si="95"/>
        <v>2.8530736660955021</v>
      </c>
      <c r="BL120">
        <f t="shared" si="96"/>
        <v>2.9809408105103654</v>
      </c>
      <c r="BM120">
        <f t="shared" si="97"/>
        <v>3.5109841225076468</v>
      </c>
      <c r="BN120">
        <f t="shared" si="98"/>
        <v>3.4747744469383708</v>
      </c>
      <c r="BO120">
        <f t="shared" si="99"/>
        <v>3.1600819611702726</v>
      </c>
      <c r="BP120">
        <f t="shared" si="100"/>
        <v>2.2057220616432534</v>
      </c>
      <c r="BQ120">
        <f t="shared" si="101"/>
        <v>1.3949570205760733</v>
      </c>
      <c r="BR120">
        <f t="shared" si="102"/>
        <v>1.2277844115356293</v>
      </c>
      <c r="BS120">
        <f t="shared" si="103"/>
        <v>0.76778332693723805</v>
      </c>
      <c r="BT120">
        <f t="shared" si="104"/>
        <v>0.44579362410785084</v>
      </c>
      <c r="BU120">
        <f t="shared" si="105"/>
        <v>0.14729874893791772</v>
      </c>
      <c r="BV120">
        <f t="shared" si="106"/>
        <v>2.7585691769570632E-2</v>
      </c>
      <c r="BW120">
        <f t="shared" si="107"/>
        <v>5.0582981902118499E-3</v>
      </c>
      <c r="BX120">
        <f t="shared" si="108"/>
        <v>4.6989655318907894E-4</v>
      </c>
      <c r="BY120" s="3">
        <f t="shared" si="109"/>
        <v>41.502292032077463</v>
      </c>
      <c r="BZ120" s="3">
        <f>BY120*(AB120/(AB120+girls!Z120))</f>
        <v>19.685683751156546</v>
      </c>
      <c r="CB120">
        <v>12.083</v>
      </c>
      <c r="CC120">
        <v>22.9</v>
      </c>
      <c r="CD120">
        <v>38.903917499999991</v>
      </c>
      <c r="CE120">
        <f t="shared" si="110"/>
        <v>64.766534399999998</v>
      </c>
      <c r="CF120">
        <v>70.977999999999994</v>
      </c>
      <c r="CG120">
        <v>70.977999999999994</v>
      </c>
      <c r="CH120">
        <v>70.977999999999994</v>
      </c>
      <c r="CI120">
        <v>70.977999999999994</v>
      </c>
      <c r="CJ120">
        <v>70.977999999999994</v>
      </c>
      <c r="CK120">
        <v>70.977999999999994</v>
      </c>
      <c r="CL120">
        <v>70.977999999999994</v>
      </c>
      <c r="CM120">
        <v>70.977999999999994</v>
      </c>
      <c r="CN120">
        <v>70.977999999999994</v>
      </c>
      <c r="CO120">
        <v>70.977999999999994</v>
      </c>
      <c r="CP120">
        <v>70.977999999999994</v>
      </c>
      <c r="CQ120">
        <v>70.977999999999994</v>
      </c>
      <c r="CR120">
        <v>70.977999999999994</v>
      </c>
      <c r="CS120">
        <v>70.977999999999994</v>
      </c>
      <c r="CT120">
        <v>70.977999999999994</v>
      </c>
      <c r="CU120">
        <v>70.977999999999994</v>
      </c>
      <c r="CV120">
        <v>70.977999999999994</v>
      </c>
    </row>
    <row r="121" spans="1:100">
      <c r="A121">
        <v>54088</v>
      </c>
      <c r="B121" t="s">
        <v>144</v>
      </c>
      <c r="C121">
        <v>36.925977054499597</v>
      </c>
      <c r="D121" s="3">
        <f>SUM(BZ121,girls!BX121)</f>
        <v>38.038765769652855</v>
      </c>
      <c r="E121">
        <v>2010</v>
      </c>
      <c r="F121" t="s">
        <v>262</v>
      </c>
      <c r="G121">
        <v>21.016999999999999</v>
      </c>
      <c r="H121">
        <v>19.805</v>
      </c>
      <c r="I121">
        <v>21.882000000000001</v>
      </c>
      <c r="J121">
        <v>23.271000000000001</v>
      </c>
      <c r="K121">
        <v>21.824000000000002</v>
      </c>
      <c r="L121">
        <v>23.911000000000001</v>
      </c>
      <c r="M121">
        <v>21.803000000000001</v>
      </c>
      <c r="N121">
        <v>20.189</v>
      </c>
      <c r="O121">
        <v>20.254999999999999</v>
      </c>
      <c r="P121">
        <v>21.963000000000001</v>
      </c>
      <c r="Q121">
        <v>22.042999999999999</v>
      </c>
      <c r="R121">
        <v>20.388999999999999</v>
      </c>
      <c r="S121">
        <v>15.127000000000001</v>
      </c>
      <c r="T121">
        <v>8.81</v>
      </c>
      <c r="U121">
        <v>12.436999999999999</v>
      </c>
      <c r="V121">
        <v>6.5810000000000004</v>
      </c>
      <c r="W121">
        <v>3.5230000000000001</v>
      </c>
      <c r="X121">
        <v>1.304</v>
      </c>
      <c r="Y121">
        <v>5.0999999999999997E-2</v>
      </c>
      <c r="Z121">
        <v>5.7000000000000002E-2</v>
      </c>
      <c r="AA121">
        <v>6.0000000000000001E-3</v>
      </c>
      <c r="AB121">
        <f>SUM($G121:AA121)</f>
        <v>306.24799999999999</v>
      </c>
      <c r="AC121">
        <f t="shared" si="68"/>
        <v>0.13725477390872756</v>
      </c>
      <c r="AD121">
        <f t="shared" si="69"/>
        <v>0.45268867061988982</v>
      </c>
      <c r="AE121">
        <f t="shared" si="70"/>
        <v>0.85742274235260307</v>
      </c>
      <c r="AF121">
        <f t="shared" si="71"/>
        <v>1.2917863953397248</v>
      </c>
      <c r="AG121">
        <f t="shared" si="72"/>
        <v>1.5677751364906873</v>
      </c>
      <c r="AH121">
        <f t="shared" si="73"/>
        <v>2.1080856038243518</v>
      </c>
      <c r="AI121">
        <f t="shared" si="74"/>
        <v>2.2782058984875007</v>
      </c>
      <c r="AJ121">
        <f t="shared" si="75"/>
        <v>2.439176745644053</v>
      </c>
      <c r="AK121">
        <f t="shared" si="76"/>
        <v>2.7778467124683264</v>
      </c>
      <c r="AL121">
        <f t="shared" si="77"/>
        <v>3.37067017580523</v>
      </c>
      <c r="AM121">
        <f t="shared" si="78"/>
        <v>3.7428358715812022</v>
      </c>
      <c r="AN121">
        <f t="shared" si="79"/>
        <v>3.7948753951046208</v>
      </c>
      <c r="AO121">
        <f t="shared" si="80"/>
        <v>3.0624657140618061</v>
      </c>
      <c r="AP121">
        <f t="shared" si="81"/>
        <v>1.9274248321621694</v>
      </c>
      <c r="AQ121">
        <f t="shared" si="82"/>
        <v>2.9239831770329925</v>
      </c>
      <c r="AR121">
        <f t="shared" si="83"/>
        <v>1.6546622345288786</v>
      </c>
      <c r="AS121">
        <f t="shared" si="84"/>
        <v>0.94330738486455423</v>
      </c>
      <c r="AT121">
        <f t="shared" si="85"/>
        <v>0.37044486821138423</v>
      </c>
      <c r="AU121">
        <f t="shared" si="86"/>
        <v>1.5320916381494737E-2</v>
      </c>
      <c r="AV121">
        <f t="shared" si="87"/>
        <v>1.8053995454664195E-2</v>
      </c>
      <c r="AW121">
        <f t="shared" si="88"/>
        <v>1.99838039758627E-3</v>
      </c>
      <c r="AX121">
        <f t="shared" si="89"/>
        <v>35.736285624722456</v>
      </c>
      <c r="AY121">
        <f>SUM(AB121,girls!Z121)</f>
        <v>620.07799999999997</v>
      </c>
      <c r="AZ121">
        <f>(AX121*(AB121/AY121))+(girls!AV121*(girls!Z121/AY121))</f>
        <v>36.925977054499597</v>
      </c>
      <c r="BD121">
        <f t="shared" si="111"/>
        <v>0.66337977325566211</v>
      </c>
      <c r="BE121">
        <f t="shared" si="112"/>
        <v>1.066275828740106</v>
      </c>
      <c r="BF121">
        <f t="shared" si="90"/>
        <v>2.0848189769443386</v>
      </c>
      <c r="BG121">
        <f t="shared" si="91"/>
        <v>3.3464501643112774</v>
      </c>
      <c r="BH121">
        <f t="shared" si="92"/>
        <v>3.0460616681904864</v>
      </c>
      <c r="BI121">
        <f t="shared" si="93"/>
        <v>3.3373524811264077</v>
      </c>
      <c r="BJ121">
        <f t="shared" si="94"/>
        <v>3.0431306154489177</v>
      </c>
      <c r="BK121">
        <f t="shared" si="95"/>
        <v>2.8178582761683342</v>
      </c>
      <c r="BL121">
        <f t="shared" si="96"/>
        <v>2.827070156213265</v>
      </c>
      <c r="BM121">
        <f t="shared" si="97"/>
        <v>3.065462445860871</v>
      </c>
      <c r="BN121">
        <f t="shared" si="98"/>
        <v>3.0766283610668479</v>
      </c>
      <c r="BO121">
        <f t="shared" si="99"/>
        <v>2.8457730641832759</v>
      </c>
      <c r="BP121">
        <f t="shared" si="100"/>
        <v>2.1113349915101485</v>
      </c>
      <c r="BQ121">
        <f t="shared" si="101"/>
        <v>1.2296464120582014</v>
      </c>
      <c r="BR121">
        <f t="shared" si="102"/>
        <v>1.7358810927091768</v>
      </c>
      <c r="BS121">
        <f t="shared" si="103"/>
        <v>0.91853609963167115</v>
      </c>
      <c r="BT121">
        <f t="shared" si="104"/>
        <v>0.49171899088320575</v>
      </c>
      <c r="BU121">
        <f t="shared" si="105"/>
        <v>0.18200441785742272</v>
      </c>
      <c r="BV121">
        <f t="shared" si="106"/>
        <v>7.1182709438102447E-3</v>
      </c>
      <c r="BW121">
        <f t="shared" si="107"/>
        <v>7.9557145842585088E-3</v>
      </c>
      <c r="BX121">
        <f t="shared" si="108"/>
        <v>8.3744364044826408E-4</v>
      </c>
      <c r="BY121" s="3">
        <f t="shared" si="109"/>
        <v>37.905295245328134</v>
      </c>
      <c r="BZ121" s="3">
        <f>BY121*(AB121/(AB121+girls!Z121))</f>
        <v>18.720904238323648</v>
      </c>
      <c r="CB121">
        <v>12.083</v>
      </c>
      <c r="CC121">
        <v>22.9</v>
      </c>
      <c r="CD121">
        <v>38.903917499999991</v>
      </c>
      <c r="CE121">
        <f t="shared" si="110"/>
        <v>64.763999999999996</v>
      </c>
      <c r="CF121">
        <v>64.763999999999996</v>
      </c>
      <c r="CG121">
        <v>64.763999999999996</v>
      </c>
      <c r="CH121">
        <v>64.763999999999996</v>
      </c>
      <c r="CI121">
        <v>64.763999999999996</v>
      </c>
      <c r="CJ121">
        <v>64.763999999999996</v>
      </c>
      <c r="CK121">
        <v>64.763999999999996</v>
      </c>
      <c r="CL121">
        <v>64.763999999999996</v>
      </c>
      <c r="CM121">
        <v>64.763999999999996</v>
      </c>
      <c r="CN121">
        <v>64.763999999999996</v>
      </c>
      <c r="CO121">
        <v>64.763999999999996</v>
      </c>
      <c r="CP121">
        <v>64.763999999999996</v>
      </c>
      <c r="CQ121">
        <v>64.763999999999996</v>
      </c>
      <c r="CR121">
        <v>64.763999999999996</v>
      </c>
      <c r="CS121">
        <v>64.763999999999996</v>
      </c>
      <c r="CT121">
        <v>64.763999999999996</v>
      </c>
      <c r="CU121">
        <v>64.763999999999996</v>
      </c>
      <c r="CV121">
        <v>64.763999999999996</v>
      </c>
    </row>
    <row r="122" spans="1:100">
      <c r="A122">
        <v>54541</v>
      </c>
      <c r="B122" t="s">
        <v>145</v>
      </c>
      <c r="C122">
        <v>28.593700027431584</v>
      </c>
      <c r="D122" s="3">
        <f>SUM(BZ122,girls!BX122)</f>
        <v>35.901687169717192</v>
      </c>
      <c r="E122">
        <v>2010</v>
      </c>
      <c r="F122" t="s">
        <v>262</v>
      </c>
      <c r="G122">
        <v>1528.547</v>
      </c>
      <c r="H122">
        <v>1472.768</v>
      </c>
      <c r="I122">
        <v>1556.877</v>
      </c>
      <c r="J122">
        <v>1629.5530000000001</v>
      </c>
      <c r="K122">
        <v>1508.173</v>
      </c>
      <c r="L122">
        <v>1378.2249999999999</v>
      </c>
      <c r="M122">
        <v>1151.992</v>
      </c>
      <c r="N122">
        <v>1041.876</v>
      </c>
      <c r="O122">
        <v>980.86300000000006</v>
      </c>
      <c r="P122">
        <v>932.11099999999999</v>
      </c>
      <c r="Q122">
        <v>784.82500000000005</v>
      </c>
      <c r="R122">
        <v>589.59</v>
      </c>
      <c r="S122">
        <v>336.911</v>
      </c>
      <c r="T122">
        <v>232.63399999999999</v>
      </c>
      <c r="U122">
        <v>192.59399999999999</v>
      </c>
      <c r="V122">
        <v>137.33199999999999</v>
      </c>
      <c r="W122">
        <v>73.784000000000006</v>
      </c>
      <c r="X122">
        <v>22.1</v>
      </c>
      <c r="Y122">
        <v>3.6070000000000002</v>
      </c>
      <c r="Z122">
        <v>0.34799999999999998</v>
      </c>
      <c r="AA122">
        <v>2.1000000000000001E-2</v>
      </c>
      <c r="AB122">
        <f>SUM($G122:AA122)</f>
        <v>15554.731000000002</v>
      </c>
      <c r="AC122">
        <f t="shared" si="68"/>
        <v>0.19653788934054853</v>
      </c>
      <c r="AD122">
        <f t="shared" si="69"/>
        <v>0.66278073211294997</v>
      </c>
      <c r="AE122">
        <f t="shared" si="70"/>
        <v>1.2010830659816616</v>
      </c>
      <c r="AF122">
        <f t="shared" si="71"/>
        <v>1.7809630394765426</v>
      </c>
      <c r="AG122">
        <f t="shared" si="72"/>
        <v>2.1331005981395625</v>
      </c>
      <c r="AH122">
        <f t="shared" si="73"/>
        <v>2.3923316320931551</v>
      </c>
      <c r="AI122">
        <f t="shared" si="74"/>
        <v>2.3699377379139501</v>
      </c>
      <c r="AJ122">
        <f t="shared" si="75"/>
        <v>2.4783078537327325</v>
      </c>
      <c r="AK122">
        <f t="shared" si="76"/>
        <v>2.6484704878535021</v>
      </c>
      <c r="AL122">
        <f t="shared" si="77"/>
        <v>2.8164560994336707</v>
      </c>
      <c r="AM122">
        <f t="shared" si="78"/>
        <v>2.6236969318209362</v>
      </c>
      <c r="AN122">
        <f t="shared" si="79"/>
        <v>2.1605407383772821</v>
      </c>
      <c r="AO122">
        <f t="shared" si="80"/>
        <v>1.3429021691214074</v>
      </c>
      <c r="AP122">
        <f t="shared" si="81"/>
        <v>1.0020409867583051</v>
      </c>
      <c r="AQ122">
        <f t="shared" si="82"/>
        <v>0.8914823406460709</v>
      </c>
      <c r="AR122">
        <f t="shared" si="83"/>
        <v>0.67982943581602262</v>
      </c>
      <c r="AS122">
        <f t="shared" si="84"/>
        <v>0.38896770378092688</v>
      </c>
      <c r="AT122">
        <f t="shared" si="85"/>
        <v>0.12360869500089715</v>
      </c>
      <c r="AU122">
        <f t="shared" si="86"/>
        <v>2.1333959423663451E-2</v>
      </c>
      <c r="AV122">
        <f t="shared" si="87"/>
        <v>2.1701436045406374E-3</v>
      </c>
      <c r="AW122">
        <f t="shared" si="88"/>
        <v>1.3770729947049548E-4</v>
      </c>
      <c r="AX122">
        <f t="shared" si="89"/>
        <v>27.916679947727804</v>
      </c>
      <c r="AY122">
        <f>SUM(AB122,girls!Z122)</f>
        <v>31642.36</v>
      </c>
      <c r="AZ122">
        <f>(AX122*(AB122/AY122))+(girls!AV122*(girls!Z122/AY122))</f>
        <v>28.593700027431584</v>
      </c>
      <c r="BD122">
        <f t="shared" si="111"/>
        <v>0.94990692676073918</v>
      </c>
      <c r="BE122">
        <f t="shared" si="112"/>
        <v>1.5611326730111883</v>
      </c>
      <c r="BF122">
        <f t="shared" si="90"/>
        <v>2.9204272818498507</v>
      </c>
      <c r="BG122">
        <f t="shared" si="91"/>
        <v>4.6136916115463524</v>
      </c>
      <c r="BH122">
        <f t="shared" si="92"/>
        <v>4.1444438141373192</v>
      </c>
      <c r="BI122">
        <f t="shared" si="93"/>
        <v>3.7873480533993158</v>
      </c>
      <c r="BJ122">
        <f t="shared" si="94"/>
        <v>3.1656621079515932</v>
      </c>
      <c r="BK122">
        <f t="shared" si="95"/>
        <v>2.8630644782118058</v>
      </c>
      <c r="BL122">
        <f t="shared" si="96"/>
        <v>2.6954013848982665</v>
      </c>
      <c r="BM122">
        <f t="shared" si="97"/>
        <v>2.5614313928437591</v>
      </c>
      <c r="BN122">
        <f t="shared" si="98"/>
        <v>2.1566909873272642</v>
      </c>
      <c r="BO122">
        <f t="shared" si="99"/>
        <v>1.620187225455715</v>
      </c>
      <c r="BP122">
        <f t="shared" si="100"/>
        <v>0.9258279453781616</v>
      </c>
      <c r="BQ122">
        <f t="shared" si="101"/>
        <v>0.63927582728110177</v>
      </c>
      <c r="BR122">
        <f t="shared" si="102"/>
        <v>0.52924632117135295</v>
      </c>
      <c r="BS122">
        <f t="shared" si="103"/>
        <v>0.37738691641019051</v>
      </c>
      <c r="BT122">
        <f t="shared" si="104"/>
        <v>0.20275766930074202</v>
      </c>
      <c r="BU122">
        <f t="shared" si="105"/>
        <v>6.0730571554082159E-2</v>
      </c>
      <c r="BV122">
        <f t="shared" si="106"/>
        <v>9.9119987147318726E-3</v>
      </c>
      <c r="BW122">
        <f t="shared" si="107"/>
        <v>9.5630040275206281E-4</v>
      </c>
      <c r="BX122">
        <f t="shared" si="108"/>
        <v>5.7707782924693448E-5</v>
      </c>
      <c r="BY122" s="3">
        <f t="shared" si="109"/>
        <v>35.785539195389205</v>
      </c>
      <c r="BZ122" s="3">
        <f>BY122*(AB122/(AB122+girls!Z122))</f>
        <v>17.591432367062243</v>
      </c>
      <c r="CB122">
        <v>12.083</v>
      </c>
      <c r="CC122">
        <v>22.9</v>
      </c>
      <c r="CD122">
        <v>38.903917499999991</v>
      </c>
      <c r="CE122">
        <f t="shared" si="110"/>
        <v>64.763999999999996</v>
      </c>
      <c r="CF122">
        <v>64.763999999999996</v>
      </c>
      <c r="CG122">
        <v>64.763999999999996</v>
      </c>
      <c r="CH122">
        <v>64.763999999999996</v>
      </c>
      <c r="CI122">
        <v>64.763999999999996</v>
      </c>
      <c r="CJ122">
        <v>64.763999999999996</v>
      </c>
      <c r="CK122">
        <v>64.763999999999996</v>
      </c>
      <c r="CL122">
        <v>64.763999999999996</v>
      </c>
      <c r="CM122">
        <v>64.763999999999996</v>
      </c>
      <c r="CN122">
        <v>64.763999999999996</v>
      </c>
      <c r="CO122">
        <v>64.763999999999996</v>
      </c>
      <c r="CP122">
        <v>64.763999999999996</v>
      </c>
      <c r="CQ122">
        <v>64.763999999999996</v>
      </c>
      <c r="CR122">
        <v>64.763999999999996</v>
      </c>
      <c r="CS122">
        <v>64.763999999999996</v>
      </c>
      <c r="CT122">
        <v>64.763999999999996</v>
      </c>
      <c r="CU122">
        <v>64.763999999999996</v>
      </c>
      <c r="CV122">
        <v>64.763999999999996</v>
      </c>
    </row>
    <row r="123" spans="1:100">
      <c r="A123">
        <v>54994</v>
      </c>
      <c r="B123" t="s">
        <v>146</v>
      </c>
      <c r="C123">
        <v>21.582731070900245</v>
      </c>
      <c r="D123" s="3">
        <f>SUM(BZ123,girls!BX123)</f>
        <v>28.247984342650742</v>
      </c>
      <c r="E123">
        <v>2010</v>
      </c>
      <c r="F123" t="s">
        <v>262</v>
      </c>
      <c r="G123">
        <v>2132.9349999999999</v>
      </c>
      <c r="H123">
        <v>1842.893</v>
      </c>
      <c r="I123">
        <v>1470.163</v>
      </c>
      <c r="J123">
        <v>1248.7439999999999</v>
      </c>
      <c r="K123">
        <v>1060.4970000000001</v>
      </c>
      <c r="L123">
        <v>893.18399999999997</v>
      </c>
      <c r="M123">
        <v>707.13400000000001</v>
      </c>
      <c r="N123">
        <v>521.63800000000003</v>
      </c>
      <c r="O123">
        <v>397.53699999999998</v>
      </c>
      <c r="P123">
        <v>343.30099999999999</v>
      </c>
      <c r="Q123">
        <v>296.64400000000001</v>
      </c>
      <c r="R123">
        <v>248.44900000000001</v>
      </c>
      <c r="S123">
        <v>189.55099999999999</v>
      </c>
      <c r="T123">
        <v>138.261</v>
      </c>
      <c r="U123">
        <v>94.522999999999996</v>
      </c>
      <c r="V123">
        <v>56.698</v>
      </c>
      <c r="W123">
        <v>26.536999999999999</v>
      </c>
      <c r="X123">
        <v>8.423</v>
      </c>
      <c r="Y123">
        <v>1.5880000000000001</v>
      </c>
      <c r="Z123">
        <v>0.152</v>
      </c>
      <c r="AA123">
        <v>7.0000000000000001E-3</v>
      </c>
      <c r="AB123">
        <f>SUM($G123:AA123)</f>
        <v>11678.859</v>
      </c>
      <c r="AC123">
        <f t="shared" si="68"/>
        <v>0.36526427795729016</v>
      </c>
      <c r="AD123">
        <f t="shared" si="69"/>
        <v>1.1045814492665764</v>
      </c>
      <c r="AE123">
        <f t="shared" si="70"/>
        <v>1.5105890053129334</v>
      </c>
      <c r="AF123">
        <f t="shared" si="71"/>
        <v>1.8176988008845725</v>
      </c>
      <c r="AG123">
        <f t="shared" si="72"/>
        <v>1.9977066252790618</v>
      </c>
      <c r="AH123">
        <f t="shared" si="73"/>
        <v>2.0649250068007499</v>
      </c>
      <c r="AI123">
        <f t="shared" si="74"/>
        <v>1.9375427000188974</v>
      </c>
      <c r="AJ123">
        <f t="shared" si="75"/>
        <v>1.6526105846470105</v>
      </c>
      <c r="AK123">
        <f t="shared" si="76"/>
        <v>1.4296391453993922</v>
      </c>
      <c r="AL123">
        <f t="shared" si="77"/>
        <v>1.3815687816763607</v>
      </c>
      <c r="AM123">
        <f t="shared" si="78"/>
        <v>1.3208043696734417</v>
      </c>
      <c r="AN123">
        <f t="shared" si="79"/>
        <v>1.2125836094091043</v>
      </c>
      <c r="AO123">
        <f t="shared" si="80"/>
        <v>1.0062765549271551</v>
      </c>
      <c r="AP123">
        <f t="shared" si="81"/>
        <v>0.79318424856400782</v>
      </c>
      <c r="AQ123">
        <f t="shared" si="82"/>
        <v>0.58273295362158228</v>
      </c>
      <c r="AR123">
        <f t="shared" si="83"/>
        <v>0.37381614077197095</v>
      </c>
      <c r="AS123">
        <f t="shared" si="84"/>
        <v>0.18632248235893592</v>
      </c>
      <c r="AT123">
        <f t="shared" si="85"/>
        <v>6.2745941191686624E-2</v>
      </c>
      <c r="AU123">
        <f t="shared" si="86"/>
        <v>1.2509441204830028E-2</v>
      </c>
      <c r="AV123">
        <f t="shared" si="87"/>
        <v>1.2624520939930862E-3</v>
      </c>
      <c r="AW123">
        <f t="shared" si="88"/>
        <v>6.1136109272318467E-5</v>
      </c>
      <c r="AX123">
        <f t="shared" si="89"/>
        <v>20.814425707168827</v>
      </c>
      <c r="AY123">
        <f>SUM(AB123,girls!Z123)</f>
        <v>23967.264999999999</v>
      </c>
      <c r="AZ123">
        <f>(AX123*(AB123/AY123))+(girls!AV123*(girls!Z123/AY123))</f>
        <v>21.582731070900245</v>
      </c>
      <c r="BD123">
        <f t="shared" si="111"/>
        <v>1.7653953082231748</v>
      </c>
      <c r="BE123">
        <f t="shared" si="112"/>
        <v>2.6017627050724728</v>
      </c>
      <c r="BF123">
        <f t="shared" si="90"/>
        <v>3.6729893774438382</v>
      </c>
      <c r="BG123">
        <f t="shared" si="91"/>
        <v>4.0683734561398506</v>
      </c>
      <c r="BH123">
        <f t="shared" si="92"/>
        <v>3.3534502265246977</v>
      </c>
      <c r="BI123">
        <f t="shared" si="93"/>
        <v>2.8243814806908789</v>
      </c>
      <c r="BJ123">
        <f t="shared" si="94"/>
        <v>2.2360635367033717</v>
      </c>
      <c r="BK123">
        <f t="shared" si="95"/>
        <v>1.649497423626743</v>
      </c>
      <c r="BL123">
        <f t="shared" si="96"/>
        <v>1.2570714888415042</v>
      </c>
      <c r="BM123">
        <f t="shared" si="97"/>
        <v>1.0855691399562233</v>
      </c>
      <c r="BN123">
        <f t="shared" si="98"/>
        <v>0.93803272333367516</v>
      </c>
      <c r="BO123">
        <f t="shared" si="99"/>
        <v>0.78563292053615863</v>
      </c>
      <c r="BP123">
        <f t="shared" si="100"/>
        <v>0.59938862994235986</v>
      </c>
      <c r="BQ123">
        <f t="shared" si="101"/>
        <v>0.43720197395139371</v>
      </c>
      <c r="BR123">
        <f t="shared" si="102"/>
        <v>0.29889587218237668</v>
      </c>
      <c r="BS123">
        <f t="shared" si="103"/>
        <v>0.17928756134481971</v>
      </c>
      <c r="BT123">
        <f t="shared" si="104"/>
        <v>8.3913965490978182E-2</v>
      </c>
      <c r="BU123">
        <f t="shared" si="105"/>
        <v>2.6634786574613153E-2</v>
      </c>
      <c r="BV123">
        <f t="shared" si="106"/>
        <v>5.0214936578992864E-3</v>
      </c>
      <c r="BW123">
        <f t="shared" si="107"/>
        <v>4.8064674811126667E-4</v>
      </c>
      <c r="BX123">
        <f t="shared" si="108"/>
        <v>2.2135047610387282E-5</v>
      </c>
      <c r="BY123" s="3">
        <f t="shared" si="109"/>
        <v>27.869066852032756</v>
      </c>
      <c r="BZ123" s="3">
        <f>BY123*(AB123/(AB123+girls!Z123))</f>
        <v>13.580143676237753</v>
      </c>
      <c r="CB123">
        <v>12.083</v>
      </c>
      <c r="CC123">
        <v>22.9</v>
      </c>
      <c r="CD123">
        <v>38.903917499999991</v>
      </c>
      <c r="CE123">
        <f t="shared" si="110"/>
        <v>55.954999999999998</v>
      </c>
      <c r="CF123">
        <v>55.954999999999998</v>
      </c>
      <c r="CG123">
        <v>55.954999999999998</v>
      </c>
      <c r="CH123">
        <v>55.954999999999998</v>
      </c>
      <c r="CI123">
        <v>55.954999999999998</v>
      </c>
      <c r="CJ123">
        <v>55.954999999999998</v>
      </c>
      <c r="CK123">
        <v>55.954999999999998</v>
      </c>
      <c r="CL123">
        <v>55.954999999999998</v>
      </c>
      <c r="CM123">
        <v>55.954999999999998</v>
      </c>
      <c r="CN123">
        <v>55.954999999999998</v>
      </c>
      <c r="CO123">
        <v>55.954999999999998</v>
      </c>
      <c r="CP123">
        <v>55.954999999999998</v>
      </c>
      <c r="CQ123">
        <v>55.954999999999998</v>
      </c>
      <c r="CR123">
        <v>55.954999999999998</v>
      </c>
      <c r="CS123">
        <v>55.954999999999998</v>
      </c>
      <c r="CT123">
        <v>55.954999999999998</v>
      </c>
      <c r="CU123">
        <v>55.954999999999998</v>
      </c>
      <c r="CV123">
        <v>55.954999999999998</v>
      </c>
    </row>
    <row r="124" spans="1:100">
      <c r="A124">
        <v>55447</v>
      </c>
      <c r="B124" t="s">
        <v>147</v>
      </c>
      <c r="C124">
        <v>25.637000993303765</v>
      </c>
      <c r="D124" s="3">
        <f>SUM(BZ124,girls!BX124)</f>
        <v>36.320890850938767</v>
      </c>
      <c r="E124">
        <v>2010</v>
      </c>
      <c r="F124" t="s">
        <v>262</v>
      </c>
      <c r="G124">
        <v>151.005</v>
      </c>
      <c r="H124">
        <v>118.15300000000001</v>
      </c>
      <c r="I124">
        <v>123.729</v>
      </c>
      <c r="J124">
        <v>142.601</v>
      </c>
      <c r="K124">
        <v>221.40100000000001</v>
      </c>
      <c r="L124">
        <v>275.15499999999997</v>
      </c>
      <c r="M124">
        <v>173.08</v>
      </c>
      <c r="N124">
        <v>130.928</v>
      </c>
      <c r="O124">
        <v>103.569</v>
      </c>
      <c r="P124">
        <v>65.733000000000004</v>
      </c>
      <c r="Q124">
        <v>55.442</v>
      </c>
      <c r="R124">
        <v>25.443000000000001</v>
      </c>
      <c r="S124">
        <v>24.587</v>
      </c>
      <c r="T124">
        <v>8.9009999999999998</v>
      </c>
      <c r="U124">
        <v>13.2</v>
      </c>
      <c r="V124">
        <v>5.6749999999999998</v>
      </c>
      <c r="W124">
        <v>1.927</v>
      </c>
      <c r="X124">
        <v>3.7989999999999999</v>
      </c>
      <c r="Y124">
        <v>0.72499999999999998</v>
      </c>
      <c r="Z124">
        <v>7.1999999999999995E-2</v>
      </c>
      <c r="AA124">
        <v>7.0000000000000001E-3</v>
      </c>
      <c r="AB124">
        <f>SUM($G124:AA124)</f>
        <v>1645.1319999999998</v>
      </c>
      <c r="AC124">
        <f t="shared" si="68"/>
        <v>0.18357797429020895</v>
      </c>
      <c r="AD124">
        <f t="shared" si="69"/>
        <v>0.50273838208727328</v>
      </c>
      <c r="AE124">
        <f t="shared" si="70"/>
        <v>0.90250995056931604</v>
      </c>
      <c r="AF124">
        <f t="shared" si="71"/>
        <v>1.4735699019896278</v>
      </c>
      <c r="AG124">
        <f t="shared" si="72"/>
        <v>2.9607484384231788</v>
      </c>
      <c r="AH124">
        <f t="shared" si="73"/>
        <v>4.5158595176557261</v>
      </c>
      <c r="AI124">
        <f t="shared" si="74"/>
        <v>3.3666356255911385</v>
      </c>
      <c r="AJ124">
        <f t="shared" si="75"/>
        <v>2.9446488184534738</v>
      </c>
      <c r="AK124">
        <f t="shared" si="76"/>
        <v>2.6441027224563141</v>
      </c>
      <c r="AL124">
        <f t="shared" si="77"/>
        <v>1.8779350228431519</v>
      </c>
      <c r="AM124">
        <f t="shared" si="78"/>
        <v>1.7524332393996349</v>
      </c>
      <c r="AN124">
        <f t="shared" si="79"/>
        <v>0.88154081253054484</v>
      </c>
      <c r="AO124">
        <f t="shared" si="80"/>
        <v>0.92660892864523947</v>
      </c>
      <c r="AP124">
        <f t="shared" si="81"/>
        <v>0.36250404222883031</v>
      </c>
      <c r="AQ124">
        <f t="shared" si="82"/>
        <v>0.57770440305094062</v>
      </c>
      <c r="AR124">
        <f t="shared" si="83"/>
        <v>0.26561698392590993</v>
      </c>
      <c r="AS124">
        <f t="shared" si="84"/>
        <v>9.6049435546813264E-2</v>
      </c>
      <c r="AT124">
        <f t="shared" si="85"/>
        <v>0.2009036356961022</v>
      </c>
      <c r="AU124">
        <f t="shared" si="86"/>
        <v>4.0543859094589373E-2</v>
      </c>
      <c r="AV124">
        <f t="shared" si="87"/>
        <v>4.2452520527228206E-3</v>
      </c>
      <c r="AW124">
        <f t="shared" si="88"/>
        <v>4.3400772703953245E-4</v>
      </c>
      <c r="AX124">
        <f t="shared" si="89"/>
        <v>26.48091095425778</v>
      </c>
      <c r="AY124">
        <f>SUM(AB124,girls!Z124)</f>
        <v>2802.768</v>
      </c>
      <c r="AZ124">
        <f>(AX124*(AB124/AY124))+(girls!AV124*(girls!Z124/AY124))</f>
        <v>25.637000993303765</v>
      </c>
      <c r="BD124">
        <f t="shared" si="111"/>
        <v>0.88726906533943783</v>
      </c>
      <c r="BE124">
        <f t="shared" si="112"/>
        <v>1.1841643491221372</v>
      </c>
      <c r="BF124">
        <f t="shared" si="90"/>
        <v>2.1944482912423591</v>
      </c>
      <c r="BG124">
        <f t="shared" si="91"/>
        <v>3.8175206299206343</v>
      </c>
      <c r="BH124">
        <f t="shared" si="92"/>
        <v>5.8447838848068132</v>
      </c>
      <c r="BI124">
        <f t="shared" si="93"/>
        <v>7.2638403160962159</v>
      </c>
      <c r="BJ124">
        <f t="shared" si="94"/>
        <v>4.5691536839597067</v>
      </c>
      <c r="BK124">
        <f t="shared" si="95"/>
        <v>3.4563794403367027</v>
      </c>
      <c r="BL124">
        <f t="shared" si="96"/>
        <v>2.7341268655767448</v>
      </c>
      <c r="BM124">
        <f t="shared" si="97"/>
        <v>1.7352910741144176</v>
      </c>
      <c r="BN124">
        <f t="shared" si="98"/>
        <v>1.4636180872781031</v>
      </c>
      <c r="BO124">
        <f t="shared" si="99"/>
        <v>0.67167192732254932</v>
      </c>
      <c r="BP124">
        <f t="shared" si="100"/>
        <v>0.64907431030458351</v>
      </c>
      <c r="BQ124">
        <f t="shared" si="101"/>
        <v>0.23497825826742172</v>
      </c>
      <c r="BR124">
        <f t="shared" si="102"/>
        <v>0.34846792597797627</v>
      </c>
      <c r="BS124">
        <f t="shared" si="103"/>
        <v>0.14981480908522843</v>
      </c>
      <c r="BT124">
        <f t="shared" si="104"/>
        <v>5.0871037375724258E-2</v>
      </c>
      <c r="BU124">
        <f t="shared" si="105"/>
        <v>0.10029012505987361</v>
      </c>
      <c r="BV124">
        <f t="shared" si="106"/>
        <v>1.9139336843487332E-2</v>
      </c>
      <c r="BW124">
        <f t="shared" si="107"/>
        <v>1.900734141698052E-3</v>
      </c>
      <c r="BX124">
        <f t="shared" si="108"/>
        <v>1.8479359710953287E-4</v>
      </c>
      <c r="BY124" s="3">
        <f t="shared" si="109"/>
        <v>37.376988945768922</v>
      </c>
      <c r="BZ124" s="3">
        <f>BY124*(AB124/(AB124+girls!Z124))</f>
        <v>21.939054741002721</v>
      </c>
      <c r="CB124">
        <v>12.083</v>
      </c>
      <c r="CC124">
        <v>22.9</v>
      </c>
      <c r="CD124">
        <v>38.903917499999991</v>
      </c>
      <c r="CE124">
        <f t="shared" si="110"/>
        <v>64.766534399999998</v>
      </c>
      <c r="CF124">
        <v>65.802999999999997</v>
      </c>
      <c r="CG124">
        <v>65.802999999999997</v>
      </c>
      <c r="CH124">
        <v>65.802999999999997</v>
      </c>
      <c r="CI124">
        <v>65.802999999999997</v>
      </c>
      <c r="CJ124">
        <v>65.802999999999997</v>
      </c>
      <c r="CK124">
        <v>65.802999999999997</v>
      </c>
      <c r="CL124">
        <v>65.802999999999997</v>
      </c>
      <c r="CM124">
        <v>65.802999999999997</v>
      </c>
      <c r="CN124">
        <v>65.802999999999997</v>
      </c>
      <c r="CO124">
        <v>65.802999999999997</v>
      </c>
      <c r="CP124">
        <v>65.802999999999997</v>
      </c>
      <c r="CQ124">
        <v>65.802999999999997</v>
      </c>
      <c r="CR124">
        <v>65.802999999999997</v>
      </c>
      <c r="CS124">
        <v>65.802999999999997</v>
      </c>
      <c r="CT124">
        <v>65.802999999999997</v>
      </c>
      <c r="CU124">
        <v>65.802999999999997</v>
      </c>
      <c r="CV124">
        <v>65.802999999999997</v>
      </c>
    </row>
    <row r="125" spans="1:100">
      <c r="A125">
        <v>55900</v>
      </c>
      <c r="B125" t="s">
        <v>148</v>
      </c>
      <c r="C125">
        <v>23.931844309711895</v>
      </c>
      <c r="D125" s="3">
        <f>SUM(BZ125,girls!BX125)</f>
        <v>31.550794994320661</v>
      </c>
      <c r="E125">
        <v>2010</v>
      </c>
      <c r="F125" t="s">
        <v>262</v>
      </c>
      <c r="G125">
        <v>140.93</v>
      </c>
      <c r="H125">
        <v>136.97800000000001</v>
      </c>
      <c r="I125">
        <v>134.142</v>
      </c>
      <c r="J125">
        <v>126.55200000000001</v>
      </c>
      <c r="K125">
        <v>106.131</v>
      </c>
      <c r="L125">
        <v>85.950999999999993</v>
      </c>
      <c r="M125">
        <v>74.613</v>
      </c>
      <c r="N125">
        <v>62.481000000000002</v>
      </c>
      <c r="O125">
        <v>49.804000000000002</v>
      </c>
      <c r="P125">
        <v>39.378999999999998</v>
      </c>
      <c r="Q125">
        <v>29.501999999999999</v>
      </c>
      <c r="R125">
        <v>22.158999999999999</v>
      </c>
      <c r="S125">
        <v>17.295999999999999</v>
      </c>
      <c r="T125">
        <v>12.961</v>
      </c>
      <c r="U125">
        <v>8.7349999999999994</v>
      </c>
      <c r="V125">
        <v>5.4269999999999996</v>
      </c>
      <c r="W125">
        <v>2.7970000000000002</v>
      </c>
      <c r="X125">
        <v>0.92500000000000004</v>
      </c>
      <c r="Y125">
        <v>0.18</v>
      </c>
      <c r="Z125">
        <v>1.9E-2</v>
      </c>
      <c r="AA125">
        <v>1E-3</v>
      </c>
      <c r="AB125">
        <f>SUM($G125:AA125)</f>
        <v>1056.9629999999997</v>
      </c>
      <c r="AC125">
        <f t="shared" si="68"/>
        <v>0.26666969420878506</v>
      </c>
      <c r="AD125">
        <f t="shared" si="69"/>
        <v>0.90717082811791916</v>
      </c>
      <c r="AE125">
        <f t="shared" si="70"/>
        <v>1.5229520806310159</v>
      </c>
      <c r="AF125">
        <f t="shared" si="71"/>
        <v>2.0354392727086954</v>
      </c>
      <c r="AG125">
        <f t="shared" si="72"/>
        <v>2.2090479988419656</v>
      </c>
      <c r="AH125">
        <f t="shared" si="73"/>
        <v>2.195608550157385</v>
      </c>
      <c r="AI125">
        <f t="shared" si="74"/>
        <v>2.2589400007379639</v>
      </c>
      <c r="AJ125">
        <f t="shared" si="75"/>
        <v>2.1872071207790627</v>
      </c>
      <c r="AK125">
        <f t="shared" si="76"/>
        <v>1.979036163044497</v>
      </c>
      <c r="AL125">
        <f t="shared" si="77"/>
        <v>1.7510669720699783</v>
      </c>
      <c r="AM125">
        <f t="shared" si="78"/>
        <v>1.4514263980858368</v>
      </c>
      <c r="AN125">
        <f t="shared" si="79"/>
        <v>1.1949926345576904</v>
      </c>
      <c r="AO125">
        <f t="shared" si="80"/>
        <v>1.0145596392683569</v>
      </c>
      <c r="AP125">
        <f t="shared" si="81"/>
        <v>0.82158694296772949</v>
      </c>
      <c r="AQ125">
        <f t="shared" si="82"/>
        <v>0.59502555907822707</v>
      </c>
      <c r="AR125">
        <f t="shared" si="83"/>
        <v>0.39535821026847678</v>
      </c>
      <c r="AS125">
        <f t="shared" si="84"/>
        <v>0.2169934046887167</v>
      </c>
      <c r="AT125">
        <f t="shared" si="85"/>
        <v>7.6137953741048661E-2</v>
      </c>
      <c r="AU125">
        <f t="shared" si="86"/>
        <v>1.5667530462277302E-2</v>
      </c>
      <c r="AV125">
        <f t="shared" si="87"/>
        <v>1.743675038766731E-3</v>
      </c>
      <c r="AW125">
        <f t="shared" si="88"/>
        <v>9.6502905021273233E-5</v>
      </c>
      <c r="AX125">
        <f t="shared" si="89"/>
        <v>23.096727132359412</v>
      </c>
      <c r="AY125">
        <f>SUM(AB125,girls!Z125)</f>
        <v>2178.9669999999996</v>
      </c>
      <c r="AZ125">
        <f>(AX125*(AB125/AY125))+(girls!AV125*(girls!Z125/AY125))</f>
        <v>23.931844309711895</v>
      </c>
      <c r="BD125">
        <f t="shared" si="111"/>
        <v>1.2888679660499001</v>
      </c>
      <c r="BE125">
        <f t="shared" si="112"/>
        <v>2.1367760877154645</v>
      </c>
      <c r="BF125">
        <f t="shared" si="90"/>
        <v>3.7030501313326489</v>
      </c>
      <c r="BG125">
        <f t="shared" si="91"/>
        <v>4.8511845450029973</v>
      </c>
      <c r="BH125">
        <f t="shared" si="92"/>
        <v>3.9487174788899906</v>
      </c>
      <c r="BI125">
        <f t="shared" si="93"/>
        <v>3.1978989741741204</v>
      </c>
      <c r="BJ125">
        <f t="shared" si="94"/>
        <v>2.7760565457068989</v>
      </c>
      <c r="BK125">
        <f t="shared" si="95"/>
        <v>2.3246724971829678</v>
      </c>
      <c r="BL125">
        <f t="shared" si="96"/>
        <v>1.8530111401818237</v>
      </c>
      <c r="BM125">
        <f t="shared" si="97"/>
        <v>1.4651378541727578</v>
      </c>
      <c r="BN125">
        <f t="shared" si="98"/>
        <v>1.0976534948527057</v>
      </c>
      <c r="BO125">
        <f t="shared" si="99"/>
        <v>0.8244493184340419</v>
      </c>
      <c r="BP125">
        <f t="shared" si="100"/>
        <v>0.64351619710434549</v>
      </c>
      <c r="BQ125">
        <f t="shared" si="101"/>
        <v>0.48222788105165476</v>
      </c>
      <c r="BR125">
        <f t="shared" si="102"/>
        <v>0.32499502669440661</v>
      </c>
      <c r="BS125">
        <f t="shared" si="103"/>
        <v>0.2019173451483165</v>
      </c>
      <c r="BT125">
        <f t="shared" si="104"/>
        <v>0.10406537946929083</v>
      </c>
      <c r="BU125">
        <f t="shared" si="105"/>
        <v>3.4415615305360747E-2</v>
      </c>
      <c r="BV125">
        <f t="shared" si="106"/>
        <v>6.6970927080702005E-3</v>
      </c>
      <c r="BW125">
        <f t="shared" si="107"/>
        <v>7.0691534140740985E-4</v>
      </c>
      <c r="BX125">
        <f t="shared" si="108"/>
        <v>3.7206070600389998E-5</v>
      </c>
      <c r="BY125" s="3">
        <f t="shared" si="109"/>
        <v>31.266054692589769</v>
      </c>
      <c r="BZ125" s="3">
        <f>BY125*(AB125/(AB125+girls!Z125))</f>
        <v>15.16638983795705</v>
      </c>
      <c r="CB125">
        <v>12.083</v>
      </c>
      <c r="CC125">
        <v>22.9</v>
      </c>
      <c r="CD125">
        <v>38.903917499999991</v>
      </c>
      <c r="CE125">
        <f t="shared" si="110"/>
        <v>59.584000000000003</v>
      </c>
      <c r="CF125">
        <v>59.584000000000003</v>
      </c>
      <c r="CG125">
        <v>59.584000000000003</v>
      </c>
      <c r="CH125">
        <v>59.584000000000003</v>
      </c>
      <c r="CI125">
        <v>59.584000000000003</v>
      </c>
      <c r="CJ125">
        <v>59.584000000000003</v>
      </c>
      <c r="CK125">
        <v>59.584000000000003</v>
      </c>
      <c r="CL125">
        <v>59.584000000000003</v>
      </c>
      <c r="CM125">
        <v>59.584000000000003</v>
      </c>
      <c r="CN125">
        <v>59.584000000000003</v>
      </c>
      <c r="CO125">
        <v>59.584000000000003</v>
      </c>
      <c r="CP125">
        <v>59.584000000000003</v>
      </c>
      <c r="CQ125">
        <v>59.584000000000003</v>
      </c>
      <c r="CR125">
        <v>59.584000000000003</v>
      </c>
      <c r="CS125">
        <v>59.584000000000003</v>
      </c>
      <c r="CT125">
        <v>59.584000000000003</v>
      </c>
      <c r="CU125">
        <v>59.584000000000003</v>
      </c>
      <c r="CV125">
        <v>59.584000000000003</v>
      </c>
    </row>
    <row r="126" spans="1:100">
      <c r="A126">
        <v>56353</v>
      </c>
      <c r="B126" t="s">
        <v>149</v>
      </c>
      <c r="C126">
        <v>25.592113444318883</v>
      </c>
      <c r="D126" s="3">
        <f>SUM(BZ126,girls!BX126)</f>
        <v>28.077907786745023</v>
      </c>
      <c r="E126">
        <v>2010</v>
      </c>
      <c r="F126" t="s">
        <v>262</v>
      </c>
      <c r="G126">
        <v>1628.4369999999999</v>
      </c>
      <c r="H126">
        <v>1790.2190000000001</v>
      </c>
      <c r="I126">
        <v>1694.3219999999999</v>
      </c>
      <c r="J126">
        <v>1364.903</v>
      </c>
      <c r="K126">
        <v>1111.7639999999999</v>
      </c>
      <c r="L126">
        <v>866.327</v>
      </c>
      <c r="M126">
        <v>748.61699999999996</v>
      </c>
      <c r="N126">
        <v>739.90800000000002</v>
      </c>
      <c r="O126">
        <v>682.14599999999996</v>
      </c>
      <c r="P126">
        <v>591.85500000000002</v>
      </c>
      <c r="Q126">
        <v>485.97699999999998</v>
      </c>
      <c r="R126">
        <v>423.00200000000001</v>
      </c>
      <c r="S126">
        <v>331.512</v>
      </c>
      <c r="T126">
        <v>279.30500000000001</v>
      </c>
      <c r="U126">
        <v>189.84800000000001</v>
      </c>
      <c r="V126">
        <v>98.79</v>
      </c>
      <c r="W126">
        <v>49.402000000000001</v>
      </c>
      <c r="X126">
        <v>15.34</v>
      </c>
      <c r="Y126">
        <v>2.7290000000000001</v>
      </c>
      <c r="Z126">
        <v>0.28000000000000003</v>
      </c>
      <c r="AA126">
        <v>1.4999999999999999E-2</v>
      </c>
      <c r="AB126">
        <f>SUM($G126:AA126)</f>
        <v>13094.698000000002</v>
      </c>
      <c r="AC126">
        <f t="shared" si="68"/>
        <v>0.24871699981167944</v>
      </c>
      <c r="AD126">
        <f t="shared" si="69"/>
        <v>0.95699289895803608</v>
      </c>
      <c r="AE126">
        <f t="shared" si="70"/>
        <v>1.5526791072233963</v>
      </c>
      <c r="AF126">
        <f t="shared" si="71"/>
        <v>1.7719653404759694</v>
      </c>
      <c r="AG126">
        <f t="shared" si="72"/>
        <v>1.8678405565366987</v>
      </c>
      <c r="AH126">
        <f t="shared" si="73"/>
        <v>1.7862824327830999</v>
      </c>
      <c r="AI126">
        <f t="shared" si="74"/>
        <v>1.829423175700577</v>
      </c>
      <c r="AJ126">
        <f t="shared" si="75"/>
        <v>2.0906626483482089</v>
      </c>
      <c r="AK126">
        <f t="shared" si="76"/>
        <v>2.1879184995331693</v>
      </c>
      <c r="AL126">
        <f t="shared" si="77"/>
        <v>2.1243090142285066</v>
      </c>
      <c r="AM126">
        <f t="shared" si="78"/>
        <v>1.9298500813077166</v>
      </c>
      <c r="AN126">
        <f t="shared" si="79"/>
        <v>1.8412882832425761</v>
      </c>
      <c r="AO126">
        <f t="shared" si="80"/>
        <v>1.5696233697027604</v>
      </c>
      <c r="AP126">
        <f t="shared" si="81"/>
        <v>1.4290848861119207</v>
      </c>
      <c r="AQ126">
        <f t="shared" si="82"/>
        <v>1.0438618744777466</v>
      </c>
      <c r="AR126">
        <f t="shared" si="83"/>
        <v>0.58090915880610605</v>
      </c>
      <c r="AS126">
        <f t="shared" si="84"/>
        <v>0.30935910091244562</v>
      </c>
      <c r="AT126">
        <f t="shared" si="85"/>
        <v>0.10191758527000773</v>
      </c>
      <c r="AU126">
        <f t="shared" si="86"/>
        <v>1.9173256229353283E-2</v>
      </c>
      <c r="AV126">
        <f t="shared" si="87"/>
        <v>2.0741219079661094E-3</v>
      </c>
      <c r="AW126">
        <f t="shared" si="88"/>
        <v>1.1684118259161072E-4</v>
      </c>
      <c r="AX126">
        <f t="shared" si="89"/>
        <v>25.244049232750534</v>
      </c>
      <c r="AY126">
        <f>SUM(AB126,girls!Z126)</f>
        <v>26846.016000000003</v>
      </c>
      <c r="AZ126">
        <f>(AX126*(AB126/AY126))+(girls!AV126*(girls!Z126/AY126))</f>
        <v>25.592113444318883</v>
      </c>
      <c r="BD126">
        <f t="shared" si="111"/>
        <v>1.2020990034898091</v>
      </c>
      <c r="BE126">
        <f t="shared" si="112"/>
        <v>2.2541284168600142</v>
      </c>
      <c r="BF126">
        <f t="shared" si="90"/>
        <v>3.7753312432120407</v>
      </c>
      <c r="BG126">
        <f t="shared" si="91"/>
        <v>3.5776689010346017</v>
      </c>
      <c r="BH126">
        <f t="shared" si="92"/>
        <v>2.828433597952392</v>
      </c>
      <c r="BI126">
        <f t="shared" si="93"/>
        <v>2.2040184729972387</v>
      </c>
      <c r="BJ126">
        <f t="shared" si="94"/>
        <v>1.9045530119686604</v>
      </c>
      <c r="BK126">
        <f t="shared" si="95"/>
        <v>1.8823964857593505</v>
      </c>
      <c r="BL126">
        <f t="shared" si="96"/>
        <v>1.7354444514382843</v>
      </c>
      <c r="BM126">
        <f t="shared" si="97"/>
        <v>1.5057355402010795</v>
      </c>
      <c r="BN126">
        <f t="shared" si="98"/>
        <v>1.2363718150903515</v>
      </c>
      <c r="BO126">
        <f t="shared" si="99"/>
        <v>1.0761574118257631</v>
      </c>
      <c r="BP126">
        <f t="shared" si="100"/>
        <v>0.8433981302905954</v>
      </c>
      <c r="BQ126">
        <f t="shared" si="101"/>
        <v>0.71057854551513888</v>
      </c>
      <c r="BR126">
        <f t="shared" si="102"/>
        <v>0.48299140978127175</v>
      </c>
      <c r="BS126">
        <f t="shared" si="103"/>
        <v>0.25133117742768868</v>
      </c>
      <c r="BT126">
        <f t="shared" si="104"/>
        <v>0.12568339738113854</v>
      </c>
      <c r="BU126">
        <f t="shared" si="105"/>
        <v>3.9026422327571045E-2</v>
      </c>
      <c r="BV126">
        <f t="shared" si="106"/>
        <v>6.9428361494094778E-3</v>
      </c>
      <c r="BW126">
        <f t="shared" si="107"/>
        <v>7.1234669176792006E-4</v>
      </c>
      <c r="BX126">
        <f t="shared" si="108"/>
        <v>3.8161429916138574E-5</v>
      </c>
      <c r="BY126" s="3">
        <f t="shared" si="109"/>
        <v>27.64304077882408</v>
      </c>
      <c r="BZ126" s="3">
        <f>BY126*(AB126/(AB126+girls!Z126))</f>
        <v>13.483463274416067</v>
      </c>
      <c r="CB126">
        <v>12.083</v>
      </c>
      <c r="CC126">
        <v>22.9</v>
      </c>
      <c r="CD126">
        <v>38.903917499999991</v>
      </c>
      <c r="CE126">
        <f t="shared" si="110"/>
        <v>50.475999999999999</v>
      </c>
      <c r="CF126">
        <v>50.475999999999999</v>
      </c>
      <c r="CG126">
        <v>50.475999999999999</v>
      </c>
      <c r="CH126">
        <v>50.475999999999999</v>
      </c>
      <c r="CI126">
        <v>50.475999999999999</v>
      </c>
      <c r="CJ126">
        <v>50.475999999999999</v>
      </c>
      <c r="CK126">
        <v>50.475999999999999</v>
      </c>
      <c r="CL126">
        <v>50.475999999999999</v>
      </c>
      <c r="CM126">
        <v>50.475999999999999</v>
      </c>
      <c r="CN126">
        <v>50.475999999999999</v>
      </c>
      <c r="CO126">
        <v>50.475999999999999</v>
      </c>
      <c r="CP126">
        <v>50.475999999999999</v>
      </c>
      <c r="CQ126">
        <v>50.475999999999999</v>
      </c>
      <c r="CR126">
        <v>50.475999999999999</v>
      </c>
      <c r="CS126">
        <v>50.475999999999999</v>
      </c>
      <c r="CT126">
        <v>50.475999999999999</v>
      </c>
      <c r="CU126">
        <v>50.475999999999999</v>
      </c>
      <c r="CV126">
        <v>50.475999999999999</v>
      </c>
    </row>
    <row r="127" spans="1:100">
      <c r="A127">
        <v>56806</v>
      </c>
      <c r="B127" t="s">
        <v>150</v>
      </c>
      <c r="C127">
        <v>39.75812126250576</v>
      </c>
      <c r="D127" s="3">
        <f>SUM(BZ127,girls!BX127)</f>
        <v>40.509064731658647</v>
      </c>
      <c r="E127">
        <v>2010</v>
      </c>
      <c r="F127" t="s">
        <v>262</v>
      </c>
      <c r="G127">
        <v>470.666</v>
      </c>
      <c r="H127">
        <v>514.16399999999999</v>
      </c>
      <c r="I127">
        <v>503.315</v>
      </c>
      <c r="J127">
        <v>521.61800000000005</v>
      </c>
      <c r="K127">
        <v>513.45600000000002</v>
      </c>
      <c r="L127">
        <v>502.61500000000001</v>
      </c>
      <c r="M127">
        <v>491.49799999999999</v>
      </c>
      <c r="N127">
        <v>584.68399999999997</v>
      </c>
      <c r="O127">
        <v>655.77599999999995</v>
      </c>
      <c r="P127">
        <v>655.39599999999996</v>
      </c>
      <c r="Q127">
        <v>594.46699999999998</v>
      </c>
      <c r="R127">
        <v>542.80999999999995</v>
      </c>
      <c r="S127">
        <v>551.18600000000004</v>
      </c>
      <c r="T127">
        <v>389.21600000000001</v>
      </c>
      <c r="U127">
        <v>294.98399999999998</v>
      </c>
      <c r="V127">
        <v>218.21899999999999</v>
      </c>
      <c r="W127">
        <v>137.61799999999999</v>
      </c>
      <c r="X127">
        <v>64.701999999999998</v>
      </c>
      <c r="Y127">
        <v>16.786000000000001</v>
      </c>
      <c r="Z127">
        <v>2.8849999999999998</v>
      </c>
      <c r="AA127">
        <v>0.252</v>
      </c>
      <c r="AB127">
        <f>SUM($G127:AA127)</f>
        <v>8226.3130000000001</v>
      </c>
      <c r="AC127">
        <f t="shared" si="68"/>
        <v>0.11442939260881516</v>
      </c>
      <c r="AD127">
        <f t="shared" si="69"/>
        <v>0.43751653991283818</v>
      </c>
      <c r="AE127">
        <f t="shared" si="70"/>
        <v>0.73420255222479369</v>
      </c>
      <c r="AF127">
        <f t="shared" si="71"/>
        <v>1.0779441531096619</v>
      </c>
      <c r="AG127">
        <f t="shared" si="72"/>
        <v>1.373158546240582</v>
      </c>
      <c r="AH127">
        <f t="shared" si="73"/>
        <v>1.6496582369282569</v>
      </c>
      <c r="AI127">
        <f t="shared" si="74"/>
        <v>1.9119058562444682</v>
      </c>
      <c r="AJ127">
        <f t="shared" si="75"/>
        <v>2.6297696185399215</v>
      </c>
      <c r="AK127">
        <f t="shared" si="76"/>
        <v>3.3481089280215812</v>
      </c>
      <c r="AL127">
        <f t="shared" si="77"/>
        <v>3.7445222422244324</v>
      </c>
      <c r="AM127">
        <f t="shared" si="78"/>
        <v>3.7577325346117996</v>
      </c>
      <c r="AN127">
        <f t="shared" si="79"/>
        <v>3.7611223886083587</v>
      </c>
      <c r="AO127">
        <f t="shared" si="80"/>
        <v>4.1541735647549514</v>
      </c>
      <c r="AP127">
        <f t="shared" si="81"/>
        <v>3.1700072681406604</v>
      </c>
      <c r="AQ127">
        <f t="shared" si="82"/>
        <v>2.5818186105974816</v>
      </c>
      <c r="AR127">
        <f t="shared" si="83"/>
        <v>2.0425752095744474</v>
      </c>
      <c r="AS127">
        <f t="shared" si="84"/>
        <v>1.3717780979157976</v>
      </c>
      <c r="AT127">
        <f t="shared" si="85"/>
        <v>0.68427666197481185</v>
      </c>
      <c r="AU127">
        <f t="shared" si="86"/>
        <v>0.18772832981190968</v>
      </c>
      <c r="AV127">
        <f t="shared" si="87"/>
        <v>3.4018277690138946E-2</v>
      </c>
      <c r="AW127">
        <f t="shared" si="88"/>
        <v>3.1246075854395525E-3</v>
      </c>
      <c r="AX127">
        <f t="shared" si="89"/>
        <v>38.769571617321155</v>
      </c>
      <c r="AY127">
        <f>SUM(AB127,girls!Z127)</f>
        <v>16615.243000000002</v>
      </c>
      <c r="AZ127">
        <f>(AX127*(AB127/AY127))+(girls!AV127*(girls!Z127/AY127))</f>
        <v>39.75812126250576</v>
      </c>
      <c r="BD127">
        <f t="shared" si="111"/>
        <v>0.55306014035692552</v>
      </c>
      <c r="BE127">
        <f t="shared" si="112"/>
        <v>1.030538958583268</v>
      </c>
      <c r="BF127">
        <f t="shared" si="90"/>
        <v>1.7852097200026755</v>
      </c>
      <c r="BG127">
        <f t="shared" si="91"/>
        <v>2.7925882829462312</v>
      </c>
      <c r="BH127">
        <f t="shared" si="92"/>
        <v>2.8319747225956511</v>
      </c>
      <c r="BI127">
        <f t="shared" si="93"/>
        <v>2.7721810149212658</v>
      </c>
      <c r="BJ127">
        <f t="shared" si="94"/>
        <v>2.7108650248635078</v>
      </c>
      <c r="BK127">
        <f t="shared" si="95"/>
        <v>3.2248338878231353</v>
      </c>
      <c r="BL127">
        <f t="shared" si="96"/>
        <v>3.616942942890697</v>
      </c>
      <c r="BM127">
        <f t="shared" si="97"/>
        <v>3.61484704685562</v>
      </c>
      <c r="BN127">
        <f t="shared" si="98"/>
        <v>3.2787921796945967</v>
      </c>
      <c r="BO127">
        <f t="shared" si="99"/>
        <v>2.9938771757894447</v>
      </c>
      <c r="BP127">
        <f t="shared" si="100"/>
        <v>3.0400751368152417</v>
      </c>
      <c r="BQ127">
        <f t="shared" si="101"/>
        <v>2.1467270294432028</v>
      </c>
      <c r="BR127">
        <f t="shared" si="102"/>
        <v>1.6269889368712325</v>
      </c>
      <c r="BS127">
        <f t="shared" si="103"/>
        <v>1.203590360206328</v>
      </c>
      <c r="BT127">
        <f t="shared" si="104"/>
        <v>0.75903426461891255</v>
      </c>
      <c r="BU127">
        <f t="shared" si="105"/>
        <v>0.35686490858298242</v>
      </c>
      <c r="BV127">
        <f t="shared" si="106"/>
        <v>9.2583449591572803E-2</v>
      </c>
      <c r="BW127">
        <f t="shared" si="107"/>
        <v>1.5912263318937657E-2</v>
      </c>
      <c r="BX127">
        <f t="shared" si="108"/>
        <v>1.389910002208766E-3</v>
      </c>
      <c r="BY127" s="3">
        <f t="shared" si="109"/>
        <v>40.448877356773643</v>
      </c>
      <c r="BZ127" s="3">
        <f>BY127*(AB127/(AB127+girls!Z127))</f>
        <v>20.026497694642963</v>
      </c>
      <c r="CB127">
        <v>12.083</v>
      </c>
      <c r="CC127">
        <v>22.9</v>
      </c>
      <c r="CD127">
        <v>38.903917499999991</v>
      </c>
      <c r="CE127">
        <f t="shared" si="110"/>
        <v>64.766534399999998</v>
      </c>
      <c r="CF127">
        <v>68.745999999999995</v>
      </c>
      <c r="CG127">
        <v>68.745999999999995</v>
      </c>
      <c r="CH127">
        <v>68.745999999999995</v>
      </c>
      <c r="CI127">
        <v>68.745999999999995</v>
      </c>
      <c r="CJ127">
        <v>68.745999999999995</v>
      </c>
      <c r="CK127">
        <v>68.745999999999995</v>
      </c>
      <c r="CL127">
        <v>68.745999999999995</v>
      </c>
      <c r="CM127">
        <v>68.745999999999995</v>
      </c>
      <c r="CN127">
        <v>68.745999999999995</v>
      </c>
      <c r="CO127">
        <v>68.745999999999995</v>
      </c>
      <c r="CP127">
        <v>68.745999999999995</v>
      </c>
      <c r="CQ127">
        <v>68.745999999999995</v>
      </c>
      <c r="CR127">
        <v>68.745999999999995</v>
      </c>
      <c r="CS127">
        <v>68.745999999999995</v>
      </c>
      <c r="CT127">
        <v>68.745999999999995</v>
      </c>
      <c r="CU127">
        <v>68.745999999999995</v>
      </c>
      <c r="CV127">
        <v>68.745999999999995</v>
      </c>
    </row>
    <row r="128" spans="1:100">
      <c r="A128">
        <v>57259</v>
      </c>
      <c r="B128" t="s">
        <v>151</v>
      </c>
      <c r="C128">
        <v>38.085660070479804</v>
      </c>
      <c r="D128" s="3">
        <f>SUM(BZ128,girls!BX128)</f>
        <v>39.510989002093154</v>
      </c>
      <c r="E128">
        <v>2010</v>
      </c>
      <c r="F128" t="s">
        <v>262</v>
      </c>
      <c r="G128">
        <v>4.5279999999999996</v>
      </c>
      <c r="H128">
        <v>5.0179999999999998</v>
      </c>
      <c r="I128">
        <v>5.4359999999999999</v>
      </c>
      <c r="J128">
        <v>5.657</v>
      </c>
      <c r="K128">
        <v>3.9039999999999999</v>
      </c>
      <c r="L128">
        <v>3.4750000000000001</v>
      </c>
      <c r="M128">
        <v>3.359</v>
      </c>
      <c r="N128">
        <v>4.2089999999999996</v>
      </c>
      <c r="O128">
        <v>4.9740000000000002</v>
      </c>
      <c r="P128">
        <v>5.6310000000000002</v>
      </c>
      <c r="Q128">
        <v>5.1360000000000001</v>
      </c>
      <c r="R128">
        <v>4.6100000000000003</v>
      </c>
      <c r="S128">
        <v>3.62</v>
      </c>
      <c r="T128">
        <v>2.9340000000000002</v>
      </c>
      <c r="U128">
        <v>2.2200000000000002</v>
      </c>
      <c r="V128">
        <v>1.3979999999999999</v>
      </c>
      <c r="W128">
        <v>0.93200000000000005</v>
      </c>
      <c r="X128">
        <v>0.48799999999999999</v>
      </c>
      <c r="Y128">
        <v>0.14399999999999999</v>
      </c>
      <c r="Z128">
        <v>3.9E-2</v>
      </c>
      <c r="AA128">
        <v>8.0000000000000002E-3</v>
      </c>
      <c r="AB128">
        <f>SUM($G128:AA128)</f>
        <v>67.72</v>
      </c>
      <c r="AC128">
        <f t="shared" si="68"/>
        <v>0.13372711163614884</v>
      </c>
      <c r="AD128">
        <f t="shared" si="69"/>
        <v>0.51869462492616658</v>
      </c>
      <c r="AE128">
        <f t="shared" si="70"/>
        <v>0.96326048434731248</v>
      </c>
      <c r="AF128">
        <f t="shared" si="71"/>
        <v>1.4200974601299468</v>
      </c>
      <c r="AG128">
        <f t="shared" si="72"/>
        <v>1.2682811577082103</v>
      </c>
      <c r="AH128">
        <f t="shared" si="73"/>
        <v>1.3854843473124632</v>
      </c>
      <c r="AI128">
        <f t="shared" si="74"/>
        <v>1.5872415829887774</v>
      </c>
      <c r="AJ128">
        <f t="shared" si="75"/>
        <v>2.2996603662138213</v>
      </c>
      <c r="AK128">
        <f t="shared" si="76"/>
        <v>3.0848789131718846</v>
      </c>
      <c r="AL128">
        <f t="shared" si="77"/>
        <v>3.9081069108092144</v>
      </c>
      <c r="AM128">
        <f t="shared" si="78"/>
        <v>3.9437684583579444</v>
      </c>
      <c r="AN128">
        <f t="shared" si="79"/>
        <v>3.8802421736562325</v>
      </c>
      <c r="AO128">
        <f t="shared" si="80"/>
        <v>3.3142350856467808</v>
      </c>
      <c r="AP128">
        <f t="shared" si="81"/>
        <v>2.9028056704075604</v>
      </c>
      <c r="AQ128">
        <f t="shared" si="82"/>
        <v>2.3603071470761967</v>
      </c>
      <c r="AR128">
        <f t="shared" si="83"/>
        <v>1.5895747194329592</v>
      </c>
      <c r="AS128">
        <f t="shared" si="84"/>
        <v>1.1285292380389842</v>
      </c>
      <c r="AT128">
        <f t="shared" si="85"/>
        <v>0.62693443591258124</v>
      </c>
      <c r="AU128">
        <f t="shared" si="86"/>
        <v>0.19562906083874779</v>
      </c>
      <c r="AV128">
        <f t="shared" si="87"/>
        <v>5.5862374483165979E-2</v>
      </c>
      <c r="AW128">
        <f t="shared" si="88"/>
        <v>1.2049616066154754E-2</v>
      </c>
      <c r="AX128">
        <f t="shared" si="89"/>
        <v>36.579370939161258</v>
      </c>
      <c r="AY128">
        <f>SUM(AB128,girls!Z128)</f>
        <v>147.56</v>
      </c>
      <c r="AZ128">
        <f>(AX128*(AB128/AY128))+(girls!AV128*(girls!Z128/AY128))</f>
        <v>38.085660070479804</v>
      </c>
      <c r="BD128">
        <f t="shared" si="111"/>
        <v>0.6463298759598346</v>
      </c>
      <c r="BE128">
        <f t="shared" si="112"/>
        <v>1.2217481393975191</v>
      </c>
      <c r="BF128">
        <f t="shared" si="90"/>
        <v>2.3421629008786176</v>
      </c>
      <c r="BG128">
        <f t="shared" si="91"/>
        <v>3.6789916401143534</v>
      </c>
      <c r="BH128">
        <f t="shared" si="92"/>
        <v>2.5834887182516244</v>
      </c>
      <c r="BI128">
        <f t="shared" si="93"/>
        <v>2.2995961311281752</v>
      </c>
      <c r="BJ128">
        <f t="shared" si="94"/>
        <v>2.2228326343768461</v>
      </c>
      <c r="BK128">
        <f t="shared" si="95"/>
        <v>2.7853237743650325</v>
      </c>
      <c r="BL128">
        <f t="shared" si="96"/>
        <v>3.2915658003544013</v>
      </c>
      <c r="BM128">
        <f t="shared" si="97"/>
        <v>3.7263383638511525</v>
      </c>
      <c r="BN128">
        <f t="shared" si="98"/>
        <v>3.398769994093326</v>
      </c>
      <c r="BO128">
        <f t="shared" si="99"/>
        <v>3.05068724158299</v>
      </c>
      <c r="BP128">
        <f t="shared" si="100"/>
        <v>2.3955505020673367</v>
      </c>
      <c r="BQ128">
        <f t="shared" si="101"/>
        <v>1.9415870643827529</v>
      </c>
      <c r="BR128">
        <f t="shared" si="102"/>
        <v>1.4690945067926764</v>
      </c>
      <c r="BS128">
        <f t="shared" si="103"/>
        <v>0.92513248670998249</v>
      </c>
      <c r="BT128">
        <f t="shared" si="104"/>
        <v>0.61675499113998833</v>
      </c>
      <c r="BU128">
        <f t="shared" si="105"/>
        <v>0.32293608978145305</v>
      </c>
      <c r="BV128">
        <f t="shared" si="106"/>
        <v>9.5292616656822218E-2</v>
      </c>
      <c r="BW128">
        <f t="shared" si="107"/>
        <v>2.5808417011222686E-2</v>
      </c>
      <c r="BX128">
        <f t="shared" si="108"/>
        <v>5.2940342587123462E-3</v>
      </c>
      <c r="BY128" s="3">
        <f t="shared" si="109"/>
        <v>39.045285923154815</v>
      </c>
      <c r="BZ128" s="3">
        <f>BY128*(AB128/(AB128+girls!Z128))</f>
        <v>17.91912959281678</v>
      </c>
      <c r="CB128">
        <v>12.083</v>
      </c>
      <c r="CC128">
        <v>22.9</v>
      </c>
      <c r="CD128">
        <v>38.903917499999991</v>
      </c>
      <c r="CE128">
        <f t="shared" si="110"/>
        <v>64.766534399999998</v>
      </c>
      <c r="CF128" s="2">
        <v>67.900000000000006</v>
      </c>
      <c r="CG128" s="2">
        <v>67.900000000000006</v>
      </c>
      <c r="CH128" s="2">
        <v>67.900000000000006</v>
      </c>
      <c r="CI128" s="2">
        <v>67.900000000000006</v>
      </c>
      <c r="CJ128" s="2">
        <v>67.900000000000006</v>
      </c>
      <c r="CK128" s="2">
        <v>67.900000000000006</v>
      </c>
      <c r="CL128" s="2">
        <v>67.900000000000006</v>
      </c>
      <c r="CM128" s="2">
        <v>67.900000000000006</v>
      </c>
      <c r="CN128" s="2">
        <v>67.900000000000006</v>
      </c>
      <c r="CO128" s="2">
        <v>67.900000000000006</v>
      </c>
      <c r="CP128" s="2">
        <v>67.900000000000006</v>
      </c>
      <c r="CQ128" s="2">
        <v>67.900000000000006</v>
      </c>
      <c r="CR128" s="2">
        <v>67.900000000000006</v>
      </c>
      <c r="CS128" s="2">
        <v>67.900000000000006</v>
      </c>
      <c r="CT128" s="2">
        <v>67.900000000000006</v>
      </c>
      <c r="CU128" s="2">
        <v>67.900000000000006</v>
      </c>
      <c r="CV128" s="2">
        <v>67.900000000000006</v>
      </c>
    </row>
    <row r="129" spans="1:100">
      <c r="A129">
        <v>57712</v>
      </c>
      <c r="B129" t="s">
        <v>152</v>
      </c>
      <c r="C129">
        <v>36.662293177948165</v>
      </c>
      <c r="D129" s="3">
        <f>SUM(BZ129,girls!BX129)</f>
        <v>39.245291771301893</v>
      </c>
      <c r="E129">
        <v>2010</v>
      </c>
      <c r="F129" t="s">
        <v>262</v>
      </c>
      <c r="G129">
        <v>3.363</v>
      </c>
      <c r="H129">
        <v>3.6120000000000001</v>
      </c>
      <c r="I129">
        <v>3.8010000000000002</v>
      </c>
      <c r="J129">
        <v>3.782</v>
      </c>
      <c r="K129">
        <v>2.6560000000000001</v>
      </c>
      <c r="L129">
        <v>2.6040000000000001</v>
      </c>
      <c r="M129">
        <v>2.9630000000000001</v>
      </c>
      <c r="N129">
        <v>3.4590000000000001</v>
      </c>
      <c r="O129">
        <v>3.82</v>
      </c>
      <c r="P129">
        <v>4.4009999999999998</v>
      </c>
      <c r="Q129">
        <v>3.8690000000000002</v>
      </c>
      <c r="R129">
        <v>3.157</v>
      </c>
      <c r="S129">
        <v>2.4849999999999999</v>
      </c>
      <c r="T129">
        <v>1.7470000000000001</v>
      </c>
      <c r="U129">
        <v>1.276</v>
      </c>
      <c r="V129">
        <v>0.81599999999999995</v>
      </c>
      <c r="W129">
        <v>0.41299999999999998</v>
      </c>
      <c r="X129">
        <v>0.16700000000000001</v>
      </c>
      <c r="Y129">
        <v>4.2000000000000003E-2</v>
      </c>
      <c r="Z129">
        <v>5.0000000000000001E-3</v>
      </c>
      <c r="AA129">
        <v>0</v>
      </c>
      <c r="AB129">
        <f>SUM($G129:AA129)</f>
        <v>48.438000000000002</v>
      </c>
      <c r="AC129">
        <f t="shared" si="68"/>
        <v>0.1388579214666171</v>
      </c>
      <c r="AD129">
        <f t="shared" si="69"/>
        <v>0.52198686981295672</v>
      </c>
      <c r="AE129">
        <f t="shared" si="70"/>
        <v>0.94165737643998515</v>
      </c>
      <c r="AF129">
        <f t="shared" si="71"/>
        <v>1.3273462983607911</v>
      </c>
      <c r="AG129">
        <f t="shared" si="72"/>
        <v>1.2063256121227135</v>
      </c>
      <c r="AH129">
        <f t="shared" si="73"/>
        <v>1.4515050167224079</v>
      </c>
      <c r="AI129">
        <f t="shared" si="74"/>
        <v>1.9574714067467691</v>
      </c>
      <c r="AJ129">
        <f t="shared" si="75"/>
        <v>2.6422024030719684</v>
      </c>
      <c r="AK129">
        <f t="shared" si="76"/>
        <v>3.3122754861885291</v>
      </c>
      <c r="AL129">
        <f t="shared" si="77"/>
        <v>4.2703455964325521</v>
      </c>
      <c r="AM129">
        <f t="shared" si="78"/>
        <v>4.1535158346752548</v>
      </c>
      <c r="AN129">
        <f t="shared" si="79"/>
        <v>3.7150377802551713</v>
      </c>
      <c r="AO129">
        <f t="shared" si="80"/>
        <v>3.1807671662744124</v>
      </c>
      <c r="AP129">
        <f t="shared" si="81"/>
        <v>2.4164705396589454</v>
      </c>
      <c r="AQ129">
        <f t="shared" si="82"/>
        <v>1.8966926793013748</v>
      </c>
      <c r="AR129">
        <f t="shared" si="83"/>
        <v>1.2971633841199055</v>
      </c>
      <c r="AS129">
        <f t="shared" si="84"/>
        <v>0.69916181510384401</v>
      </c>
      <c r="AT129">
        <f t="shared" si="85"/>
        <v>0.29995045212436516</v>
      </c>
      <c r="AU129">
        <f t="shared" si="86"/>
        <v>7.9772079772079771E-2</v>
      </c>
      <c r="AV129">
        <f t="shared" si="87"/>
        <v>1.0012799867872332E-2</v>
      </c>
      <c r="AW129">
        <f t="shared" si="88"/>
        <v>0</v>
      </c>
      <c r="AX129">
        <f t="shared" si="89"/>
        <v>35.518518518518512</v>
      </c>
      <c r="AY129">
        <f>SUM(AB129,girls!Z129)</f>
        <v>101.59700000000001</v>
      </c>
      <c r="AZ129">
        <f>(AX129*(AB129/AY129))+(girls!AV129*(girls!Z129/AY129))</f>
        <v>36.662293177948165</v>
      </c>
      <c r="BD129">
        <f t="shared" si="111"/>
        <v>0.67112810603245387</v>
      </c>
      <c r="BE129">
        <f t="shared" si="112"/>
        <v>1.2295027870680042</v>
      </c>
      <c r="BF129">
        <f t="shared" si="90"/>
        <v>2.2896350553929761</v>
      </c>
      <c r="BG129">
        <f t="shared" si="91"/>
        <v>3.4387047877398733</v>
      </c>
      <c r="BH129">
        <f t="shared" si="92"/>
        <v>2.4572852718939679</v>
      </c>
      <c r="BI129">
        <f t="shared" si="93"/>
        <v>2.4091757710888149</v>
      </c>
      <c r="BJ129">
        <f t="shared" si="94"/>
        <v>2.7413163631859288</v>
      </c>
      <c r="BK129">
        <f t="shared" si="95"/>
        <v>3.200206986250465</v>
      </c>
      <c r="BL129">
        <f t="shared" si="96"/>
        <v>3.5341979437631608</v>
      </c>
      <c r="BM129">
        <f t="shared" si="97"/>
        <v>4.0717290969899667</v>
      </c>
      <c r="BN129">
        <f t="shared" si="98"/>
        <v>3.5795318964449407</v>
      </c>
      <c r="BO129">
        <f t="shared" si="99"/>
        <v>2.920801808497461</v>
      </c>
      <c r="BP129">
        <f t="shared" si="100"/>
        <v>2.2990790288616378</v>
      </c>
      <c r="BQ129">
        <f t="shared" si="101"/>
        <v>1.616294190511582</v>
      </c>
      <c r="BR129">
        <f t="shared" si="102"/>
        <v>1.1805331351418309</v>
      </c>
      <c r="BS129">
        <f t="shared" si="103"/>
        <v>0.75494908955778517</v>
      </c>
      <c r="BT129">
        <f t="shared" si="104"/>
        <v>0.38210045831784967</v>
      </c>
      <c r="BU129">
        <f t="shared" si="105"/>
        <v>0.1545055122011644</v>
      </c>
      <c r="BV129">
        <f t="shared" si="106"/>
        <v>3.8857673727238952E-2</v>
      </c>
      <c r="BW129">
        <f t="shared" si="107"/>
        <v>4.6259135389570176E-3</v>
      </c>
      <c r="BX129">
        <f t="shared" si="108"/>
        <v>0</v>
      </c>
      <c r="BY129" s="3">
        <f t="shared" si="109"/>
        <v>38.974160876206057</v>
      </c>
      <c r="BZ129" s="3">
        <f>BY129*(AB129/(AB129+girls!Z129))</f>
        <v>18.581556586529807</v>
      </c>
      <c r="CB129">
        <v>12.083</v>
      </c>
      <c r="CC129">
        <v>22.9</v>
      </c>
      <c r="CD129">
        <v>38.903917499999991</v>
      </c>
      <c r="CE129">
        <f t="shared" si="110"/>
        <v>64.766534399999998</v>
      </c>
      <c r="CF129" s="2">
        <v>67.900000000000006</v>
      </c>
      <c r="CG129" s="2">
        <v>67.900000000000006</v>
      </c>
      <c r="CH129" s="2">
        <v>67.900000000000006</v>
      </c>
      <c r="CI129" s="2">
        <v>67.900000000000006</v>
      </c>
      <c r="CJ129" s="2">
        <v>67.900000000000006</v>
      </c>
      <c r="CK129" s="2">
        <v>67.900000000000006</v>
      </c>
      <c r="CL129" s="2">
        <v>67.900000000000006</v>
      </c>
      <c r="CM129" s="2">
        <v>67.900000000000006</v>
      </c>
      <c r="CN129" s="2">
        <v>67.900000000000006</v>
      </c>
      <c r="CO129" s="2">
        <v>67.900000000000006</v>
      </c>
      <c r="CP129" s="2">
        <v>67.900000000000006</v>
      </c>
      <c r="CQ129" s="2">
        <v>67.900000000000006</v>
      </c>
      <c r="CR129" s="2">
        <v>67.900000000000006</v>
      </c>
      <c r="CS129" s="2">
        <v>67.900000000000006</v>
      </c>
      <c r="CT129" s="2">
        <v>67.900000000000006</v>
      </c>
      <c r="CU129" s="2">
        <v>67.900000000000006</v>
      </c>
      <c r="CV129" s="2">
        <v>67.900000000000006</v>
      </c>
    </row>
    <row r="130" spans="1:100">
      <c r="A130">
        <v>58165</v>
      </c>
      <c r="B130" t="s">
        <v>153</v>
      </c>
      <c r="C130">
        <v>33.416516829762273</v>
      </c>
      <c r="D130" s="3">
        <f>SUM(BZ130,girls!BX130)</f>
        <v>41.212460691125514</v>
      </c>
      <c r="E130">
        <v>2010</v>
      </c>
      <c r="F130" t="s">
        <v>262</v>
      </c>
      <c r="G130">
        <v>9.9209999999999994</v>
      </c>
      <c r="H130">
        <v>9.7919999999999998</v>
      </c>
      <c r="I130">
        <v>10.096</v>
      </c>
      <c r="J130">
        <v>10.667</v>
      </c>
      <c r="K130">
        <v>9.6080000000000005</v>
      </c>
      <c r="L130">
        <v>8.6669999999999998</v>
      </c>
      <c r="M130">
        <v>8.89</v>
      </c>
      <c r="N130">
        <v>9.5630000000000006</v>
      </c>
      <c r="O130">
        <v>9.0440000000000005</v>
      </c>
      <c r="P130">
        <v>8.6519999999999992</v>
      </c>
      <c r="Q130">
        <v>7.335</v>
      </c>
      <c r="R130">
        <v>6.0119999999999996</v>
      </c>
      <c r="S130">
        <v>5.0890000000000004</v>
      </c>
      <c r="T130">
        <v>4.306</v>
      </c>
      <c r="U130">
        <v>3.28</v>
      </c>
      <c r="V130">
        <v>2.1629999999999998</v>
      </c>
      <c r="W130">
        <v>1.452</v>
      </c>
      <c r="X130">
        <v>0.34200000000000003</v>
      </c>
      <c r="Y130">
        <v>6.9000000000000006E-2</v>
      </c>
      <c r="Z130">
        <v>7.0000000000000001E-3</v>
      </c>
      <c r="AA130">
        <v>0</v>
      </c>
      <c r="AB130">
        <f>SUM($G130:AA130)</f>
        <v>124.955</v>
      </c>
      <c r="AC130">
        <f t="shared" ref="AC130:AC193" si="113">($G130/$AB130)*AC$1</f>
        <v>0.15879316553959424</v>
      </c>
      <c r="AD130">
        <f t="shared" ref="AD130:AD193" si="114">($H130/$AB130)*AD$1</f>
        <v>0.54854947781201235</v>
      </c>
      <c r="AE130">
        <f t="shared" ref="AE130:AE193" si="115">($I130/$AB130)*AE$1</f>
        <v>0.96956504341562966</v>
      </c>
      <c r="AF130">
        <f t="shared" ref="AF130:AF193" si="116">($J130/$AB130)*AF$1</f>
        <v>1.4512344443999841</v>
      </c>
      <c r="AG130">
        <f t="shared" ref="AG130:AG193" si="117">($K130/$AB130)*AG$1</f>
        <v>1.6916169821135609</v>
      </c>
      <c r="AH130">
        <f t="shared" ref="AH130:AH193" si="118">($L130/$AB130)*AH$1</f>
        <v>1.872746188627906</v>
      </c>
      <c r="AI130">
        <f t="shared" ref="AI130:AI193" si="119">($M130/$AB130)*AI$1</f>
        <v>2.2766595974550841</v>
      </c>
      <c r="AJ130">
        <f t="shared" ref="AJ130:AJ193" si="120">($N130/$AB130)*AJ$1</f>
        <v>2.8316674002640951</v>
      </c>
      <c r="AK130">
        <f t="shared" ref="AK130:AK193" si="121">($O130/$AB130)*AK$1</f>
        <v>3.0398783562082348</v>
      </c>
      <c r="AL130">
        <f t="shared" ref="AL130:AL193" si="122">($P130/$AB130)*AL$1</f>
        <v>3.2543235564803328</v>
      </c>
      <c r="AM130">
        <f t="shared" ref="AM130:AM193" si="123">($Q130/$AB130)*AM$1</f>
        <v>3.0524588851986714</v>
      </c>
      <c r="AN130">
        <f t="shared" ref="AN130:AN193" si="124">($R130/$AB130)*AN$1</f>
        <v>2.7424592853427234</v>
      </c>
      <c r="AO130">
        <f t="shared" ref="AO130:AO193" si="125">($S130/$AB130)*AO$1</f>
        <v>2.5250530190868714</v>
      </c>
      <c r="AP130">
        <f t="shared" ref="AP130:AP193" si="126">($T130/$AB130)*AP$1</f>
        <v>2.3088471849865955</v>
      </c>
      <c r="AQ130">
        <f t="shared" ref="AQ130:AQ193" si="127">($U130/$AB130)*AQ$1</f>
        <v>1.889960385738866</v>
      </c>
      <c r="AR130">
        <f t="shared" ref="AR130:AR193" si="128">($V130/$AB130)*AR$1</f>
        <v>1.3328878396222639</v>
      </c>
      <c r="AS130">
        <f t="shared" ref="AS130:AS193" si="129">($W130/$AB130)*AS$1</f>
        <v>0.95285502781001163</v>
      </c>
      <c r="AT130">
        <f t="shared" ref="AT130:AT193" si="130">($X130/$AB130)*AT$1</f>
        <v>0.23811772238005685</v>
      </c>
      <c r="AU130">
        <f t="shared" ref="AU130:AU193" si="131">($Y130/$AB130)*AU$1</f>
        <v>5.0802288823976638E-2</v>
      </c>
      <c r="AV130">
        <f t="shared" ref="AV130:AV193" si="132">($Z130/$AB130)*AV$1</f>
        <v>5.4339562242407269E-3</v>
      </c>
      <c r="AW130">
        <f t="shared" ref="AW130:AW193" si="133">($AA130/$AB130)*AW$1</f>
        <v>0</v>
      </c>
      <c r="AX130">
        <f t="shared" si="89"/>
        <v>33.193909807530702</v>
      </c>
      <c r="AY130">
        <f>SUM(AB130,girls!Z130)</f>
        <v>246.37899999999999</v>
      </c>
      <c r="AZ130">
        <f>(AX130*(AB130/AY130))+(girls!AV130*(girls!Z130/AY130))</f>
        <v>33.416516829762273</v>
      </c>
      <c r="BD130">
        <f t="shared" si="111"/>
        <v>0.76747912768596693</v>
      </c>
      <c r="BE130">
        <f t="shared" si="112"/>
        <v>1.292069112880637</v>
      </c>
      <c r="BF130">
        <f t="shared" si="90"/>
        <v>2.357492403745348</v>
      </c>
      <c r="BG130">
        <f t="shared" si="91"/>
        <v>3.7596570226278585</v>
      </c>
      <c r="BH130">
        <f t="shared" si="92"/>
        <v>3.7604645512384458</v>
      </c>
      <c r="BI130">
        <f t="shared" si="93"/>
        <v>3.3921675963346805</v>
      </c>
      <c r="BJ130">
        <f t="shared" si="94"/>
        <v>3.4794473210355732</v>
      </c>
      <c r="BK130">
        <f t="shared" si="95"/>
        <v>3.7428520507382657</v>
      </c>
      <c r="BL130">
        <f t="shared" si="96"/>
        <v>3.5397212116361887</v>
      </c>
      <c r="BM130">
        <f t="shared" si="97"/>
        <v>3.3862967628346201</v>
      </c>
      <c r="BN130">
        <f t="shared" si="98"/>
        <v>2.8708375815293503</v>
      </c>
      <c r="BO130">
        <f t="shared" si="99"/>
        <v>2.3530300668240565</v>
      </c>
      <c r="BP130">
        <f t="shared" si="100"/>
        <v>1.9917781121203635</v>
      </c>
      <c r="BQ130">
        <f t="shared" si="101"/>
        <v>1.6853206034172303</v>
      </c>
      <c r="BR130">
        <f t="shared" si="102"/>
        <v>1.2837555920131247</v>
      </c>
      <c r="BS130">
        <f t="shared" si="103"/>
        <v>0.84657419070865503</v>
      </c>
      <c r="BT130">
        <f t="shared" si="104"/>
        <v>0.56829668280581003</v>
      </c>
      <c r="BU130">
        <f t="shared" si="105"/>
        <v>0.1338550038013685</v>
      </c>
      <c r="BV130">
        <f t="shared" si="106"/>
        <v>2.7005834100276103E-2</v>
      </c>
      <c r="BW130">
        <f t="shared" si="107"/>
        <v>2.7397223000280102E-3</v>
      </c>
      <c r="BX130">
        <f t="shared" si="108"/>
        <v>0</v>
      </c>
      <c r="BY130" s="3">
        <f t="shared" si="109"/>
        <v>41.24084055037784</v>
      </c>
      <c r="BZ130" s="3">
        <f>BY130*(AB130/(AB130+girls!Z130))</f>
        <v>20.915943448802306</v>
      </c>
      <c r="CB130">
        <v>12.083</v>
      </c>
      <c r="CC130">
        <v>22.9</v>
      </c>
      <c r="CD130">
        <v>38.903917499999991</v>
      </c>
      <c r="CE130">
        <f t="shared" si="110"/>
        <v>64.766534399999998</v>
      </c>
      <c r="CF130" s="2">
        <v>74.099999999999994</v>
      </c>
      <c r="CG130" s="2">
        <v>74.099999999999994</v>
      </c>
      <c r="CH130" s="2">
        <v>74.099999999999994</v>
      </c>
      <c r="CI130" s="2">
        <v>74.099999999999994</v>
      </c>
      <c r="CJ130" s="2">
        <v>74.099999999999994</v>
      </c>
      <c r="CK130" s="2">
        <v>74.099999999999994</v>
      </c>
      <c r="CL130" s="2">
        <v>74.099999999999994</v>
      </c>
      <c r="CM130" s="2">
        <v>74.099999999999994</v>
      </c>
      <c r="CN130" s="2">
        <v>74.099999999999994</v>
      </c>
      <c r="CO130" s="2">
        <v>74.099999999999994</v>
      </c>
      <c r="CP130" s="2">
        <v>74.099999999999994</v>
      </c>
      <c r="CQ130" s="2">
        <v>74.099999999999994</v>
      </c>
      <c r="CR130" s="2">
        <v>74.099999999999994</v>
      </c>
      <c r="CS130" s="2">
        <v>74.099999999999994</v>
      </c>
      <c r="CT130" s="2">
        <v>74.099999999999994</v>
      </c>
      <c r="CU130" s="2">
        <v>74.099999999999994</v>
      </c>
      <c r="CV130" s="2">
        <v>74.099999999999994</v>
      </c>
    </row>
    <row r="131" spans="1:100">
      <c r="A131">
        <v>58618</v>
      </c>
      <c r="B131" t="s">
        <v>154</v>
      </c>
      <c r="C131">
        <v>24.449333259979944</v>
      </c>
      <c r="D131" s="3">
        <f>SUM(BZ131,girls!BX131)</f>
        <v>34.361431260417014</v>
      </c>
      <c r="E131">
        <v>2010</v>
      </c>
      <c r="F131" t="s">
        <v>262</v>
      </c>
      <c r="G131">
        <v>17.648</v>
      </c>
      <c r="H131">
        <v>14.923</v>
      </c>
      <c r="I131">
        <v>14.571</v>
      </c>
      <c r="J131">
        <v>11.012</v>
      </c>
      <c r="K131">
        <v>11.271000000000001</v>
      </c>
      <c r="L131">
        <v>10.205</v>
      </c>
      <c r="M131">
        <v>8.1690000000000005</v>
      </c>
      <c r="N131">
        <v>6.9</v>
      </c>
      <c r="O131">
        <v>5.798</v>
      </c>
      <c r="P131">
        <v>5.351</v>
      </c>
      <c r="Q131">
        <v>3.7909999999999999</v>
      </c>
      <c r="R131">
        <v>3.3919999999999999</v>
      </c>
      <c r="S131">
        <v>2.1739999999999999</v>
      </c>
      <c r="T131">
        <v>2.2250000000000001</v>
      </c>
      <c r="U131">
        <v>1.2809999999999999</v>
      </c>
      <c r="V131">
        <v>0.70099999999999996</v>
      </c>
      <c r="W131">
        <v>0.36099999999999999</v>
      </c>
      <c r="X131">
        <v>0.14499999999999999</v>
      </c>
      <c r="Y131">
        <v>3.9E-2</v>
      </c>
      <c r="Z131">
        <v>5.0000000000000001E-3</v>
      </c>
      <c r="AA131">
        <v>0</v>
      </c>
      <c r="AB131">
        <f>SUM($G131:AA131)</f>
        <v>119.96199999999999</v>
      </c>
      <c r="AC131">
        <f t="shared" si="113"/>
        <v>0.29422650505993569</v>
      </c>
      <c r="AD131">
        <f t="shared" si="114"/>
        <v>0.87078408162584831</v>
      </c>
      <c r="AE131">
        <f t="shared" si="115"/>
        <v>1.4575615611610344</v>
      </c>
      <c r="AF131">
        <f t="shared" si="116"/>
        <v>1.5605275003751191</v>
      </c>
      <c r="AG131">
        <f t="shared" si="117"/>
        <v>2.0670045514412898</v>
      </c>
      <c r="AH131">
        <f t="shared" si="118"/>
        <v>2.2968523365732487</v>
      </c>
      <c r="AI131">
        <f t="shared" si="119"/>
        <v>2.1790900451809745</v>
      </c>
      <c r="AJ131">
        <f t="shared" si="120"/>
        <v>2.1281739217418854</v>
      </c>
      <c r="AK131">
        <f t="shared" si="121"/>
        <v>2.0299428152248216</v>
      </c>
      <c r="AL131">
        <f t="shared" si="122"/>
        <v>2.0964722162017972</v>
      </c>
      <c r="AM131">
        <f t="shared" si="123"/>
        <v>1.6432870408962841</v>
      </c>
      <c r="AN131">
        <f t="shared" si="124"/>
        <v>1.6117103749520683</v>
      </c>
      <c r="AO131">
        <f t="shared" si="125"/>
        <v>1.1235891365599109</v>
      </c>
      <c r="AP131">
        <f t="shared" si="126"/>
        <v>1.2426851836414865</v>
      </c>
      <c r="AQ131">
        <f t="shared" si="127"/>
        <v>0.7688434670979144</v>
      </c>
      <c r="AR131">
        <f t="shared" si="128"/>
        <v>0.44995081775895701</v>
      </c>
      <c r="AS131">
        <f t="shared" si="129"/>
        <v>0.24676147446691452</v>
      </c>
      <c r="AT131">
        <f t="shared" si="130"/>
        <v>0.10515830012837397</v>
      </c>
      <c r="AU131">
        <f t="shared" si="131"/>
        <v>2.9909471332588655E-2</v>
      </c>
      <c r="AV131">
        <f t="shared" si="132"/>
        <v>4.0429469331955126E-3</v>
      </c>
      <c r="AW131">
        <f t="shared" si="133"/>
        <v>0</v>
      </c>
      <c r="AX131">
        <f t="shared" ref="AX131:AX194" si="134">SUM(AC131:AW131)</f>
        <v>24.206573748353645</v>
      </c>
      <c r="AY131">
        <f>SUM(AB131,girls!Z131)</f>
        <v>236.29899999999998</v>
      </c>
      <c r="AZ131">
        <f>(AX131*(AB131/AY131))+(girls!AV131*(girls!Z131/AY131))</f>
        <v>24.449333259979944</v>
      </c>
      <c r="BD131">
        <f t="shared" si="111"/>
        <v>1.4220555442556813</v>
      </c>
      <c r="BE131">
        <f t="shared" si="112"/>
        <v>2.0510697054067122</v>
      </c>
      <c r="BF131">
        <f t="shared" ref="BF131:BF194" si="135">(I131/$AB131)*BF$1*CD131</f>
        <v>3.5440534204112546</v>
      </c>
      <c r="BG131">
        <f t="shared" ref="BG131:BG194" si="136">(J131/$AB131)*BG$1*CE131</f>
        <v>4.0427983214076466</v>
      </c>
      <c r="BH131">
        <f t="shared" ref="BH131:BH194" si="137">(K131/$AB131)*BH$1*CF131</f>
        <v>4.2308896062086339</v>
      </c>
      <c r="BI131">
        <f t="shared" ref="BI131:BI194" si="138">(L131/$AB131)*BI$1*CG131</f>
        <v>3.8307362639835958</v>
      </c>
      <c r="BJ131">
        <f t="shared" ref="BJ131:BJ194" si="139">(M131/$AB131)*BJ$1*CH131</f>
        <v>3.066465903035962</v>
      </c>
      <c r="BK131">
        <f t="shared" ref="BK131:BK194" si="140">(N131/$AB131)*BK$1*CI131</f>
        <v>2.5901107517380506</v>
      </c>
      <c r="BL131">
        <f t="shared" ref="BL131:BL194" si="141">(O131/$AB131)*BL$1*CJ131</f>
        <v>2.1764437881995971</v>
      </c>
      <c r="BM131">
        <f t="shared" ref="BM131:BM194" si="142">(P131/$AB131)*BM$1*CK131</f>
        <v>2.008649656891349</v>
      </c>
      <c r="BN131">
        <f t="shared" ref="BN131:BN194" si="143">(Q131/$AB131)*BN$1*CL131</f>
        <v>1.4230593999766596</v>
      </c>
      <c r="BO131">
        <f t="shared" ref="BO131:BO194" si="144">(R131/$AB131)*BO$1*CM131</f>
        <v>1.273283430419633</v>
      </c>
      <c r="BP131">
        <f t="shared" ref="BP131:BP194" si="145">(S131/$AB131)*BP$1*CN131</f>
        <v>0.81607257598239458</v>
      </c>
      <c r="BQ131">
        <f t="shared" ref="BQ131:BQ194" si="146">(T131/$AB131)*BQ$1*CO131</f>
        <v>0.83521687284306712</v>
      </c>
      <c r="BR131">
        <f t="shared" ref="BR131:BR194" si="147">(U131/$AB131)*BR$1*CP131</f>
        <v>0.48085969173571635</v>
      </c>
      <c r="BS131">
        <f t="shared" ref="BS131:BS194" si="148">(V131/$AB131)*BS$1*CQ131</f>
        <v>0.26314023724179325</v>
      </c>
      <c r="BT131">
        <f t="shared" ref="BT131:BT194" si="149">(W131/$AB131)*BT$1*CR131</f>
        <v>0.13551159150397626</v>
      </c>
      <c r="BU131">
        <f t="shared" ref="BU131:BU194" si="150">(X131/$AB131)*BU$1*CS131</f>
        <v>5.4429863623480762E-2</v>
      </c>
      <c r="BV131">
        <f t="shared" ref="BV131:BV194" si="151">(Y131/$AB131)*BV$1*CT131</f>
        <v>1.4639756422867243E-2</v>
      </c>
      <c r="BW131">
        <f t="shared" ref="BW131:BW194" si="152">(Z131/$AB131)*BW$1*CU131</f>
        <v>1.8768918490855442E-3</v>
      </c>
      <c r="BX131">
        <f t="shared" ref="BX131:BX194" si="153">(AA131/$AB131)*BX$1*CV131</f>
        <v>0</v>
      </c>
      <c r="BY131" s="3">
        <f t="shared" ref="BY131:BY194" si="154">SUM(BD131:BX131)</f>
        <v>34.261363273137164</v>
      </c>
      <c r="BZ131" s="3">
        <f>BY131*(AB131/(AB131+girls!Z131))</f>
        <v>17.393478859293015</v>
      </c>
      <c r="CB131">
        <v>12.083</v>
      </c>
      <c r="CC131">
        <v>22.9</v>
      </c>
      <c r="CD131">
        <v>38.903917499999991</v>
      </c>
      <c r="CE131">
        <f t="shared" si="110"/>
        <v>64.766534399999998</v>
      </c>
      <c r="CF131">
        <v>68.228999999999999</v>
      </c>
      <c r="CG131">
        <v>68.228999999999999</v>
      </c>
      <c r="CH131">
        <v>68.228999999999999</v>
      </c>
      <c r="CI131">
        <v>68.228999999999999</v>
      </c>
      <c r="CJ131">
        <v>68.228999999999999</v>
      </c>
      <c r="CK131">
        <v>68.228999999999999</v>
      </c>
      <c r="CL131">
        <v>68.228999999999999</v>
      </c>
      <c r="CM131">
        <v>68.228999999999999</v>
      </c>
      <c r="CN131">
        <v>68.228999999999999</v>
      </c>
      <c r="CO131">
        <v>68.228999999999999</v>
      </c>
      <c r="CP131">
        <v>68.228999999999999</v>
      </c>
      <c r="CQ131">
        <v>68.228999999999999</v>
      </c>
      <c r="CR131">
        <v>68.228999999999999</v>
      </c>
      <c r="CS131">
        <v>68.228999999999999</v>
      </c>
      <c r="CT131">
        <v>68.228999999999999</v>
      </c>
      <c r="CU131">
        <v>68.228999999999999</v>
      </c>
      <c r="CV131">
        <v>68.228999999999999</v>
      </c>
    </row>
    <row r="132" spans="1:100">
      <c r="A132">
        <v>59071</v>
      </c>
      <c r="B132" t="s">
        <v>155</v>
      </c>
      <c r="C132">
        <v>36.813742062976061</v>
      </c>
      <c r="D132" s="3">
        <f>SUM(BZ132,girls!BX132)</f>
        <v>40.983926847564483</v>
      </c>
      <c r="E132">
        <v>2010</v>
      </c>
      <c r="F132" t="s">
        <v>262</v>
      </c>
      <c r="G132">
        <v>160.126</v>
      </c>
      <c r="H132">
        <v>146.80000000000001</v>
      </c>
      <c r="I132">
        <v>151.87799999999999</v>
      </c>
      <c r="J132">
        <v>164.898</v>
      </c>
      <c r="K132">
        <v>162.136</v>
      </c>
      <c r="L132">
        <v>142.70400000000001</v>
      </c>
      <c r="M132">
        <v>129.36000000000001</v>
      </c>
      <c r="N132">
        <v>143.72300000000001</v>
      </c>
      <c r="O132">
        <v>147.76400000000001</v>
      </c>
      <c r="P132">
        <v>157.99799999999999</v>
      </c>
      <c r="Q132">
        <v>141.29300000000001</v>
      </c>
      <c r="R132">
        <v>123.812</v>
      </c>
      <c r="S132">
        <v>113.79</v>
      </c>
      <c r="T132">
        <v>84.561000000000007</v>
      </c>
      <c r="U132">
        <v>67.144999999999996</v>
      </c>
      <c r="V132">
        <v>47.631999999999998</v>
      </c>
      <c r="W132">
        <v>35.537999999999997</v>
      </c>
      <c r="X132">
        <v>17.228999999999999</v>
      </c>
      <c r="Y132">
        <v>5.3609999999999998</v>
      </c>
      <c r="Z132">
        <v>1.018</v>
      </c>
      <c r="AA132">
        <v>8.8999999999999996E-2</v>
      </c>
      <c r="AB132">
        <f>SUM($G132:AA132)</f>
        <v>2144.8549999999996</v>
      </c>
      <c r="AC132">
        <f t="shared" si="113"/>
        <v>0.14931172503502571</v>
      </c>
      <c r="AD132">
        <f t="shared" si="114"/>
        <v>0.47909998577992463</v>
      </c>
      <c r="AE132">
        <f t="shared" si="115"/>
        <v>0.8497245734560146</v>
      </c>
      <c r="AF132">
        <f t="shared" si="116"/>
        <v>1.3069722661904888</v>
      </c>
      <c r="AG132">
        <f t="shared" si="117"/>
        <v>1.6630457536756567</v>
      </c>
      <c r="AH132">
        <f t="shared" si="118"/>
        <v>1.7963955605390578</v>
      </c>
      <c r="AI132">
        <f t="shared" si="119"/>
        <v>1.9299766184660507</v>
      </c>
      <c r="AJ132">
        <f t="shared" si="120"/>
        <v>2.4793055940844493</v>
      </c>
      <c r="AK132">
        <f t="shared" si="121"/>
        <v>2.8934767152091876</v>
      </c>
      <c r="AL132">
        <f t="shared" si="122"/>
        <v>3.4621948803065945</v>
      </c>
      <c r="AM132">
        <f t="shared" si="123"/>
        <v>3.4255164102002245</v>
      </c>
      <c r="AN132">
        <f t="shared" si="124"/>
        <v>3.2903315142515468</v>
      </c>
      <c r="AO132">
        <f t="shared" si="125"/>
        <v>3.2892573157626046</v>
      </c>
      <c r="AP132">
        <f t="shared" si="126"/>
        <v>2.6414778621398658</v>
      </c>
      <c r="AQ132">
        <f t="shared" si="127"/>
        <v>2.2539705481256314</v>
      </c>
      <c r="AR132">
        <f t="shared" si="128"/>
        <v>1.7099822598730454</v>
      </c>
      <c r="AS132">
        <f t="shared" si="129"/>
        <v>1.3586540815113377</v>
      </c>
      <c r="AT132">
        <f t="shared" si="130"/>
        <v>0.69884584272596528</v>
      </c>
      <c r="AU132">
        <f t="shared" si="131"/>
        <v>0.2299512088229741</v>
      </c>
      <c r="AV132">
        <f t="shared" si="132"/>
        <v>4.6038543398038576E-2</v>
      </c>
      <c r="AW132">
        <f t="shared" si="133"/>
        <v>4.2324539421079756E-3</v>
      </c>
      <c r="AX132">
        <f t="shared" si="134"/>
        <v>35.957761713495799</v>
      </c>
      <c r="AY132">
        <f>SUM(AB132,girls!Z132)</f>
        <v>4368.1359999999995</v>
      </c>
      <c r="AZ132">
        <f>(AX132*(AB132/AY132))+(girls!AV132*(girls!Z132/AY132))</f>
        <v>36.813742062976061</v>
      </c>
      <c r="BD132">
        <f t="shared" si="111"/>
        <v>0.72165342943928634</v>
      </c>
      <c r="BE132">
        <f t="shared" si="112"/>
        <v>1.1284857950770566</v>
      </c>
      <c r="BF132">
        <f t="shared" si="135"/>
        <v>2.0661009189659674</v>
      </c>
      <c r="BG132">
        <f t="shared" si="136"/>
        <v>3.3859225695228896</v>
      </c>
      <c r="BH132">
        <f t="shared" si="137"/>
        <v>3.5737689114462294</v>
      </c>
      <c r="BI132">
        <f t="shared" si="138"/>
        <v>3.1454526985926798</v>
      </c>
      <c r="BJ132">
        <f t="shared" si="139"/>
        <v>2.8513269501201721</v>
      </c>
      <c r="BK132">
        <f t="shared" si="140"/>
        <v>3.1679132904462084</v>
      </c>
      <c r="BL132">
        <f t="shared" si="141"/>
        <v>3.2569841949409182</v>
      </c>
      <c r="BM132">
        <f t="shared" si="142"/>
        <v>3.4825599525748832</v>
      </c>
      <c r="BN132">
        <f t="shared" si="143"/>
        <v>3.1143517220418171</v>
      </c>
      <c r="BO132">
        <f t="shared" si="144"/>
        <v>2.7290390564956613</v>
      </c>
      <c r="BP132">
        <f t="shared" si="145"/>
        <v>2.5081361599735188</v>
      </c>
      <c r="BQ132">
        <f t="shared" si="146"/>
        <v>1.8638764550797144</v>
      </c>
      <c r="BR132">
        <f t="shared" si="147"/>
        <v>1.4799965063838818</v>
      </c>
      <c r="BS132">
        <f t="shared" si="148"/>
        <v>1.0498949079168525</v>
      </c>
      <c r="BT132">
        <f t="shared" si="149"/>
        <v>0.78332140656594518</v>
      </c>
      <c r="BU132">
        <f t="shared" si="150"/>
        <v>0.37975813252644131</v>
      </c>
      <c r="BV132">
        <f t="shared" si="151"/>
        <v>0.11816607745511938</v>
      </c>
      <c r="BW132">
        <f t="shared" si="152"/>
        <v>2.2438550055831286E-2</v>
      </c>
      <c r="BX132">
        <f t="shared" si="153"/>
        <v>1.9617199950579416E-3</v>
      </c>
      <c r="BY132" s="3">
        <f t="shared" si="154"/>
        <v>40.831109405616132</v>
      </c>
      <c r="BZ132" s="3">
        <f>BY132*(AB132/(AB132+girls!Z132))</f>
        <v>20.049011561037197</v>
      </c>
      <c r="CB132">
        <v>12.083</v>
      </c>
      <c r="CC132">
        <v>22.9</v>
      </c>
      <c r="CD132">
        <v>38.903917499999991</v>
      </c>
      <c r="CE132">
        <f t="shared" ref="CE132:CE195" si="155">IF(CF132&gt;64.7665344,64.7665344,CF132)</f>
        <v>64.766534399999998</v>
      </c>
      <c r="CF132">
        <v>71.631</v>
      </c>
      <c r="CG132">
        <v>71.631</v>
      </c>
      <c r="CH132">
        <v>71.631</v>
      </c>
      <c r="CI132">
        <v>71.631</v>
      </c>
      <c r="CJ132">
        <v>71.631</v>
      </c>
      <c r="CK132">
        <v>71.631</v>
      </c>
      <c r="CL132">
        <v>71.631</v>
      </c>
      <c r="CM132">
        <v>71.631</v>
      </c>
      <c r="CN132">
        <v>71.631</v>
      </c>
      <c r="CO132">
        <v>71.631</v>
      </c>
      <c r="CP132">
        <v>71.631</v>
      </c>
      <c r="CQ132">
        <v>71.631</v>
      </c>
      <c r="CR132">
        <v>71.631</v>
      </c>
      <c r="CS132">
        <v>71.631</v>
      </c>
      <c r="CT132">
        <v>71.631</v>
      </c>
      <c r="CU132">
        <v>71.631</v>
      </c>
      <c r="CV132">
        <v>71.631</v>
      </c>
    </row>
    <row r="133" spans="1:100">
      <c r="A133">
        <v>59524</v>
      </c>
      <c r="B133" t="s">
        <v>156</v>
      </c>
      <c r="C133">
        <v>25.486448184872778</v>
      </c>
      <c r="D133" s="3">
        <f>SUM(BZ133,girls!BX133)</f>
        <v>35.606719686737023</v>
      </c>
      <c r="E133">
        <v>2010</v>
      </c>
      <c r="F133" t="s">
        <v>262</v>
      </c>
      <c r="G133">
        <v>348.39699999999999</v>
      </c>
      <c r="H133">
        <v>334.81799999999998</v>
      </c>
      <c r="I133">
        <v>341.21</v>
      </c>
      <c r="J133">
        <v>333.83800000000002</v>
      </c>
      <c r="K133">
        <v>288.73399999999998</v>
      </c>
      <c r="L133">
        <v>256.113</v>
      </c>
      <c r="M133">
        <v>203.00700000000001</v>
      </c>
      <c r="N133">
        <v>166.87200000000001</v>
      </c>
      <c r="O133">
        <v>139.22200000000001</v>
      </c>
      <c r="P133">
        <v>118.066</v>
      </c>
      <c r="Q133">
        <v>101.11499999999999</v>
      </c>
      <c r="R133">
        <v>79.775000000000006</v>
      </c>
      <c r="S133">
        <v>46.670999999999999</v>
      </c>
      <c r="T133">
        <v>43.725999999999999</v>
      </c>
      <c r="U133">
        <v>33.414000000000001</v>
      </c>
      <c r="V133">
        <v>22.994</v>
      </c>
      <c r="W133">
        <v>13.962</v>
      </c>
      <c r="X133">
        <v>6.5339999999999998</v>
      </c>
      <c r="Y133">
        <v>2.1459999999999999</v>
      </c>
      <c r="Z133">
        <v>0.47299999999999998</v>
      </c>
      <c r="AA133">
        <v>7.0999999999999994E-2</v>
      </c>
      <c r="AB133">
        <f>SUM($G133:AA133)</f>
        <v>2881.1579999999999</v>
      </c>
      <c r="AC133">
        <f t="shared" si="113"/>
        <v>0.24184511921942498</v>
      </c>
      <c r="AD133">
        <f t="shared" si="114"/>
        <v>0.81346666861032957</v>
      </c>
      <c r="AE133">
        <f t="shared" si="115"/>
        <v>1.4211369178642754</v>
      </c>
      <c r="AF133">
        <f t="shared" si="116"/>
        <v>1.9697795122655546</v>
      </c>
      <c r="AG133">
        <f t="shared" si="117"/>
        <v>2.2047204630915762</v>
      </c>
      <c r="AH133">
        <f t="shared" si="118"/>
        <v>2.4000943370686372</v>
      </c>
      <c r="AI133">
        <f t="shared" si="119"/>
        <v>2.2547267452878321</v>
      </c>
      <c r="AJ133">
        <f t="shared" si="120"/>
        <v>2.1429800101209309</v>
      </c>
      <c r="AK133">
        <f t="shared" si="121"/>
        <v>2.0295048032770158</v>
      </c>
      <c r="AL133">
        <f t="shared" si="122"/>
        <v>1.9259971164372103</v>
      </c>
      <c r="AM133">
        <f t="shared" si="123"/>
        <v>1.8249537165264798</v>
      </c>
      <c r="AN133">
        <f t="shared" si="124"/>
        <v>1.5782456220727918</v>
      </c>
      <c r="AO133">
        <f t="shared" si="125"/>
        <v>1.0043190966965367</v>
      </c>
      <c r="AP133">
        <f t="shared" si="126"/>
        <v>1.016827955981588</v>
      </c>
      <c r="AQ133">
        <f t="shared" si="127"/>
        <v>0.83501425468509538</v>
      </c>
      <c r="AR133">
        <f t="shared" si="128"/>
        <v>0.61452304941277081</v>
      </c>
      <c r="AS133">
        <f t="shared" si="129"/>
        <v>0.3973693910573457</v>
      </c>
      <c r="AT133">
        <f t="shared" si="130"/>
        <v>0.19730191818706228</v>
      </c>
      <c r="AU133">
        <f t="shared" si="131"/>
        <v>6.8525224926921743E-2</v>
      </c>
      <c r="AV133">
        <f t="shared" si="132"/>
        <v>1.5924499801815799E-2</v>
      </c>
      <c r="AW133">
        <f t="shared" si="133"/>
        <v>2.5135726676565463E-3</v>
      </c>
      <c r="AX133">
        <f t="shared" si="134"/>
        <v>24.959769995258849</v>
      </c>
      <c r="AY133">
        <f>SUM(AB133,girls!Z133)</f>
        <v>5822.2090000000007</v>
      </c>
      <c r="AZ133">
        <f>(AX133*(AB133/AY133))+(girls!AV133*(girls!Z133/AY133))</f>
        <v>25.486448184872778</v>
      </c>
      <c r="BD133">
        <f t="shared" si="111"/>
        <v>1.168885830211325</v>
      </c>
      <c r="BE133">
        <f t="shared" si="112"/>
        <v>1.9160626331495876</v>
      </c>
      <c r="BF133">
        <f t="shared" si="135"/>
        <v>3.4554870880497521</v>
      </c>
      <c r="BG133">
        <f t="shared" si="136"/>
        <v>5.1030317016624904</v>
      </c>
      <c r="BH133">
        <f t="shared" si="137"/>
        <v>4.5250785144723062</v>
      </c>
      <c r="BI133">
        <f t="shared" si="138"/>
        <v>4.0138377661690203</v>
      </c>
      <c r="BJ133">
        <f t="shared" si="139"/>
        <v>3.181553312001633</v>
      </c>
      <c r="BK133">
        <f t="shared" si="140"/>
        <v>2.6152406778107977</v>
      </c>
      <c r="BL133">
        <f t="shared" si="141"/>
        <v>2.1819061175402394</v>
      </c>
      <c r="BM133">
        <f t="shared" si="142"/>
        <v>1.8503464084232801</v>
      </c>
      <c r="BN133">
        <f t="shared" si="143"/>
        <v>1.5846880311666351</v>
      </c>
      <c r="BO133">
        <f t="shared" si="144"/>
        <v>1.2502446490265375</v>
      </c>
      <c r="BP133">
        <f t="shared" si="145"/>
        <v>0.73143425903751214</v>
      </c>
      <c r="BQ133">
        <f t="shared" si="146"/>
        <v>0.68527981853129893</v>
      </c>
      <c r="BR133">
        <f t="shared" si="147"/>
        <v>0.52366875214757413</v>
      </c>
      <c r="BS133">
        <f t="shared" si="148"/>
        <v>0.36036509507635478</v>
      </c>
      <c r="BT133">
        <f t="shared" si="149"/>
        <v>0.21881436276663763</v>
      </c>
      <c r="BU133">
        <f t="shared" si="150"/>
        <v>0.10240173659341141</v>
      </c>
      <c r="BV133">
        <f t="shared" si="151"/>
        <v>3.3632403845953611E-2</v>
      </c>
      <c r="BW133">
        <f t="shared" si="152"/>
        <v>7.4129203257856753E-3</v>
      </c>
      <c r="BX133">
        <f t="shared" si="153"/>
        <v>1.1127216556676171E-3</v>
      </c>
      <c r="BY133" s="3">
        <f t="shared" si="154"/>
        <v>35.510484799663793</v>
      </c>
      <c r="BZ133" s="3">
        <f>BY133*(AB133/(AB133+girls!Z133))</f>
        <v>17.572594416385556</v>
      </c>
      <c r="CB133">
        <v>12.083</v>
      </c>
      <c r="CC133">
        <v>22.9</v>
      </c>
      <c r="CD133">
        <v>38.903917499999991</v>
      </c>
      <c r="CE133">
        <f t="shared" si="155"/>
        <v>64.766534399999998</v>
      </c>
      <c r="CF133">
        <v>68.415000000000006</v>
      </c>
      <c r="CG133">
        <v>68.415000000000006</v>
      </c>
      <c r="CH133">
        <v>68.415000000000006</v>
      </c>
      <c r="CI133">
        <v>68.415000000000006</v>
      </c>
      <c r="CJ133">
        <v>68.415000000000006</v>
      </c>
      <c r="CK133">
        <v>68.415000000000006</v>
      </c>
      <c r="CL133">
        <v>68.415000000000006</v>
      </c>
      <c r="CM133">
        <v>68.415000000000006</v>
      </c>
      <c r="CN133">
        <v>68.415000000000006</v>
      </c>
      <c r="CO133">
        <v>68.415000000000006</v>
      </c>
      <c r="CP133">
        <v>68.415000000000006</v>
      </c>
      <c r="CQ133">
        <v>68.415000000000006</v>
      </c>
      <c r="CR133">
        <v>68.415000000000006</v>
      </c>
      <c r="CS133">
        <v>68.415000000000006</v>
      </c>
      <c r="CT133">
        <v>68.415000000000006</v>
      </c>
      <c r="CU133">
        <v>68.415000000000006</v>
      </c>
      <c r="CV133">
        <v>68.415000000000006</v>
      </c>
    </row>
    <row r="134" spans="1:100">
      <c r="A134">
        <v>59977</v>
      </c>
      <c r="B134" t="s">
        <v>157</v>
      </c>
      <c r="C134">
        <v>20.412777264717832</v>
      </c>
      <c r="D134" s="3">
        <f>SUM(BZ134,girls!BX134)</f>
        <v>27.79637280201084</v>
      </c>
      <c r="E134">
        <v>2010</v>
      </c>
      <c r="F134" t="s">
        <v>262</v>
      </c>
      <c r="G134">
        <v>1676.8109999999999</v>
      </c>
      <c r="H134">
        <v>1312.864</v>
      </c>
      <c r="I134">
        <v>1056.961</v>
      </c>
      <c r="J134">
        <v>775.31</v>
      </c>
      <c r="K134">
        <v>548.45299999999997</v>
      </c>
      <c r="L134">
        <v>449.55799999999999</v>
      </c>
      <c r="M134">
        <v>429.49200000000002</v>
      </c>
      <c r="N134">
        <v>356.83600000000001</v>
      </c>
      <c r="O134">
        <v>299.39100000000002</v>
      </c>
      <c r="P134">
        <v>328.964</v>
      </c>
      <c r="Q134">
        <v>257.38400000000001</v>
      </c>
      <c r="R134">
        <v>184.339</v>
      </c>
      <c r="S134">
        <v>133.63399999999999</v>
      </c>
      <c r="T134">
        <v>89.343000000000004</v>
      </c>
      <c r="U134">
        <v>53.136000000000003</v>
      </c>
      <c r="V134">
        <v>29.228000000000002</v>
      </c>
      <c r="W134">
        <v>12.366</v>
      </c>
      <c r="X134">
        <v>3.0419999999999998</v>
      </c>
      <c r="Y134">
        <v>0.36199999999999999</v>
      </c>
      <c r="Z134">
        <v>2.3E-2</v>
      </c>
      <c r="AA134">
        <v>1E-3</v>
      </c>
      <c r="AB134">
        <f>SUM($G134:AA134)</f>
        <v>7997.4980000000005</v>
      </c>
      <c r="AC134">
        <f t="shared" si="113"/>
        <v>0.41933389667618542</v>
      </c>
      <c r="AD134">
        <f t="shared" si="114"/>
        <v>1.1491153858369205</v>
      </c>
      <c r="AE134">
        <f t="shared" si="115"/>
        <v>1.5859375019537358</v>
      </c>
      <c r="AF134">
        <f t="shared" si="116"/>
        <v>1.6480491773802255</v>
      </c>
      <c r="AG134">
        <f t="shared" si="117"/>
        <v>1.5087176014298469</v>
      </c>
      <c r="AH134">
        <f t="shared" si="118"/>
        <v>1.5177329209710335</v>
      </c>
      <c r="AI134">
        <f t="shared" si="119"/>
        <v>1.7185054625834228</v>
      </c>
      <c r="AJ134">
        <f t="shared" si="120"/>
        <v>1.6508828135999534</v>
      </c>
      <c r="AK134">
        <f t="shared" si="121"/>
        <v>1.572294485100215</v>
      </c>
      <c r="AL134">
        <f t="shared" si="122"/>
        <v>1.9332681296075345</v>
      </c>
      <c r="AM134">
        <f t="shared" si="123"/>
        <v>1.6735193931902204</v>
      </c>
      <c r="AN134">
        <f t="shared" si="124"/>
        <v>1.3138262741672457</v>
      </c>
      <c r="AO134">
        <f t="shared" si="125"/>
        <v>1.0359875050922174</v>
      </c>
      <c r="AP134">
        <f t="shared" si="126"/>
        <v>0.74848171265563301</v>
      </c>
      <c r="AQ134">
        <f t="shared" si="127"/>
        <v>0.47837361134694878</v>
      </c>
      <c r="AR134">
        <f t="shared" si="128"/>
        <v>0.28140751019881466</v>
      </c>
      <c r="AS134">
        <f t="shared" si="129"/>
        <v>0.12679115393339266</v>
      </c>
      <c r="AT134">
        <f t="shared" si="130"/>
        <v>3.309209955413555E-2</v>
      </c>
      <c r="AU134">
        <f t="shared" si="131"/>
        <v>4.1643023855710871E-3</v>
      </c>
      <c r="AV134">
        <f t="shared" si="132"/>
        <v>2.7896224544226206E-4</v>
      </c>
      <c r="AW134">
        <f t="shared" si="133"/>
        <v>1.2753988810000327E-5</v>
      </c>
      <c r="AX134">
        <f t="shared" si="134"/>
        <v>20.399772653897504</v>
      </c>
      <c r="AY134">
        <f>SUM(AB134,girls!Z134)</f>
        <v>15893.746000000001</v>
      </c>
      <c r="AZ134">
        <f>(AX134*(AB134/AY134))+(girls!AV134*(girls!Z134/AY134))</f>
        <v>20.412777264717832</v>
      </c>
      <c r="BD134">
        <f t="shared" ref="BD134:BD197" si="156">(G134/$AB134)*BD$1*CB134</f>
        <v>2.0267245894153394</v>
      </c>
      <c r="BE134">
        <f t="shared" ref="BE134:BE197" si="157">(H134/$AB134)*BE$1*CC134</f>
        <v>2.7066592116684491</v>
      </c>
      <c r="BF134">
        <f t="shared" si="135"/>
        <v>3.8561988585102633</v>
      </c>
      <c r="BG134">
        <f t="shared" si="136"/>
        <v>3.8190573197267441</v>
      </c>
      <c r="BH134">
        <f t="shared" si="137"/>
        <v>2.6221361041090598</v>
      </c>
      <c r="BI134">
        <f t="shared" si="138"/>
        <v>2.1493222987039196</v>
      </c>
      <c r="BJ134">
        <f t="shared" si="139"/>
        <v>2.0533873998793122</v>
      </c>
      <c r="BK134">
        <f t="shared" si="140"/>
        <v>1.7060214072051034</v>
      </c>
      <c r="BL134">
        <f t="shared" si="141"/>
        <v>1.4313787149405977</v>
      </c>
      <c r="BM134">
        <f t="shared" si="142"/>
        <v>1.5727662741422377</v>
      </c>
      <c r="BN134">
        <f t="shared" si="143"/>
        <v>1.2305446027645148</v>
      </c>
      <c r="BO134">
        <f t="shared" si="144"/>
        <v>0.8813188136364648</v>
      </c>
      <c r="BP134">
        <f t="shared" si="145"/>
        <v>0.63889984399120814</v>
      </c>
      <c r="BQ134">
        <f t="shared" si="146"/>
        <v>0.42714600147946269</v>
      </c>
      <c r="BR134">
        <f t="shared" si="147"/>
        <v>0.25404150223982552</v>
      </c>
      <c r="BS134">
        <f t="shared" si="148"/>
        <v>0.13973812532869656</v>
      </c>
      <c r="BT134">
        <f t="shared" si="149"/>
        <v>5.9121447167601662E-2</v>
      </c>
      <c r="BU134">
        <f t="shared" si="150"/>
        <v>1.4543703888391091E-2</v>
      </c>
      <c r="BV134">
        <f t="shared" si="151"/>
        <v>1.7307103246540355E-3</v>
      </c>
      <c r="BW134">
        <f t="shared" si="152"/>
        <v>1.0996225819625087E-4</v>
      </c>
      <c r="BX134">
        <f t="shared" si="153"/>
        <v>4.7809677476630816E-6</v>
      </c>
      <c r="BY134" s="3">
        <f t="shared" si="154"/>
        <v>27.590851672347792</v>
      </c>
      <c r="BZ134" s="3">
        <f>BY134*(AB134/(AB134+girls!Z134))</f>
        <v>13.883308633968237</v>
      </c>
      <c r="CB134">
        <v>12.083</v>
      </c>
      <c r="CC134">
        <v>22.9</v>
      </c>
      <c r="CD134">
        <v>38.903917499999991</v>
      </c>
      <c r="CE134">
        <f t="shared" si="155"/>
        <v>57.933</v>
      </c>
      <c r="CF134">
        <v>57.933</v>
      </c>
      <c r="CG134">
        <v>57.933</v>
      </c>
      <c r="CH134">
        <v>57.933</v>
      </c>
      <c r="CI134">
        <v>57.933</v>
      </c>
      <c r="CJ134">
        <v>57.933</v>
      </c>
      <c r="CK134">
        <v>57.933</v>
      </c>
      <c r="CL134">
        <v>57.933</v>
      </c>
      <c r="CM134">
        <v>57.933</v>
      </c>
      <c r="CN134">
        <v>57.933</v>
      </c>
      <c r="CO134">
        <v>57.933</v>
      </c>
      <c r="CP134">
        <v>57.933</v>
      </c>
      <c r="CQ134">
        <v>57.933</v>
      </c>
      <c r="CR134">
        <v>57.933</v>
      </c>
      <c r="CS134">
        <v>57.933</v>
      </c>
      <c r="CT134">
        <v>57.933</v>
      </c>
      <c r="CU134">
        <v>57.933</v>
      </c>
      <c r="CV134">
        <v>57.933</v>
      </c>
    </row>
    <row r="135" spans="1:100">
      <c r="A135">
        <v>60430</v>
      </c>
      <c r="B135" t="s">
        <v>158</v>
      </c>
      <c r="C135">
        <v>21.851060324049342</v>
      </c>
      <c r="D135" s="3">
        <f>SUM(BZ135,girls!BX135)</f>
        <v>30.109629195441727</v>
      </c>
      <c r="E135">
        <v>2010</v>
      </c>
      <c r="F135" t="s">
        <v>262</v>
      </c>
      <c r="G135">
        <v>14321.259</v>
      </c>
      <c r="H135">
        <v>11794.025</v>
      </c>
      <c r="I135">
        <v>9850.3019999999997</v>
      </c>
      <c r="J135">
        <v>8382.5709999999999</v>
      </c>
      <c r="K135">
        <v>7281.9480000000003</v>
      </c>
      <c r="L135">
        <v>6322.8950000000004</v>
      </c>
      <c r="M135">
        <v>5294.0379999999996</v>
      </c>
      <c r="N135">
        <v>4271.04</v>
      </c>
      <c r="O135">
        <v>3390.299</v>
      </c>
      <c r="P135">
        <v>2787.1480000000001</v>
      </c>
      <c r="Q135">
        <v>2255.319</v>
      </c>
      <c r="R135">
        <v>1762.3720000000001</v>
      </c>
      <c r="S135">
        <v>1408.9870000000001</v>
      </c>
      <c r="T135">
        <v>1012.681</v>
      </c>
      <c r="U135">
        <v>617.84699999999998</v>
      </c>
      <c r="V135">
        <v>305.29199999999997</v>
      </c>
      <c r="W135">
        <v>110.105</v>
      </c>
      <c r="X135">
        <v>24.36</v>
      </c>
      <c r="Y135">
        <v>2.7639999999999998</v>
      </c>
      <c r="Z135">
        <v>0.161</v>
      </c>
      <c r="AA135">
        <v>5.0000000000000001E-3</v>
      </c>
      <c r="AB135">
        <f>SUM($G135:AA135)</f>
        <v>81195.417999999976</v>
      </c>
      <c r="AC135">
        <f t="shared" si="113"/>
        <v>0.35276027521651543</v>
      </c>
      <c r="AD135">
        <f t="shared" si="114"/>
        <v>1.0167836687533283</v>
      </c>
      <c r="AE135">
        <f t="shared" si="115"/>
        <v>1.4557918034241788</v>
      </c>
      <c r="AF135">
        <f t="shared" si="116"/>
        <v>1.7550707972215875</v>
      </c>
      <c r="AG135">
        <f t="shared" si="117"/>
        <v>1.9730529129119092</v>
      </c>
      <c r="AH135">
        <f t="shared" si="118"/>
        <v>2.1025591000713866</v>
      </c>
      <c r="AI135">
        <f t="shared" si="119"/>
        <v>2.0864381288116531</v>
      </c>
      <c r="AJ135">
        <f t="shared" si="120"/>
        <v>1.9462733722240342</v>
      </c>
      <c r="AK135">
        <f t="shared" si="121"/>
        <v>1.7537018899268433</v>
      </c>
      <c r="AL135">
        <f t="shared" si="122"/>
        <v>1.6133417282241229</v>
      </c>
      <c r="AM135">
        <f t="shared" si="123"/>
        <v>1.4443744596523911</v>
      </c>
      <c r="AN135">
        <f t="shared" si="124"/>
        <v>1.2372028677775886</v>
      </c>
      <c r="AO135">
        <f t="shared" si="125"/>
        <v>1.0758882231507205</v>
      </c>
      <c r="AP135">
        <f t="shared" si="126"/>
        <v>0.83563369302440227</v>
      </c>
      <c r="AQ135">
        <f t="shared" si="127"/>
        <v>0.54787554637627467</v>
      </c>
      <c r="AR135">
        <f t="shared" si="128"/>
        <v>0.28951737153443813</v>
      </c>
      <c r="AS135">
        <f t="shared" si="129"/>
        <v>0.11119605295954019</v>
      </c>
      <c r="AT135">
        <f t="shared" si="130"/>
        <v>2.6101472868826175E-2</v>
      </c>
      <c r="AU135">
        <f t="shared" si="131"/>
        <v>3.1318023388955283E-3</v>
      </c>
      <c r="AV135">
        <f t="shared" si="132"/>
        <v>1.9233843959027351E-4</v>
      </c>
      <c r="AW135">
        <f t="shared" si="133"/>
        <v>6.2811426132445081E-6</v>
      </c>
      <c r="AX135">
        <f t="shared" si="134"/>
        <v>21.626893786050839</v>
      </c>
      <c r="AY135">
        <f>SUM(AB135,girls!Z135)</f>
        <v>159707.77999999997</v>
      </c>
      <c r="AZ135">
        <f>(AX135*(AB135/AY135))+(girls!AV135*(girls!Z135/AY135))</f>
        <v>21.851060324049342</v>
      </c>
      <c r="BD135">
        <f t="shared" si="156"/>
        <v>1.7049609621764623</v>
      </c>
      <c r="BE135">
        <f t="shared" si="157"/>
        <v>2.3949613043435534</v>
      </c>
      <c r="BF135">
        <f t="shared" si="135"/>
        <v>3.5397502635994034</v>
      </c>
      <c r="BG135">
        <f t="shared" si="136"/>
        <v>4.2644710230890137</v>
      </c>
      <c r="BH135">
        <f t="shared" si="137"/>
        <v>3.595592975845018</v>
      </c>
      <c r="BI135">
        <f t="shared" si="138"/>
        <v>3.1220432841604446</v>
      </c>
      <c r="BJ135">
        <f t="shared" si="139"/>
        <v>2.6140266102774423</v>
      </c>
      <c r="BK135">
        <f t="shared" si="140"/>
        <v>2.1089029231674141</v>
      </c>
      <c r="BL135">
        <f t="shared" si="141"/>
        <v>1.6740211919138102</v>
      </c>
      <c r="BM135">
        <f t="shared" si="142"/>
        <v>1.3762045226690014</v>
      </c>
      <c r="BN135">
        <f t="shared" si="143"/>
        <v>1.1136043754624185</v>
      </c>
      <c r="BO135">
        <f t="shared" si="144"/>
        <v>0.87020291603646927</v>
      </c>
      <c r="BP135">
        <f t="shared" si="145"/>
        <v>0.69571270767889903</v>
      </c>
      <c r="BQ135">
        <f t="shared" si="146"/>
        <v>0.50002948254666313</v>
      </c>
      <c r="BR135">
        <f t="shared" si="147"/>
        <v>0.30507308392574578</v>
      </c>
      <c r="BS135">
        <f t="shared" si="148"/>
        <v>0.15074342343308095</v>
      </c>
      <c r="BT135">
        <f t="shared" si="149"/>
        <v>5.4366326785829235E-2</v>
      </c>
      <c r="BU135">
        <f t="shared" si="150"/>
        <v>1.2028188733507108E-2</v>
      </c>
      <c r="BV135">
        <f t="shared" si="151"/>
        <v>1.364774780764107E-3</v>
      </c>
      <c r="BW135">
        <f t="shared" si="152"/>
        <v>7.9496649675478033E-5</v>
      </c>
      <c r="BX135">
        <f t="shared" si="153"/>
        <v>2.468840052033479E-6</v>
      </c>
      <c r="BY135" s="3">
        <f t="shared" si="154"/>
        <v>30.098142306114664</v>
      </c>
      <c r="BZ135" s="3">
        <f>BY135*(AB135/(AB135+girls!Z135))</f>
        <v>15.301892278312701</v>
      </c>
      <c r="CB135">
        <v>12.083</v>
      </c>
      <c r="CC135">
        <v>22.9</v>
      </c>
      <c r="CD135">
        <v>38.903917499999991</v>
      </c>
      <c r="CE135">
        <f t="shared" si="155"/>
        <v>60.744999999999997</v>
      </c>
      <c r="CF135">
        <v>60.744999999999997</v>
      </c>
      <c r="CG135">
        <v>60.744999999999997</v>
      </c>
      <c r="CH135">
        <v>60.744999999999997</v>
      </c>
      <c r="CI135">
        <v>60.744999999999997</v>
      </c>
      <c r="CJ135">
        <v>60.744999999999997</v>
      </c>
      <c r="CK135">
        <v>60.744999999999997</v>
      </c>
      <c r="CL135">
        <v>60.744999999999997</v>
      </c>
      <c r="CM135">
        <v>60.744999999999997</v>
      </c>
      <c r="CN135">
        <v>60.744999999999997</v>
      </c>
      <c r="CO135">
        <v>60.744999999999997</v>
      </c>
      <c r="CP135">
        <v>60.744999999999997</v>
      </c>
      <c r="CQ135">
        <v>60.744999999999997</v>
      </c>
      <c r="CR135">
        <v>60.744999999999997</v>
      </c>
      <c r="CS135">
        <v>60.744999999999997</v>
      </c>
      <c r="CT135">
        <v>60.744999999999997</v>
      </c>
      <c r="CU135">
        <v>60.744999999999997</v>
      </c>
      <c r="CV135">
        <v>60.744999999999997</v>
      </c>
    </row>
    <row r="136" spans="1:100">
      <c r="A136">
        <v>60883</v>
      </c>
      <c r="B136" t="s">
        <v>159</v>
      </c>
      <c r="C136">
        <v>38.667061248748027</v>
      </c>
      <c r="D136" s="3">
        <f>SUM(BZ136,girls!BX136)</f>
        <v>40.151655783203125</v>
      </c>
      <c r="E136">
        <v>2010</v>
      </c>
      <c r="F136" t="s">
        <v>262</v>
      </c>
      <c r="G136">
        <v>157.16</v>
      </c>
      <c r="H136">
        <v>152.18299999999999</v>
      </c>
      <c r="I136">
        <v>161.80699999999999</v>
      </c>
      <c r="J136">
        <v>166.43700000000001</v>
      </c>
      <c r="K136">
        <v>158.94999999999999</v>
      </c>
      <c r="L136">
        <v>157.30699999999999</v>
      </c>
      <c r="M136">
        <v>162.81700000000001</v>
      </c>
      <c r="N136">
        <v>183.02799999999999</v>
      </c>
      <c r="O136">
        <v>188.92099999999999</v>
      </c>
      <c r="P136">
        <v>174.071</v>
      </c>
      <c r="Q136">
        <v>163.13399999999999</v>
      </c>
      <c r="R136">
        <v>150.53100000000001</v>
      </c>
      <c r="S136">
        <v>147.27600000000001</v>
      </c>
      <c r="T136">
        <v>108.22</v>
      </c>
      <c r="U136">
        <v>75.551000000000002</v>
      </c>
      <c r="V136">
        <v>58.244</v>
      </c>
      <c r="W136">
        <v>44.116999999999997</v>
      </c>
      <c r="X136">
        <v>25.317</v>
      </c>
      <c r="Y136">
        <v>7.9290000000000003</v>
      </c>
      <c r="Z136">
        <v>1.3260000000000001</v>
      </c>
      <c r="AA136">
        <v>0.105</v>
      </c>
      <c r="AB136">
        <f>SUM($G136:AA136)</f>
        <v>2444.431</v>
      </c>
      <c r="AC136">
        <f t="shared" si="113"/>
        <v>0.12858616176934426</v>
      </c>
      <c r="AD136">
        <f t="shared" si="114"/>
        <v>0.4357991696227056</v>
      </c>
      <c r="AE136">
        <f t="shared" si="115"/>
        <v>0.79432964154030106</v>
      </c>
      <c r="AF136">
        <f t="shared" si="116"/>
        <v>1.1575000480684463</v>
      </c>
      <c r="AG136">
        <f t="shared" si="117"/>
        <v>1.4305578680682742</v>
      </c>
      <c r="AH136">
        <f t="shared" si="118"/>
        <v>1.7375368746346287</v>
      </c>
      <c r="AI136">
        <f t="shared" si="119"/>
        <v>2.1314342683430212</v>
      </c>
      <c r="AJ136">
        <f t="shared" si="120"/>
        <v>2.7703936008011678</v>
      </c>
      <c r="AK136">
        <f t="shared" si="121"/>
        <v>3.2460241258599649</v>
      </c>
      <c r="AL136">
        <f t="shared" si="122"/>
        <v>3.3469289990185853</v>
      </c>
      <c r="AM136">
        <f t="shared" si="123"/>
        <v>3.4703241776920675</v>
      </c>
      <c r="AN136">
        <f t="shared" si="124"/>
        <v>3.5101285329796585</v>
      </c>
      <c r="AO136">
        <f t="shared" si="125"/>
        <v>3.7354754542059077</v>
      </c>
      <c r="AP136">
        <f t="shared" si="126"/>
        <v>2.9662281324365467</v>
      </c>
      <c r="AQ136">
        <f t="shared" si="127"/>
        <v>2.2253326029656799</v>
      </c>
      <c r="AR136">
        <f t="shared" si="128"/>
        <v>1.8346960908284995</v>
      </c>
      <c r="AS136">
        <f t="shared" si="129"/>
        <v>1.479932957813086</v>
      </c>
      <c r="AT136">
        <f t="shared" si="130"/>
        <v>0.90106000128455244</v>
      </c>
      <c r="AU136">
        <f t="shared" si="131"/>
        <v>0.29842036858475451</v>
      </c>
      <c r="AV136">
        <f t="shared" si="132"/>
        <v>5.2618380310182615E-2</v>
      </c>
      <c r="AW136">
        <f t="shared" si="133"/>
        <v>4.3813877339961725E-3</v>
      </c>
      <c r="AX136">
        <f t="shared" si="134"/>
        <v>37.657688844561378</v>
      </c>
      <c r="AY136">
        <f>SUM(AB136,girls!Z136)</f>
        <v>4891.2510000000002</v>
      </c>
      <c r="AZ136">
        <f>(AX136*(AB136/AY136))+(girls!AV136*(girls!Z136/AY136))</f>
        <v>38.667061248748027</v>
      </c>
      <c r="BD136">
        <f t="shared" si="156"/>
        <v>0.62148263706359475</v>
      </c>
      <c r="BE136">
        <f t="shared" si="157"/>
        <v>1.026493815534167</v>
      </c>
      <c r="BF136">
        <f t="shared" si="135"/>
        <v>1.9314084276430274</v>
      </c>
      <c r="BG136">
        <f t="shared" si="136"/>
        <v>2.998690667249067</v>
      </c>
      <c r="BH136">
        <f t="shared" si="137"/>
        <v>2.9515556045558249</v>
      </c>
      <c r="BI136">
        <f t="shared" si="138"/>
        <v>2.9210466026163147</v>
      </c>
      <c r="BJ136">
        <f t="shared" si="139"/>
        <v>3.0233622451523483</v>
      </c>
      <c r="BK136">
        <f t="shared" si="140"/>
        <v>3.3986619640808029</v>
      </c>
      <c r="BL136">
        <f t="shared" si="141"/>
        <v>3.5080895650726078</v>
      </c>
      <c r="BM136">
        <f t="shared" si="142"/>
        <v>3.232338695442825</v>
      </c>
      <c r="BN136">
        <f t="shared" si="143"/>
        <v>3.0292486441875424</v>
      </c>
      <c r="BO136">
        <f t="shared" si="144"/>
        <v>2.7952225021037616</v>
      </c>
      <c r="BP136">
        <f t="shared" si="145"/>
        <v>2.7347801397707694</v>
      </c>
      <c r="BQ136">
        <f t="shared" si="146"/>
        <v>2.0095460681033748</v>
      </c>
      <c r="BR136">
        <f t="shared" si="147"/>
        <v>1.4029127239999821</v>
      </c>
      <c r="BS136">
        <f t="shared" si="148"/>
        <v>1.0815376195769075</v>
      </c>
      <c r="BT136">
        <f t="shared" si="149"/>
        <v>0.81921219632707987</v>
      </c>
      <c r="BU136">
        <f t="shared" si="150"/>
        <v>0.4701134522839876</v>
      </c>
      <c r="BV136">
        <f t="shared" si="151"/>
        <v>0.14723425220838715</v>
      </c>
      <c r="BW136">
        <f t="shared" si="152"/>
        <v>2.4622602904315973E-2</v>
      </c>
      <c r="BX136">
        <f t="shared" si="153"/>
        <v>1.94975362364493E-3</v>
      </c>
      <c r="BY136" s="3">
        <f t="shared" si="154"/>
        <v>40.129510179500329</v>
      </c>
      <c r="BZ136" s="3">
        <f>BY136*(AB136/(AB136+girls!Z136))</f>
        <v>20.054954999771258</v>
      </c>
      <c r="CB136">
        <v>12.083</v>
      </c>
      <c r="CC136">
        <v>22.9</v>
      </c>
      <c r="CD136">
        <v>38.903917499999991</v>
      </c>
      <c r="CE136">
        <f t="shared" si="155"/>
        <v>64.766534399999998</v>
      </c>
      <c r="CF136">
        <v>68.774000000000001</v>
      </c>
      <c r="CG136">
        <v>68.774000000000001</v>
      </c>
      <c r="CH136">
        <v>68.774000000000001</v>
      </c>
      <c r="CI136">
        <v>68.774000000000001</v>
      </c>
      <c r="CJ136">
        <v>68.774000000000001</v>
      </c>
      <c r="CK136">
        <v>68.774000000000001</v>
      </c>
      <c r="CL136">
        <v>68.774000000000001</v>
      </c>
      <c r="CM136">
        <v>68.774000000000001</v>
      </c>
      <c r="CN136">
        <v>68.774000000000001</v>
      </c>
      <c r="CO136">
        <v>68.774000000000001</v>
      </c>
      <c r="CP136">
        <v>68.774000000000001</v>
      </c>
      <c r="CQ136">
        <v>68.774000000000001</v>
      </c>
      <c r="CR136">
        <v>68.774000000000001</v>
      </c>
      <c r="CS136">
        <v>68.774000000000001</v>
      </c>
      <c r="CT136">
        <v>68.774000000000001</v>
      </c>
      <c r="CU136">
        <v>68.774000000000001</v>
      </c>
      <c r="CV136">
        <v>68.774000000000001</v>
      </c>
    </row>
    <row r="137" spans="1:100">
      <c r="A137">
        <v>61336</v>
      </c>
      <c r="B137" t="s">
        <v>160</v>
      </c>
      <c r="C137">
        <v>24.603576564143637</v>
      </c>
      <c r="D137" s="3">
        <f>SUM(BZ137,girls!BX137)</f>
        <v>41.422147881062038</v>
      </c>
      <c r="E137">
        <v>2010</v>
      </c>
      <c r="F137" t="s">
        <v>262</v>
      </c>
      <c r="G137">
        <v>6.21</v>
      </c>
      <c r="H137">
        <v>6.5679999999999996</v>
      </c>
      <c r="I137">
        <v>6.9560000000000004</v>
      </c>
      <c r="J137">
        <v>6.8040000000000003</v>
      </c>
      <c r="K137">
        <v>6.0890000000000004</v>
      </c>
      <c r="L137">
        <v>4.742</v>
      </c>
      <c r="M137">
        <v>2.8319999999999999</v>
      </c>
      <c r="N137">
        <v>1.84</v>
      </c>
      <c r="O137">
        <v>1.911</v>
      </c>
      <c r="P137">
        <v>2.1349999999999998</v>
      </c>
      <c r="Q137">
        <v>1.962</v>
      </c>
      <c r="R137">
        <v>1.915</v>
      </c>
      <c r="S137">
        <v>1.1930000000000001</v>
      </c>
      <c r="T137">
        <v>0.59399999999999997</v>
      </c>
      <c r="U137">
        <v>0.45800000000000002</v>
      </c>
      <c r="V137">
        <v>0.40300000000000002</v>
      </c>
      <c r="W137">
        <v>0.151</v>
      </c>
      <c r="X137">
        <v>0.112</v>
      </c>
      <c r="Y137">
        <v>2.3E-2</v>
      </c>
      <c r="Z137">
        <v>2E-3</v>
      </c>
      <c r="AA137">
        <v>0</v>
      </c>
      <c r="AB137">
        <f>SUM($G137:AA137)</f>
        <v>52.900000000000006</v>
      </c>
      <c r="AC137">
        <f t="shared" si="113"/>
        <v>0.23478260869565215</v>
      </c>
      <c r="AD137">
        <f t="shared" si="114"/>
        <v>0.8691115311909261</v>
      </c>
      <c r="AE137">
        <f t="shared" si="115"/>
        <v>1.5779206049149337</v>
      </c>
      <c r="AF137">
        <f t="shared" si="116"/>
        <v>2.1865406427221172</v>
      </c>
      <c r="AG137">
        <f t="shared" si="117"/>
        <v>2.5322873345935726</v>
      </c>
      <c r="AH137">
        <f t="shared" si="118"/>
        <v>2.4203024574669185</v>
      </c>
      <c r="AI137">
        <f t="shared" si="119"/>
        <v>1.713119092627599</v>
      </c>
      <c r="AJ137">
        <f t="shared" si="120"/>
        <v>1.2869565217391306</v>
      </c>
      <c r="AK137">
        <f t="shared" si="121"/>
        <v>1.5172400756143665</v>
      </c>
      <c r="AL137">
        <f t="shared" si="122"/>
        <v>1.8968809073724002</v>
      </c>
      <c r="AM137">
        <f t="shared" si="123"/>
        <v>1.9286200378071832</v>
      </c>
      <c r="AN137">
        <f t="shared" si="124"/>
        <v>2.0634215500945179</v>
      </c>
      <c r="AO137">
        <f t="shared" si="125"/>
        <v>1.3982230623818526</v>
      </c>
      <c r="AP137">
        <f t="shared" si="126"/>
        <v>0.75232514177693743</v>
      </c>
      <c r="AQ137">
        <f t="shared" si="127"/>
        <v>0.62336483931947062</v>
      </c>
      <c r="AR137">
        <f t="shared" si="128"/>
        <v>0.58659735349716446</v>
      </c>
      <c r="AS137">
        <f t="shared" si="129"/>
        <v>0.23406427221172019</v>
      </c>
      <c r="AT137">
        <f t="shared" si="130"/>
        <v>0.18419659735349714</v>
      </c>
      <c r="AU137">
        <f t="shared" si="131"/>
        <v>3.9999999999999994E-2</v>
      </c>
      <c r="AV137">
        <f t="shared" si="132"/>
        <v>3.6672967863894137E-3</v>
      </c>
      <c r="AW137">
        <f t="shared" si="133"/>
        <v>0</v>
      </c>
      <c r="AX137">
        <f t="shared" si="134"/>
        <v>24.049621928166346</v>
      </c>
      <c r="AY137">
        <f>SUM(AB137,girls!Z137)</f>
        <v>103.619</v>
      </c>
      <c r="AZ137">
        <f>(AX137*(AB137/AY137))+(girls!AV137*(girls!Z137/AY137))</f>
        <v>24.603576564143637</v>
      </c>
      <c r="BD137">
        <f t="shared" si="156"/>
        <v>1.1347513043478261</v>
      </c>
      <c r="BE137">
        <f t="shared" si="157"/>
        <v>2.0471301323251412</v>
      </c>
      <c r="BF137">
        <f t="shared" si="135"/>
        <v>3.8367058146975412</v>
      </c>
      <c r="BG137">
        <f t="shared" si="136"/>
        <v>5.6645863901544056</v>
      </c>
      <c r="BH137">
        <f t="shared" si="137"/>
        <v>6.6395054540642713</v>
      </c>
      <c r="BI137">
        <f t="shared" si="138"/>
        <v>5.1707234132325137</v>
      </c>
      <c r="BJ137">
        <f t="shared" si="139"/>
        <v>3.0880406381852548</v>
      </c>
      <c r="BK137">
        <f t="shared" si="140"/>
        <v>2.0063540869565215</v>
      </c>
      <c r="BL137">
        <f t="shared" si="141"/>
        <v>2.0837731848771264</v>
      </c>
      <c r="BM137">
        <f t="shared" si="142"/>
        <v>2.3280249867674851</v>
      </c>
      <c r="BN137">
        <f t="shared" si="143"/>
        <v>2.1393840862003781</v>
      </c>
      <c r="BO137">
        <f t="shared" si="144"/>
        <v>2.0881348241965974</v>
      </c>
      <c r="BP137">
        <f t="shared" si="145"/>
        <v>1.300858927032136</v>
      </c>
      <c r="BQ137">
        <f t="shared" si="146"/>
        <v>0.6477034389413987</v>
      </c>
      <c r="BR137">
        <f t="shared" si="147"/>
        <v>0.49940770207939505</v>
      </c>
      <c r="BS137">
        <f t="shared" si="148"/>
        <v>0.43943516143667299</v>
      </c>
      <c r="BT137">
        <f t="shared" si="149"/>
        <v>0.16465188431001887</v>
      </c>
      <c r="BU137">
        <f t="shared" si="150"/>
        <v>0.12212590094517957</v>
      </c>
      <c r="BV137">
        <f t="shared" si="151"/>
        <v>2.5079426086956517E-2</v>
      </c>
      <c r="BW137">
        <f t="shared" si="152"/>
        <v>2.1808196597353493E-3</v>
      </c>
      <c r="BX137">
        <f t="shared" si="153"/>
        <v>0</v>
      </c>
      <c r="BY137" s="3">
        <f t="shared" si="154"/>
        <v>41.428557576496544</v>
      </c>
      <c r="BZ137" s="3">
        <f>BY137*(AB137/(AB137+girls!Z137))</f>
        <v>21.150278383275918</v>
      </c>
      <c r="CB137">
        <v>12.083</v>
      </c>
      <c r="CC137">
        <v>22.9</v>
      </c>
      <c r="CD137">
        <v>38.903917499999991</v>
      </c>
      <c r="CE137">
        <f t="shared" si="155"/>
        <v>64.766534399999998</v>
      </c>
      <c r="CF137">
        <v>87.397999999999996</v>
      </c>
      <c r="CG137">
        <v>87.397999999999996</v>
      </c>
      <c r="CH137">
        <v>87.397999999999996</v>
      </c>
      <c r="CI137">
        <v>87.397999999999996</v>
      </c>
      <c r="CJ137">
        <v>87.397999999999996</v>
      </c>
      <c r="CK137">
        <v>87.397999999999996</v>
      </c>
      <c r="CL137">
        <v>87.397999999999996</v>
      </c>
      <c r="CM137">
        <v>87.397999999999996</v>
      </c>
      <c r="CN137">
        <v>87.397999999999996</v>
      </c>
      <c r="CO137">
        <v>87.397999999999996</v>
      </c>
      <c r="CP137">
        <v>87.397999999999996</v>
      </c>
      <c r="CQ137">
        <v>87.397999999999996</v>
      </c>
      <c r="CR137">
        <v>87.397999999999996</v>
      </c>
      <c r="CS137">
        <v>87.397999999999996</v>
      </c>
      <c r="CT137">
        <v>87.397999999999996</v>
      </c>
      <c r="CU137">
        <v>87.397999999999996</v>
      </c>
      <c r="CV137">
        <v>87.397999999999996</v>
      </c>
    </row>
    <row r="138" spans="1:100">
      <c r="A138">
        <v>61789</v>
      </c>
      <c r="B138" t="s">
        <v>161</v>
      </c>
      <c r="C138">
        <v>25.146568401492761</v>
      </c>
      <c r="D138" s="3">
        <f>SUM(BZ138,girls!BX138)</f>
        <v>31.800318591925087</v>
      </c>
      <c r="E138">
        <v>2010</v>
      </c>
      <c r="F138" t="s">
        <v>262</v>
      </c>
      <c r="G138">
        <v>11062.459000000001</v>
      </c>
      <c r="H138">
        <v>10193.752</v>
      </c>
      <c r="I138">
        <v>10605.554</v>
      </c>
      <c r="J138">
        <v>9994.17</v>
      </c>
      <c r="K138">
        <v>9093.8559999999998</v>
      </c>
      <c r="L138">
        <v>7433.1409999999996</v>
      </c>
      <c r="M138">
        <v>6139.2910000000002</v>
      </c>
      <c r="N138">
        <v>5075.1390000000001</v>
      </c>
      <c r="O138">
        <v>4390.3450000000003</v>
      </c>
      <c r="P138">
        <v>3830.7730000000001</v>
      </c>
      <c r="Q138">
        <v>3087.1080000000002</v>
      </c>
      <c r="R138">
        <v>2311.0920000000001</v>
      </c>
      <c r="S138">
        <v>1826.646</v>
      </c>
      <c r="T138">
        <v>1545.56</v>
      </c>
      <c r="U138">
        <v>1101.8679999999999</v>
      </c>
      <c r="V138">
        <v>694.90499999999997</v>
      </c>
      <c r="W138">
        <v>362.12099999999998</v>
      </c>
      <c r="X138">
        <v>139.48599999999999</v>
      </c>
      <c r="Y138">
        <v>34.274999999999999</v>
      </c>
      <c r="Z138">
        <v>4.6020000000000003</v>
      </c>
      <c r="AA138">
        <v>0.31</v>
      </c>
      <c r="AB138">
        <f>SUM($G138:AA138)</f>
        <v>88926.45299999998</v>
      </c>
      <c r="AC138">
        <f t="shared" si="113"/>
        <v>0.24880018547461918</v>
      </c>
      <c r="AD138">
        <f t="shared" si="114"/>
        <v>0.80241887079427332</v>
      </c>
      <c r="AE138">
        <f t="shared" si="115"/>
        <v>1.4311449934925442</v>
      </c>
      <c r="AF138">
        <f t="shared" si="116"/>
        <v>1.9105776095668636</v>
      </c>
      <c r="AG138">
        <f t="shared" si="117"/>
        <v>2.2497786119952408</v>
      </c>
      <c r="AH138">
        <f t="shared" si="118"/>
        <v>2.2568628369783288</v>
      </c>
      <c r="AI138">
        <f t="shared" si="119"/>
        <v>2.2092111556501646</v>
      </c>
      <c r="AJ138">
        <f t="shared" si="120"/>
        <v>2.1116342400387884</v>
      </c>
      <c r="AK138">
        <f t="shared" si="121"/>
        <v>2.0735617330874545</v>
      </c>
      <c r="AL138">
        <f t="shared" si="122"/>
        <v>2.0246656076567011</v>
      </c>
      <c r="AM138">
        <f t="shared" si="123"/>
        <v>1.8051953112309567</v>
      </c>
      <c r="AN138">
        <f t="shared" si="124"/>
        <v>1.481361727089239</v>
      </c>
      <c r="AO138">
        <f t="shared" si="125"/>
        <v>1.2735473886493598</v>
      </c>
      <c r="AP138">
        <f t="shared" si="126"/>
        <v>1.164473747760973</v>
      </c>
      <c r="AQ138">
        <f t="shared" si="127"/>
        <v>0.89213606664374678</v>
      </c>
      <c r="AR138">
        <f t="shared" si="128"/>
        <v>0.60170717705337928</v>
      </c>
      <c r="AS138">
        <f t="shared" si="129"/>
        <v>0.33391551105721046</v>
      </c>
      <c r="AT138">
        <f t="shared" si="130"/>
        <v>0.13646425321833089</v>
      </c>
      <c r="AU138">
        <f t="shared" si="131"/>
        <v>3.54596398891565E-2</v>
      </c>
      <c r="AV138">
        <f t="shared" si="132"/>
        <v>5.0198111466337259E-3</v>
      </c>
      <c r="AW138">
        <f t="shared" si="133"/>
        <v>3.5557473545020409E-4</v>
      </c>
      <c r="AX138">
        <f t="shared" si="134"/>
        <v>25.048292053209423</v>
      </c>
      <c r="AY138">
        <f>SUM(AB138,girls!Z138)</f>
        <v>173149.30599999998</v>
      </c>
      <c r="AZ138">
        <f>(AX138*(AB138/AY138))+(girls!AV138*(girls!Z138/AY138))</f>
        <v>25.146568401492761</v>
      </c>
      <c r="BD138">
        <f t="shared" si="156"/>
        <v>1.2025010564359295</v>
      </c>
      <c r="BE138">
        <f t="shared" si="157"/>
        <v>1.8900403345222825</v>
      </c>
      <c r="BF138">
        <f t="shared" si="135"/>
        <v>3.4798216723357478</v>
      </c>
      <c r="BG138">
        <f t="shared" si="136"/>
        <v>4.5071290040726142</v>
      </c>
      <c r="BH138">
        <f t="shared" si="137"/>
        <v>3.9804883026309401</v>
      </c>
      <c r="BI138">
        <f t="shared" si="138"/>
        <v>3.2535737097999404</v>
      </c>
      <c r="BJ138">
        <f t="shared" si="139"/>
        <v>2.6872402655097472</v>
      </c>
      <c r="BK138">
        <f t="shared" si="140"/>
        <v>2.2214483519121138</v>
      </c>
      <c r="BL138">
        <f t="shared" si="141"/>
        <v>1.9217059206803184</v>
      </c>
      <c r="BM138">
        <f t="shared" si="142"/>
        <v>1.676774639551631</v>
      </c>
      <c r="BN138">
        <f t="shared" si="143"/>
        <v>1.3512636754923761</v>
      </c>
      <c r="BO138">
        <f t="shared" si="144"/>
        <v>1.0115922961946995</v>
      </c>
      <c r="BP138">
        <f t="shared" si="145"/>
        <v>0.79954455360273979</v>
      </c>
      <c r="BQ138">
        <f t="shared" si="146"/>
        <v>0.67650988766638442</v>
      </c>
      <c r="BR138">
        <f t="shared" si="147"/>
        <v>0.48230065277516476</v>
      </c>
      <c r="BS138">
        <f t="shared" si="148"/>
        <v>0.30416813549057231</v>
      </c>
      <c r="BT138">
        <f t="shared" si="149"/>
        <v>0.15850464364478817</v>
      </c>
      <c r="BU138">
        <f t="shared" si="150"/>
        <v>6.1054671569549739E-2</v>
      </c>
      <c r="BV138">
        <f t="shared" si="151"/>
        <v>1.5002572788999023E-2</v>
      </c>
      <c r="BW138">
        <f t="shared" si="152"/>
        <v>2.0143498169211817E-3</v>
      </c>
      <c r="BX138">
        <f t="shared" si="153"/>
        <v>1.3569066563354332E-4</v>
      </c>
      <c r="BY138" s="3">
        <f t="shared" si="154"/>
        <v>31.682814387159087</v>
      </c>
      <c r="BZ138" s="3">
        <f>BY138*(AB138/(AB138+girls!Z138))</f>
        <v>16.271738937881889</v>
      </c>
      <c r="CB138">
        <v>12.083</v>
      </c>
      <c r="CC138">
        <v>22.9</v>
      </c>
      <c r="CD138">
        <v>38.903917499999991</v>
      </c>
      <c r="CE138">
        <f t="shared" si="155"/>
        <v>58.975999999999999</v>
      </c>
      <c r="CF138">
        <v>58.975999999999999</v>
      </c>
      <c r="CG138">
        <v>58.975999999999999</v>
      </c>
      <c r="CH138">
        <v>58.975999999999999</v>
      </c>
      <c r="CI138">
        <v>58.975999999999999</v>
      </c>
      <c r="CJ138">
        <v>58.975999999999999</v>
      </c>
      <c r="CK138">
        <v>58.975999999999999</v>
      </c>
      <c r="CL138">
        <v>58.975999999999999</v>
      </c>
      <c r="CM138">
        <v>58.975999999999999</v>
      </c>
      <c r="CN138">
        <v>58.975999999999999</v>
      </c>
      <c r="CO138">
        <v>58.975999999999999</v>
      </c>
      <c r="CP138">
        <v>58.975999999999999</v>
      </c>
      <c r="CQ138">
        <v>58.975999999999999</v>
      </c>
      <c r="CR138">
        <v>58.975999999999999</v>
      </c>
      <c r="CS138">
        <v>58.975999999999999</v>
      </c>
      <c r="CT138">
        <v>58.975999999999999</v>
      </c>
      <c r="CU138">
        <v>58.975999999999999</v>
      </c>
      <c r="CV138">
        <v>58.975999999999999</v>
      </c>
    </row>
    <row r="139" spans="1:100">
      <c r="A139">
        <v>62242</v>
      </c>
      <c r="B139" t="s">
        <v>162</v>
      </c>
      <c r="C139">
        <v>29.533440924296276</v>
      </c>
      <c r="D139" s="3">
        <f>SUM(BZ139,girls!BX139)</f>
        <v>37.643490449846894</v>
      </c>
      <c r="E139">
        <v>2010</v>
      </c>
      <c r="F139" t="s">
        <v>262</v>
      </c>
      <c r="G139">
        <v>188.12200000000001</v>
      </c>
      <c r="H139">
        <v>184.74299999999999</v>
      </c>
      <c r="I139">
        <v>177.27099999999999</v>
      </c>
      <c r="J139">
        <v>165.977</v>
      </c>
      <c r="K139">
        <v>159.065</v>
      </c>
      <c r="L139">
        <v>151.59200000000001</v>
      </c>
      <c r="M139">
        <v>144.75</v>
      </c>
      <c r="N139">
        <v>136.22200000000001</v>
      </c>
      <c r="O139">
        <v>121.571</v>
      </c>
      <c r="P139">
        <v>104.98399999999999</v>
      </c>
      <c r="Q139">
        <v>85.926000000000002</v>
      </c>
      <c r="R139">
        <v>67.709999999999994</v>
      </c>
      <c r="S139">
        <v>52.521999999999998</v>
      </c>
      <c r="T139">
        <v>40.780999999999999</v>
      </c>
      <c r="U139">
        <v>30.501000000000001</v>
      </c>
      <c r="V139">
        <v>21.236000000000001</v>
      </c>
      <c r="W139">
        <v>13.503</v>
      </c>
      <c r="X139">
        <v>7.3890000000000002</v>
      </c>
      <c r="Y139">
        <v>3.2290000000000001</v>
      </c>
      <c r="Z139">
        <v>1.0089999999999999</v>
      </c>
      <c r="AA139">
        <v>0.21</v>
      </c>
      <c r="AB139">
        <f>SUM($G139:AA139)</f>
        <v>1858.3129999999996</v>
      </c>
      <c r="AC139">
        <f t="shared" si="113"/>
        <v>0.20246535432943755</v>
      </c>
      <c r="AD139">
        <f t="shared" si="114"/>
        <v>0.69590052913583456</v>
      </c>
      <c r="AE139">
        <f t="shared" si="115"/>
        <v>1.1447221216232142</v>
      </c>
      <c r="AF139">
        <f t="shared" si="116"/>
        <v>1.5183712324027225</v>
      </c>
      <c r="AG139">
        <f t="shared" si="117"/>
        <v>1.8831219498545189</v>
      </c>
      <c r="AH139">
        <f t="shared" si="118"/>
        <v>2.2025267002921476</v>
      </c>
      <c r="AI139">
        <f t="shared" si="119"/>
        <v>2.4925833269207076</v>
      </c>
      <c r="AJ139">
        <f t="shared" si="120"/>
        <v>2.7122524569327133</v>
      </c>
      <c r="AK139">
        <f t="shared" si="121"/>
        <v>2.7476436961911159</v>
      </c>
      <c r="AL139">
        <f t="shared" si="122"/>
        <v>2.6552297702270828</v>
      </c>
      <c r="AM139">
        <f t="shared" si="123"/>
        <v>2.4044130348332069</v>
      </c>
      <c r="AN139">
        <f t="shared" si="124"/>
        <v>2.0768675675195731</v>
      </c>
      <c r="AO139">
        <f t="shared" si="125"/>
        <v>1.7523226711538911</v>
      </c>
      <c r="AP139">
        <f t="shared" si="126"/>
        <v>1.4703265811518298</v>
      </c>
      <c r="AQ139">
        <f t="shared" si="127"/>
        <v>1.1817557106902878</v>
      </c>
      <c r="AR139">
        <f t="shared" si="128"/>
        <v>0.87992281171148257</v>
      </c>
      <c r="AS139">
        <f t="shared" si="129"/>
        <v>0.59583396338507033</v>
      </c>
      <c r="AT139">
        <f t="shared" si="130"/>
        <v>0.34592826934967369</v>
      </c>
      <c r="AU139">
        <f t="shared" si="131"/>
        <v>0.15985896886046649</v>
      </c>
      <c r="AV139">
        <f t="shared" si="132"/>
        <v>5.2667661475757854E-2</v>
      </c>
      <c r="AW139">
        <f t="shared" si="133"/>
        <v>1.1526583519568557E-2</v>
      </c>
      <c r="AX139">
        <f t="shared" si="134"/>
        <v>29.186240961560305</v>
      </c>
      <c r="AY139">
        <f>SUM(AB139,girls!Z139)</f>
        <v>3678.1279999999997</v>
      </c>
      <c r="AZ139">
        <f>(AX139*(AB139/AY139))+(girls!AV139*(girls!Z139/AY139))</f>
        <v>29.533440924296276</v>
      </c>
      <c r="BD139">
        <f t="shared" si="156"/>
        <v>0.97855555054503762</v>
      </c>
      <c r="BE139">
        <f t="shared" si="157"/>
        <v>1.6391439891988056</v>
      </c>
      <c r="BF139">
        <f t="shared" si="135"/>
        <v>2.783385936253405</v>
      </c>
      <c r="BG139">
        <f t="shared" si="136"/>
        <v>3.9335857062152533</v>
      </c>
      <c r="BH139">
        <f t="shared" si="137"/>
        <v>3.9511099815262556</v>
      </c>
      <c r="BI139">
        <f t="shared" si="138"/>
        <v>3.7654836973534609</v>
      </c>
      <c r="BJ139">
        <f t="shared" si="139"/>
        <v>3.5955311968435892</v>
      </c>
      <c r="BK139">
        <f t="shared" si="140"/>
        <v>3.3836991412533846</v>
      </c>
      <c r="BL139">
        <f t="shared" si="141"/>
        <v>3.0197742530671636</v>
      </c>
      <c r="BM139">
        <f t="shared" si="142"/>
        <v>2.607759911360465</v>
      </c>
      <c r="BN139">
        <f t="shared" si="143"/>
        <v>2.1343669334713802</v>
      </c>
      <c r="BO139">
        <f t="shared" si="144"/>
        <v>1.6818888935287006</v>
      </c>
      <c r="BP139">
        <f t="shared" si="145"/>
        <v>1.30462514349305</v>
      </c>
      <c r="BQ139">
        <f t="shared" si="146"/>
        <v>1.0129834731501099</v>
      </c>
      <c r="BR139">
        <f t="shared" si="147"/>
        <v>0.75763244929137363</v>
      </c>
      <c r="BS139">
        <f t="shared" si="148"/>
        <v>0.52749361309962328</v>
      </c>
      <c r="BT139">
        <f t="shared" si="149"/>
        <v>0.33540903454907761</v>
      </c>
      <c r="BU139">
        <f t="shared" si="150"/>
        <v>0.183539758296907</v>
      </c>
      <c r="BV139">
        <f t="shared" si="151"/>
        <v>8.0207048252904659E-2</v>
      </c>
      <c r="BW139">
        <f t="shared" si="152"/>
        <v>2.5063150104422668E-2</v>
      </c>
      <c r="BX139">
        <f t="shared" si="153"/>
        <v>5.2163146897212694E-3</v>
      </c>
      <c r="BY139" s="3">
        <f t="shared" si="154"/>
        <v>37.706455175544079</v>
      </c>
      <c r="BZ139" s="3">
        <f>BY139*(AB139/(AB139+girls!Z139))</f>
        <v>19.050559370590374</v>
      </c>
      <c r="CB139">
        <v>12.083</v>
      </c>
      <c r="CC139">
        <v>22.9</v>
      </c>
      <c r="CD139">
        <v>38.903917499999991</v>
      </c>
      <c r="CE139">
        <f t="shared" si="155"/>
        <v>64.766534399999998</v>
      </c>
      <c r="CF139">
        <v>69.938999999999993</v>
      </c>
      <c r="CG139">
        <v>69.938999999999993</v>
      </c>
      <c r="CH139">
        <v>69.938999999999993</v>
      </c>
      <c r="CI139">
        <v>69.938999999999993</v>
      </c>
      <c r="CJ139">
        <v>69.938999999999993</v>
      </c>
      <c r="CK139">
        <v>69.938999999999993</v>
      </c>
      <c r="CL139">
        <v>69.938999999999993</v>
      </c>
      <c r="CM139">
        <v>69.938999999999993</v>
      </c>
      <c r="CN139">
        <v>69.938999999999993</v>
      </c>
      <c r="CO139">
        <v>69.938999999999993</v>
      </c>
      <c r="CP139">
        <v>69.938999999999993</v>
      </c>
      <c r="CQ139">
        <v>69.938999999999993</v>
      </c>
      <c r="CR139">
        <v>69.938999999999993</v>
      </c>
      <c r="CS139">
        <v>69.938999999999993</v>
      </c>
      <c r="CT139">
        <v>69.938999999999993</v>
      </c>
      <c r="CU139">
        <v>69.938999999999993</v>
      </c>
      <c r="CV139">
        <v>69.938999999999993</v>
      </c>
    </row>
    <row r="140" spans="1:100">
      <c r="A140">
        <v>62695</v>
      </c>
      <c r="B140" t="s">
        <v>163</v>
      </c>
      <c r="C140">
        <v>23.735658326462747</v>
      </c>
      <c r="D140" s="3">
        <f>SUM(BZ140,girls!BX140)</f>
        <v>32.082512333993066</v>
      </c>
      <c r="E140">
        <v>2010</v>
      </c>
      <c r="F140" t="s">
        <v>262</v>
      </c>
      <c r="G140">
        <v>499.47</v>
      </c>
      <c r="H140">
        <v>463.279</v>
      </c>
      <c r="I140">
        <v>425.01499999999999</v>
      </c>
      <c r="J140">
        <v>359.68400000000003</v>
      </c>
      <c r="K140">
        <v>310.82799999999997</v>
      </c>
      <c r="L140">
        <v>286.23599999999999</v>
      </c>
      <c r="M140">
        <v>259.76600000000002</v>
      </c>
      <c r="N140">
        <v>235.54400000000001</v>
      </c>
      <c r="O140">
        <v>177.35400000000001</v>
      </c>
      <c r="P140">
        <v>140.494</v>
      </c>
      <c r="Q140">
        <v>111.991</v>
      </c>
      <c r="R140">
        <v>86.953999999999994</v>
      </c>
      <c r="S140">
        <v>60.170999999999999</v>
      </c>
      <c r="T140">
        <v>39.859000000000002</v>
      </c>
      <c r="U140">
        <v>23.608000000000001</v>
      </c>
      <c r="V140">
        <v>11.785</v>
      </c>
      <c r="W140">
        <v>4.8</v>
      </c>
      <c r="X140">
        <v>1.4670000000000001</v>
      </c>
      <c r="Y140">
        <v>0.307</v>
      </c>
      <c r="Z140">
        <v>0.04</v>
      </c>
      <c r="AA140">
        <v>3.0000000000000001E-3</v>
      </c>
      <c r="AB140">
        <f>SUM($G140:AA140)</f>
        <v>3498.6549999999997</v>
      </c>
      <c r="AC140">
        <f t="shared" si="113"/>
        <v>0.28552115027060404</v>
      </c>
      <c r="AD140">
        <f t="shared" si="114"/>
        <v>0.9269141998853847</v>
      </c>
      <c r="AE140">
        <f t="shared" si="115"/>
        <v>1.457754479935861</v>
      </c>
      <c r="AF140">
        <f t="shared" si="116"/>
        <v>1.7477081907190051</v>
      </c>
      <c r="AG140">
        <f t="shared" si="117"/>
        <v>1.9545270968415007</v>
      </c>
      <c r="AH140">
        <f t="shared" si="118"/>
        <v>2.2089551556240901</v>
      </c>
      <c r="AI140">
        <f t="shared" si="119"/>
        <v>2.3759164593250839</v>
      </c>
      <c r="AJ140">
        <f t="shared" si="120"/>
        <v>2.4909938247698045</v>
      </c>
      <c r="AK140">
        <f t="shared" si="121"/>
        <v>2.1290661697137905</v>
      </c>
      <c r="AL140">
        <f t="shared" si="122"/>
        <v>1.8873589993869073</v>
      </c>
      <c r="AM140">
        <f t="shared" si="123"/>
        <v>1.6645059315651303</v>
      </c>
      <c r="AN140">
        <f t="shared" si="124"/>
        <v>1.4166523992791515</v>
      </c>
      <c r="AO140">
        <f t="shared" si="125"/>
        <v>1.0662960480527519</v>
      </c>
      <c r="AP140">
        <f t="shared" si="126"/>
        <v>0.7633084713982945</v>
      </c>
      <c r="AQ140">
        <f t="shared" si="127"/>
        <v>0.48583698592744934</v>
      </c>
      <c r="AR140">
        <f t="shared" si="128"/>
        <v>0.25936967205969153</v>
      </c>
      <c r="AS140">
        <f t="shared" si="129"/>
        <v>0.11250037514416254</v>
      </c>
      <c r="AT140">
        <f t="shared" si="130"/>
        <v>3.6479447101814846E-2</v>
      </c>
      <c r="AU140">
        <f t="shared" si="131"/>
        <v>8.0728165537899566E-3</v>
      </c>
      <c r="AV140">
        <f t="shared" si="132"/>
        <v>1.1089976005064805E-3</v>
      </c>
      <c r="AW140">
        <f t="shared" si="133"/>
        <v>8.7462181895614182E-5</v>
      </c>
      <c r="AX140">
        <f t="shared" si="134"/>
        <v>23.278934333336668</v>
      </c>
      <c r="AY140">
        <f>SUM(AB140,girls!Z140)</f>
        <v>6858.9449999999997</v>
      </c>
      <c r="AZ140">
        <f>(AX140*(AB140/AY140))+(girls!AV140*(girls!Z140/AY140))</f>
        <v>23.735658326462747</v>
      </c>
      <c r="BD140">
        <f t="shared" si="156"/>
        <v>1.3799808234878836</v>
      </c>
      <c r="BE140">
        <f t="shared" si="157"/>
        <v>2.1832801896728888</v>
      </c>
      <c r="BF140">
        <f t="shared" si="135"/>
        <v>3.5445225014175081</v>
      </c>
      <c r="BG140">
        <f t="shared" si="136"/>
        <v>4.351863303217951</v>
      </c>
      <c r="BH140">
        <f t="shared" si="137"/>
        <v>3.6501379891644077</v>
      </c>
      <c r="BI140">
        <f t="shared" si="138"/>
        <v>3.361347425156239</v>
      </c>
      <c r="BJ140">
        <f t="shared" si="139"/>
        <v>3.0505029948823195</v>
      </c>
      <c r="BK140">
        <f t="shared" si="140"/>
        <v>2.7660574417997776</v>
      </c>
      <c r="BL140">
        <f t="shared" si="141"/>
        <v>2.0827163991991213</v>
      </c>
      <c r="BM140">
        <f t="shared" si="142"/>
        <v>1.6498593648244826</v>
      </c>
      <c r="BN140">
        <f t="shared" si="143"/>
        <v>1.3151408610051578</v>
      </c>
      <c r="BO140">
        <f t="shared" si="144"/>
        <v>1.0211245406134644</v>
      </c>
      <c r="BP140">
        <f t="shared" si="145"/>
        <v>0.70660446596191973</v>
      </c>
      <c r="BQ140">
        <f t="shared" si="146"/>
        <v>0.46807510941776198</v>
      </c>
      <c r="BR140">
        <f t="shared" si="147"/>
        <v>0.2772351836005551</v>
      </c>
      <c r="BS140">
        <f t="shared" si="148"/>
        <v>0.13839446961761021</v>
      </c>
      <c r="BT140">
        <f t="shared" si="149"/>
        <v>5.636770930543309E-2</v>
      </c>
      <c r="BU140">
        <f t="shared" si="150"/>
        <v>1.7227381156472991E-2</v>
      </c>
      <c r="BV140">
        <f t="shared" si="151"/>
        <v>3.6051847409933249E-3</v>
      </c>
      <c r="BW140">
        <f t="shared" si="152"/>
        <v>4.697309108786091E-4</v>
      </c>
      <c r="BX140">
        <f t="shared" si="153"/>
        <v>3.5229818315895681E-5</v>
      </c>
      <c r="BY140" s="3">
        <f t="shared" si="154"/>
        <v>32.024548298971141</v>
      </c>
      <c r="BZ140" s="3">
        <f>BY140*(AB140/(AB140+girls!Z140))</f>
        <v>16.335288594519547</v>
      </c>
      <c r="CB140">
        <v>12.083</v>
      </c>
      <c r="CC140">
        <v>22.9</v>
      </c>
      <c r="CD140">
        <v>38.903917499999991</v>
      </c>
      <c r="CE140">
        <f t="shared" si="155"/>
        <v>62.250999999999998</v>
      </c>
      <c r="CF140">
        <v>62.250999999999998</v>
      </c>
      <c r="CG140">
        <v>62.250999999999998</v>
      </c>
      <c r="CH140">
        <v>62.250999999999998</v>
      </c>
      <c r="CI140">
        <v>62.250999999999998</v>
      </c>
      <c r="CJ140">
        <v>62.250999999999998</v>
      </c>
      <c r="CK140">
        <v>62.250999999999998</v>
      </c>
      <c r="CL140">
        <v>62.250999999999998</v>
      </c>
      <c r="CM140">
        <v>62.250999999999998</v>
      </c>
      <c r="CN140">
        <v>62.250999999999998</v>
      </c>
      <c r="CO140">
        <v>62.250999999999998</v>
      </c>
      <c r="CP140">
        <v>62.250999999999998</v>
      </c>
      <c r="CQ140">
        <v>62.250999999999998</v>
      </c>
      <c r="CR140">
        <v>62.250999999999998</v>
      </c>
      <c r="CS140">
        <v>62.250999999999998</v>
      </c>
      <c r="CT140">
        <v>62.250999999999998</v>
      </c>
      <c r="CU140">
        <v>62.250999999999998</v>
      </c>
      <c r="CV140">
        <v>62.250999999999998</v>
      </c>
    </row>
    <row r="141" spans="1:100">
      <c r="A141">
        <v>63148</v>
      </c>
      <c r="B141" t="s">
        <v>164</v>
      </c>
      <c r="C141">
        <v>26.600246667000004</v>
      </c>
      <c r="D141" s="3">
        <f>SUM(BZ141,girls!BX141)</f>
        <v>35.488348675553823</v>
      </c>
      <c r="E141">
        <v>2010</v>
      </c>
      <c r="F141" t="s">
        <v>262</v>
      </c>
      <c r="G141">
        <v>377.44499999999999</v>
      </c>
      <c r="H141">
        <v>368.07600000000002</v>
      </c>
      <c r="I141">
        <v>357.33</v>
      </c>
      <c r="J141">
        <v>342.64499999999998</v>
      </c>
      <c r="K141">
        <v>320.93900000000002</v>
      </c>
      <c r="L141">
        <v>287.80700000000002</v>
      </c>
      <c r="M141">
        <v>228.72200000000001</v>
      </c>
      <c r="N141">
        <v>182.52699999999999</v>
      </c>
      <c r="O141">
        <v>166.94200000000001</v>
      </c>
      <c r="P141">
        <v>149.059</v>
      </c>
      <c r="Q141">
        <v>129.27699999999999</v>
      </c>
      <c r="R141">
        <v>109.742</v>
      </c>
      <c r="S141">
        <v>81.480999999999995</v>
      </c>
      <c r="T141">
        <v>59.255000000000003</v>
      </c>
      <c r="U141">
        <v>43.326000000000001</v>
      </c>
      <c r="V141">
        <v>27.122</v>
      </c>
      <c r="W141">
        <v>17.637</v>
      </c>
      <c r="X141">
        <v>7.6509999999999998</v>
      </c>
      <c r="Y141">
        <v>2.343</v>
      </c>
      <c r="Z141">
        <v>0.46700000000000003</v>
      </c>
      <c r="AA141">
        <v>6.0999999999999999E-2</v>
      </c>
      <c r="AB141">
        <f>SUM($G141:AA141)</f>
        <v>3259.8540000000012</v>
      </c>
      <c r="AC141">
        <f t="shared" si="113"/>
        <v>0.23157172069669368</v>
      </c>
      <c r="AD141">
        <f t="shared" si="114"/>
        <v>0.79038263676839482</v>
      </c>
      <c r="AE141">
        <f t="shared" si="115"/>
        <v>1.3153840632126463</v>
      </c>
      <c r="AF141">
        <f t="shared" si="116"/>
        <v>1.7868791056286564</v>
      </c>
      <c r="AG141">
        <f t="shared" si="117"/>
        <v>2.1659430146258081</v>
      </c>
      <c r="AH141">
        <f t="shared" si="118"/>
        <v>2.3837843658028852</v>
      </c>
      <c r="AI141">
        <f t="shared" si="119"/>
        <v>2.2452244793785234</v>
      </c>
      <c r="AJ141">
        <f t="shared" si="120"/>
        <v>2.0717182425961398</v>
      </c>
      <c r="AK141">
        <f t="shared" si="121"/>
        <v>2.1508828309488699</v>
      </c>
      <c r="AL141">
        <f t="shared" si="122"/>
        <v>2.1491063710215235</v>
      </c>
      <c r="AM141">
        <f t="shared" si="123"/>
        <v>2.0621794718413762</v>
      </c>
      <c r="AN141">
        <f t="shared" si="124"/>
        <v>1.9188877784097074</v>
      </c>
      <c r="AO141">
        <f t="shared" si="125"/>
        <v>1.5497080544097979</v>
      </c>
      <c r="AP141">
        <f t="shared" si="126"/>
        <v>1.2178720273975456</v>
      </c>
      <c r="AQ141">
        <f t="shared" si="127"/>
        <v>0.95693610818153174</v>
      </c>
      <c r="AR141">
        <f t="shared" si="128"/>
        <v>0.64064034769655298</v>
      </c>
      <c r="AS141">
        <f t="shared" si="129"/>
        <v>0.44364993033430317</v>
      </c>
      <c r="AT141">
        <f t="shared" si="130"/>
        <v>0.20419227364170292</v>
      </c>
      <c r="AU141">
        <f t="shared" si="131"/>
        <v>6.6124433793660675E-2</v>
      </c>
      <c r="AV141">
        <f t="shared" si="132"/>
        <v>1.3896021110147873E-2</v>
      </c>
      <c r="AW141">
        <f t="shared" si="133"/>
        <v>1.9086744375668349E-3</v>
      </c>
      <c r="AX141">
        <f t="shared" si="134"/>
        <v>26.366871951934034</v>
      </c>
      <c r="AY141">
        <f>SUM(AB141,girls!Z141)</f>
        <v>6459.7210000000023</v>
      </c>
      <c r="AZ141">
        <f>(AX141*(AB141/AY141))+(girls!AV141*(girls!Z141/AY141))</f>
        <v>26.600246667000004</v>
      </c>
      <c r="BD141">
        <f t="shared" si="156"/>
        <v>1.1192324404712601</v>
      </c>
      <c r="BE141">
        <f t="shared" si="157"/>
        <v>1.8616898450053276</v>
      </c>
      <c r="BF141">
        <f t="shared" si="135"/>
        <v>3.1983495672524729</v>
      </c>
      <c r="BG141">
        <f t="shared" si="136"/>
        <v>4.629198682533584</v>
      </c>
      <c r="BH141">
        <f t="shared" si="137"/>
        <v>4.3824607986431277</v>
      </c>
      <c r="BI141">
        <f t="shared" si="138"/>
        <v>3.9300393379274028</v>
      </c>
      <c r="BJ141">
        <f t="shared" si="139"/>
        <v>3.123226528365993</v>
      </c>
      <c r="BK141">
        <f t="shared" si="140"/>
        <v>2.492428225282481</v>
      </c>
      <c r="BL141">
        <f t="shared" si="141"/>
        <v>2.27961316838116</v>
      </c>
      <c r="BM141">
        <f t="shared" si="142"/>
        <v>2.0354186439944848</v>
      </c>
      <c r="BN141">
        <f t="shared" si="143"/>
        <v>1.7652930453020279</v>
      </c>
      <c r="BO141">
        <f t="shared" si="144"/>
        <v>1.4985402614350207</v>
      </c>
      <c r="BP141">
        <f t="shared" si="145"/>
        <v>1.1126328938964745</v>
      </c>
      <c r="BQ141">
        <f t="shared" si="146"/>
        <v>0.80913418008904658</v>
      </c>
      <c r="BR141">
        <f t="shared" si="147"/>
        <v>0.59162176164944791</v>
      </c>
      <c r="BS141">
        <f t="shared" si="148"/>
        <v>0.3703541850033773</v>
      </c>
      <c r="BT141">
        <f t="shared" si="149"/>
        <v>0.24083536468197647</v>
      </c>
      <c r="BU141">
        <f t="shared" si="150"/>
        <v>0.1044753288644215</v>
      </c>
      <c r="BV141">
        <f t="shared" si="151"/>
        <v>3.1993947919139926E-2</v>
      </c>
      <c r="BW141">
        <f t="shared" si="152"/>
        <v>6.3769413906266947E-3</v>
      </c>
      <c r="BX141">
        <f t="shared" si="153"/>
        <v>8.329623657992041E-4</v>
      </c>
      <c r="BY141" s="3">
        <f t="shared" si="154"/>
        <v>35.583748110454664</v>
      </c>
      <c r="BZ141" s="3">
        <f>BY141*(AB141/(AB141+girls!Z141))</f>
        <v>17.957094991077494</v>
      </c>
      <c r="CB141">
        <v>12.083</v>
      </c>
      <c r="CC141">
        <v>22.9</v>
      </c>
      <c r="CD141">
        <v>38.903917499999991</v>
      </c>
      <c r="CE141">
        <f t="shared" si="155"/>
        <v>64.766534399999998</v>
      </c>
      <c r="CF141">
        <v>67.444999999999993</v>
      </c>
      <c r="CG141">
        <v>67.444999999999993</v>
      </c>
      <c r="CH141">
        <v>67.444999999999993</v>
      </c>
      <c r="CI141">
        <v>67.444999999999993</v>
      </c>
      <c r="CJ141">
        <v>67.444999999999993</v>
      </c>
      <c r="CK141">
        <v>67.444999999999993</v>
      </c>
      <c r="CL141">
        <v>67.444999999999993</v>
      </c>
      <c r="CM141">
        <v>67.444999999999993</v>
      </c>
      <c r="CN141">
        <v>67.444999999999993</v>
      </c>
      <c r="CO141">
        <v>67.444999999999993</v>
      </c>
      <c r="CP141">
        <v>67.444999999999993</v>
      </c>
      <c r="CQ141">
        <v>67.444999999999993</v>
      </c>
      <c r="CR141">
        <v>67.444999999999993</v>
      </c>
      <c r="CS141">
        <v>67.444999999999993</v>
      </c>
      <c r="CT141">
        <v>67.444999999999993</v>
      </c>
      <c r="CU141">
        <v>67.444999999999993</v>
      </c>
      <c r="CV141">
        <v>67.444999999999993</v>
      </c>
    </row>
    <row r="142" spans="1:100">
      <c r="A142">
        <v>63601</v>
      </c>
      <c r="B142" t="s">
        <v>165</v>
      </c>
      <c r="C142">
        <v>28.44109028415912</v>
      </c>
      <c r="D142" s="3">
        <f>SUM(BZ142,girls!BX142)</f>
        <v>36.479959814094542</v>
      </c>
      <c r="E142">
        <v>2010</v>
      </c>
      <c r="F142" t="s">
        <v>262</v>
      </c>
      <c r="G142">
        <v>1496.1610000000001</v>
      </c>
      <c r="H142">
        <v>1488.559</v>
      </c>
      <c r="I142">
        <v>1484.6479999999999</v>
      </c>
      <c r="J142">
        <v>1462.0630000000001</v>
      </c>
      <c r="K142">
        <v>1371.0250000000001</v>
      </c>
      <c r="L142">
        <v>1239.6500000000001</v>
      </c>
      <c r="M142">
        <v>1158.116</v>
      </c>
      <c r="N142">
        <v>1011.9450000000001</v>
      </c>
      <c r="O142">
        <v>882.38</v>
      </c>
      <c r="P142">
        <v>760.53</v>
      </c>
      <c r="Q142">
        <v>618.11699999999996</v>
      </c>
      <c r="R142">
        <v>501.392</v>
      </c>
      <c r="S142">
        <v>389.10199999999998</v>
      </c>
      <c r="T142">
        <v>296.899</v>
      </c>
      <c r="U142">
        <v>223.12299999999999</v>
      </c>
      <c r="V142">
        <v>150.28100000000001</v>
      </c>
      <c r="W142">
        <v>81.510000000000005</v>
      </c>
      <c r="X142">
        <v>35.203000000000003</v>
      </c>
      <c r="Y142">
        <v>11.648999999999999</v>
      </c>
      <c r="Z142">
        <v>2.8279999999999998</v>
      </c>
      <c r="AA142">
        <v>0.46600000000000003</v>
      </c>
      <c r="AB142">
        <f>SUM($G142:AA142)</f>
        <v>14665.646999999999</v>
      </c>
      <c r="AC142">
        <f t="shared" si="113"/>
        <v>0.20403613969434831</v>
      </c>
      <c r="AD142">
        <f t="shared" si="114"/>
        <v>0.71049800939569874</v>
      </c>
      <c r="AE142">
        <f t="shared" si="115"/>
        <v>1.2147964559626998</v>
      </c>
      <c r="AF142">
        <f t="shared" si="116"/>
        <v>1.694781757668107</v>
      </c>
      <c r="AG142">
        <f t="shared" si="117"/>
        <v>2.0566804860365182</v>
      </c>
      <c r="AH142">
        <f t="shared" si="118"/>
        <v>2.2822416222073261</v>
      </c>
      <c r="AI142">
        <f t="shared" si="119"/>
        <v>2.5269742275945957</v>
      </c>
      <c r="AJ142">
        <f t="shared" si="120"/>
        <v>2.5530387442163307</v>
      </c>
      <c r="AK142">
        <f t="shared" si="121"/>
        <v>2.5269911378611529</v>
      </c>
      <c r="AL142">
        <f t="shared" si="122"/>
        <v>2.4373224038462129</v>
      </c>
      <c r="AM142">
        <f t="shared" si="123"/>
        <v>2.1916580973209023</v>
      </c>
      <c r="AN142">
        <f t="shared" si="124"/>
        <v>1.9487271171875338</v>
      </c>
      <c r="AO142">
        <f t="shared" si="125"/>
        <v>1.6449546344597004</v>
      </c>
      <c r="AP142">
        <f t="shared" si="126"/>
        <v>1.3563829130757068</v>
      </c>
      <c r="AQ142">
        <f t="shared" si="127"/>
        <v>1.0954072466083495</v>
      </c>
      <c r="AR142">
        <f t="shared" si="128"/>
        <v>0.78903010552483654</v>
      </c>
      <c r="AS142">
        <f t="shared" si="129"/>
        <v>0.45574668475246954</v>
      </c>
      <c r="AT142">
        <f t="shared" si="130"/>
        <v>0.20883231404656069</v>
      </c>
      <c r="AU142">
        <f t="shared" si="131"/>
        <v>7.3076080448411171E-2</v>
      </c>
      <c r="AV142">
        <f t="shared" si="132"/>
        <v>1.8704664035620114E-2</v>
      </c>
      <c r="AW142">
        <f t="shared" si="133"/>
        <v>3.2410435080020682E-3</v>
      </c>
      <c r="AX142">
        <f t="shared" si="134"/>
        <v>27.993121885451085</v>
      </c>
      <c r="AY142">
        <f>SUM(AB142,girls!Z142)</f>
        <v>29262.829999999998</v>
      </c>
      <c r="AZ142">
        <f>(AX142*(AB142/AY142))+(girls!AV142*(girls!Z142/AY142))</f>
        <v>28.44109028415912</v>
      </c>
      <c r="BD142">
        <f t="shared" si="156"/>
        <v>0.98614747037072437</v>
      </c>
      <c r="BE142">
        <f t="shared" si="157"/>
        <v>1.6735273112737541</v>
      </c>
      <c r="BF142">
        <f t="shared" si="135"/>
        <v>2.953771318879078</v>
      </c>
      <c r="BG142">
        <f t="shared" si="136"/>
        <v>4.3906056403401568</v>
      </c>
      <c r="BH142">
        <f t="shared" si="137"/>
        <v>4.1610759593490831</v>
      </c>
      <c r="BI142">
        <f t="shared" si="138"/>
        <v>3.7623513889295173</v>
      </c>
      <c r="BJ142">
        <f t="shared" si="139"/>
        <v>3.5148948018727029</v>
      </c>
      <c r="BK142">
        <f t="shared" si="140"/>
        <v>3.0712642086639614</v>
      </c>
      <c r="BL142">
        <f t="shared" si="141"/>
        <v>2.678033008158454</v>
      </c>
      <c r="BM142">
        <f t="shared" si="142"/>
        <v>2.3082169175352441</v>
      </c>
      <c r="BN142">
        <f t="shared" si="143"/>
        <v>1.8759918956729287</v>
      </c>
      <c r="BO142">
        <f t="shared" si="144"/>
        <v>1.5217302364362106</v>
      </c>
      <c r="BP142">
        <f t="shared" si="145"/>
        <v>1.1809288509944362</v>
      </c>
      <c r="BQ142">
        <f t="shared" si="146"/>
        <v>0.90109173155470068</v>
      </c>
      <c r="BR142">
        <f t="shared" si="147"/>
        <v>0.67718075985328163</v>
      </c>
      <c r="BS142">
        <f t="shared" si="148"/>
        <v>0.45610448842795692</v>
      </c>
      <c r="BT142">
        <f t="shared" si="149"/>
        <v>0.24738374679275998</v>
      </c>
      <c r="BU142">
        <f t="shared" si="150"/>
        <v>0.10684149231193144</v>
      </c>
      <c r="BV142">
        <f t="shared" si="151"/>
        <v>3.5354843165119137E-2</v>
      </c>
      <c r="BW142">
        <f t="shared" si="152"/>
        <v>8.583011114340882E-3</v>
      </c>
      <c r="BX142">
        <f t="shared" si="153"/>
        <v>1.4143151270448553E-3</v>
      </c>
      <c r="BY142" s="3">
        <f t="shared" si="154"/>
        <v>36.512493396823366</v>
      </c>
      <c r="BZ142" s="3">
        <f>BY142*(AB142/(AB142+girls!Z142))</f>
        <v>18.298959439249124</v>
      </c>
      <c r="CB142">
        <v>12.083</v>
      </c>
      <c r="CC142">
        <v>22.9</v>
      </c>
      <c r="CD142">
        <v>38.903917499999991</v>
      </c>
      <c r="CE142">
        <f t="shared" si="155"/>
        <v>64.766534399999998</v>
      </c>
      <c r="CF142">
        <v>67.44</v>
      </c>
      <c r="CG142">
        <v>67.44</v>
      </c>
      <c r="CH142">
        <v>67.44</v>
      </c>
      <c r="CI142">
        <v>67.44</v>
      </c>
      <c r="CJ142">
        <v>67.44</v>
      </c>
      <c r="CK142">
        <v>67.44</v>
      </c>
      <c r="CL142">
        <v>67.44</v>
      </c>
      <c r="CM142">
        <v>67.44</v>
      </c>
      <c r="CN142">
        <v>67.44</v>
      </c>
      <c r="CO142">
        <v>67.44</v>
      </c>
      <c r="CP142">
        <v>67.44</v>
      </c>
      <c r="CQ142">
        <v>67.44</v>
      </c>
      <c r="CR142">
        <v>67.44</v>
      </c>
      <c r="CS142">
        <v>67.44</v>
      </c>
      <c r="CT142">
        <v>67.44</v>
      </c>
      <c r="CU142">
        <v>67.44</v>
      </c>
      <c r="CV142">
        <v>67.44</v>
      </c>
    </row>
    <row r="143" spans="1:100">
      <c r="A143">
        <v>64054</v>
      </c>
      <c r="B143" t="s">
        <v>166</v>
      </c>
      <c r="C143">
        <v>25.566386997810305</v>
      </c>
      <c r="D143" s="3">
        <f>SUM(BZ143,girls!BX143)</f>
        <v>32.062181314566814</v>
      </c>
      <c r="E143">
        <v>2010</v>
      </c>
      <c r="F143" t="s">
        <v>262</v>
      </c>
      <c r="G143">
        <v>5728.7389999999996</v>
      </c>
      <c r="H143">
        <v>5765.1559999999999</v>
      </c>
      <c r="I143">
        <v>5382.1909999999998</v>
      </c>
      <c r="J143">
        <v>4953.835</v>
      </c>
      <c r="K143">
        <v>4490.335</v>
      </c>
      <c r="L143">
        <v>3860.7310000000002</v>
      </c>
      <c r="M143">
        <v>3339.0329999999999</v>
      </c>
      <c r="N143">
        <v>2881.364</v>
      </c>
      <c r="O143">
        <v>2535.855</v>
      </c>
      <c r="P143">
        <v>2201.9389999999999</v>
      </c>
      <c r="Q143">
        <v>1831.8979999999999</v>
      </c>
      <c r="R143">
        <v>1467.23</v>
      </c>
      <c r="S143">
        <v>942.67399999999998</v>
      </c>
      <c r="T143">
        <v>652.26499999999999</v>
      </c>
      <c r="U143">
        <v>418.39699999999999</v>
      </c>
      <c r="V143">
        <v>247.79</v>
      </c>
      <c r="W143">
        <v>100.44</v>
      </c>
      <c r="X143">
        <v>36.356000000000002</v>
      </c>
      <c r="Y143">
        <v>8.2210000000000001</v>
      </c>
      <c r="Z143">
        <v>1.139</v>
      </c>
      <c r="AA143">
        <v>8.4000000000000005E-2</v>
      </c>
      <c r="AB143">
        <f>SUM($G143:AA143)</f>
        <v>46845.672000000006</v>
      </c>
      <c r="AC143">
        <f t="shared" si="113"/>
        <v>0.24457922174752872</v>
      </c>
      <c r="AD143">
        <f t="shared" si="114"/>
        <v>0.8614689527775371</v>
      </c>
      <c r="AE143">
        <f t="shared" si="115"/>
        <v>1.3787035011473416</v>
      </c>
      <c r="AF143">
        <f t="shared" si="116"/>
        <v>1.797715592595192</v>
      </c>
      <c r="AG143">
        <f t="shared" si="117"/>
        <v>2.1087832831173814</v>
      </c>
      <c r="AH143">
        <f t="shared" si="118"/>
        <v>2.2251732668068036</v>
      </c>
      <c r="AI143">
        <f t="shared" si="119"/>
        <v>2.2808735884928706</v>
      </c>
      <c r="AJ143">
        <f t="shared" si="120"/>
        <v>2.2757805246128178</v>
      </c>
      <c r="AK143">
        <f t="shared" si="121"/>
        <v>2.2735485574846699</v>
      </c>
      <c r="AL143">
        <f t="shared" si="122"/>
        <v>2.2091930498937016</v>
      </c>
      <c r="AM143">
        <f t="shared" si="123"/>
        <v>2.0334577759926251</v>
      </c>
      <c r="AN143">
        <f t="shared" si="124"/>
        <v>1.7852686583298449</v>
      </c>
      <c r="AO143">
        <f t="shared" si="125"/>
        <v>1.2476240707999662</v>
      </c>
      <c r="AP143">
        <f t="shared" si="126"/>
        <v>0.93288778096725766</v>
      </c>
      <c r="AQ143">
        <f t="shared" si="127"/>
        <v>0.64306013157416109</v>
      </c>
      <c r="AR143">
        <f t="shared" si="128"/>
        <v>0.40729120077517506</v>
      </c>
      <c r="AS143">
        <f t="shared" si="129"/>
        <v>0.17581303988978958</v>
      </c>
      <c r="AT143">
        <f t="shared" si="130"/>
        <v>6.7518980195224856E-2</v>
      </c>
      <c r="AU143">
        <f t="shared" si="131"/>
        <v>1.6145184127148392E-2</v>
      </c>
      <c r="AV143">
        <f t="shared" si="132"/>
        <v>2.3584462615884767E-3</v>
      </c>
      <c r="AW143">
        <f t="shared" si="133"/>
        <v>1.8289843296516271E-4</v>
      </c>
      <c r="AX143">
        <f t="shared" si="134"/>
        <v>24.967427706021589</v>
      </c>
      <c r="AY143">
        <f>SUM(AB143,girls!Z143)</f>
        <v>93444.322000000015</v>
      </c>
      <c r="AZ143">
        <f>(AX143*(AB143/AY143))+(girls!AV143*(girls!Z143/AY143))</f>
        <v>25.566386997810305</v>
      </c>
      <c r="BD143">
        <f t="shared" si="156"/>
        <v>1.1821002945501558</v>
      </c>
      <c r="BE143">
        <f t="shared" si="157"/>
        <v>2.0291285847708616</v>
      </c>
      <c r="BF143">
        <f t="shared" si="135"/>
        <v>3.3523104540998325</v>
      </c>
      <c r="BG143">
        <f t="shared" si="136"/>
        <v>4.2940234644728763</v>
      </c>
      <c r="BH143">
        <f t="shared" si="137"/>
        <v>3.7777798125406332</v>
      </c>
      <c r="BI143">
        <f t="shared" si="138"/>
        <v>3.2480854175578915</v>
      </c>
      <c r="BJ143">
        <f t="shared" si="139"/>
        <v>2.8091738056975681</v>
      </c>
      <c r="BK143">
        <f t="shared" si="140"/>
        <v>2.4241306610267008</v>
      </c>
      <c r="BL143">
        <f t="shared" si="141"/>
        <v>2.1334492474459541</v>
      </c>
      <c r="BM143">
        <f t="shared" si="142"/>
        <v>1.8525211821937357</v>
      </c>
      <c r="BN143">
        <f t="shared" si="143"/>
        <v>1.5412006638777642</v>
      </c>
      <c r="BO143">
        <f t="shared" si="144"/>
        <v>1.2344005234250881</v>
      </c>
      <c r="BP143">
        <f t="shared" si="145"/>
        <v>0.79308443735421286</v>
      </c>
      <c r="BQ143">
        <f t="shared" si="146"/>
        <v>0.54875940201049955</v>
      </c>
      <c r="BR143">
        <f t="shared" si="147"/>
        <v>0.35200307777205114</v>
      </c>
      <c r="BS143">
        <f t="shared" si="148"/>
        <v>0.20846909189391069</v>
      </c>
      <c r="BT143">
        <f t="shared" si="149"/>
        <v>8.4501535936980468E-2</v>
      </c>
      <c r="BU143">
        <f t="shared" si="150"/>
        <v>3.0586796500645778E-2</v>
      </c>
      <c r="BV143">
        <f t="shared" si="151"/>
        <v>6.9164389380517366E-3</v>
      </c>
      <c r="BW143">
        <f t="shared" si="152"/>
        <v>9.5825616718658651E-4</v>
      </c>
      <c r="BX143">
        <f t="shared" si="153"/>
        <v>7.067034068803624E-5</v>
      </c>
      <c r="BY143" s="3">
        <f t="shared" si="154"/>
        <v>31.903653818573289</v>
      </c>
      <c r="BZ143" s="3">
        <f>BY143*(AB143/(AB143+girls!Z143))</f>
        <v>15.993995894008755</v>
      </c>
      <c r="CB143">
        <v>12.083</v>
      </c>
      <c r="CC143">
        <v>22.9</v>
      </c>
      <c r="CD143">
        <v>38.903917499999991</v>
      </c>
      <c r="CE143">
        <f t="shared" si="155"/>
        <v>59.715000000000003</v>
      </c>
      <c r="CF143">
        <v>59.715000000000003</v>
      </c>
      <c r="CG143">
        <v>59.715000000000003</v>
      </c>
      <c r="CH143">
        <v>59.715000000000003</v>
      </c>
      <c r="CI143">
        <v>59.715000000000003</v>
      </c>
      <c r="CJ143">
        <v>59.715000000000003</v>
      </c>
      <c r="CK143">
        <v>59.715000000000003</v>
      </c>
      <c r="CL143">
        <v>59.715000000000003</v>
      </c>
      <c r="CM143">
        <v>59.715000000000003</v>
      </c>
      <c r="CN143">
        <v>59.715000000000003</v>
      </c>
      <c r="CO143">
        <v>59.715000000000003</v>
      </c>
      <c r="CP143">
        <v>59.715000000000003</v>
      </c>
      <c r="CQ143">
        <v>59.715000000000003</v>
      </c>
      <c r="CR143">
        <v>59.715000000000003</v>
      </c>
      <c r="CS143">
        <v>59.715000000000003</v>
      </c>
      <c r="CT143">
        <v>59.715000000000003</v>
      </c>
      <c r="CU143">
        <v>59.715000000000003</v>
      </c>
      <c r="CV143">
        <v>59.715000000000003</v>
      </c>
    </row>
    <row r="144" spans="1:100">
      <c r="A144">
        <v>64507</v>
      </c>
      <c r="B144" t="s">
        <v>167</v>
      </c>
      <c r="C144">
        <v>38.985166191546462</v>
      </c>
      <c r="D144" s="3">
        <f>SUM(BZ144,girls!BX144)</f>
        <v>41.411810223195545</v>
      </c>
      <c r="E144">
        <v>2010</v>
      </c>
      <c r="F144" t="s">
        <v>262</v>
      </c>
      <c r="G144">
        <v>1013.237</v>
      </c>
      <c r="H144">
        <v>908.15099999999995</v>
      </c>
      <c r="I144">
        <v>1021.883</v>
      </c>
      <c r="J144">
        <v>1270.165</v>
      </c>
      <c r="K144">
        <v>1486.2550000000001</v>
      </c>
      <c r="L144">
        <v>1671.8109999999999</v>
      </c>
      <c r="M144">
        <v>1556.0060000000001</v>
      </c>
      <c r="N144">
        <v>1350.19</v>
      </c>
      <c r="O144">
        <v>1162.241</v>
      </c>
      <c r="P144">
        <v>1228.0540000000001</v>
      </c>
      <c r="Q144">
        <v>1457.8109999999999</v>
      </c>
      <c r="R144">
        <v>1354.4079999999999</v>
      </c>
      <c r="S144">
        <v>1009.467</v>
      </c>
      <c r="T144">
        <v>587.54300000000001</v>
      </c>
      <c r="U144">
        <v>548.149</v>
      </c>
      <c r="V144">
        <v>432.26</v>
      </c>
      <c r="W144">
        <v>256.06900000000002</v>
      </c>
      <c r="X144">
        <v>107.262</v>
      </c>
      <c r="Y144">
        <v>21.724</v>
      </c>
      <c r="Z144">
        <v>6.36</v>
      </c>
      <c r="AA144">
        <v>0.68100000000000005</v>
      </c>
      <c r="AB144">
        <f>SUM($G144:AA144)</f>
        <v>18449.726999999999</v>
      </c>
      <c r="AC144">
        <f t="shared" si="113"/>
        <v>0.10983761439938922</v>
      </c>
      <c r="AD144">
        <f t="shared" si="114"/>
        <v>0.3445610333421194</v>
      </c>
      <c r="AE144">
        <f t="shared" si="115"/>
        <v>0.664649184239962</v>
      </c>
      <c r="AF144">
        <f t="shared" si="116"/>
        <v>1.1703590519252669</v>
      </c>
      <c r="AG144">
        <f t="shared" si="117"/>
        <v>1.7722544078836509</v>
      </c>
      <c r="AH144">
        <f t="shared" si="118"/>
        <v>2.4465888844859331</v>
      </c>
      <c r="AI144">
        <f t="shared" si="119"/>
        <v>2.6988037275565109</v>
      </c>
      <c r="AJ144">
        <f t="shared" si="120"/>
        <v>2.7077381687002742</v>
      </c>
      <c r="AK144">
        <f t="shared" si="121"/>
        <v>2.6457910190215821</v>
      </c>
      <c r="AL144">
        <f t="shared" si="122"/>
        <v>3.1284223338372437</v>
      </c>
      <c r="AM144">
        <f t="shared" si="123"/>
        <v>4.1087964065809759</v>
      </c>
      <c r="AN144">
        <f t="shared" si="124"/>
        <v>4.1844118343864922</v>
      </c>
      <c r="AO144">
        <f t="shared" si="125"/>
        <v>3.3922970242323913</v>
      </c>
      <c r="AP144">
        <f t="shared" si="126"/>
        <v>2.1336565576281967</v>
      </c>
      <c r="AQ144">
        <f t="shared" si="127"/>
        <v>2.1391497012394818</v>
      </c>
      <c r="AR144">
        <f t="shared" si="128"/>
        <v>1.8040386180239958</v>
      </c>
      <c r="AS144">
        <f t="shared" si="129"/>
        <v>1.1381012846423149</v>
      </c>
      <c r="AT144">
        <f t="shared" si="130"/>
        <v>0.50579577681555943</v>
      </c>
      <c r="AU144">
        <f t="shared" si="131"/>
        <v>0.10832723974723313</v>
      </c>
      <c r="AV144">
        <f t="shared" si="132"/>
        <v>3.3437893146061187E-2</v>
      </c>
      <c r="AW144">
        <f t="shared" si="133"/>
        <v>3.7649337575564133E-3</v>
      </c>
      <c r="AX144">
        <f t="shared" si="134"/>
        <v>37.240782695592188</v>
      </c>
      <c r="AY144">
        <f>SUM(AB144,girls!Z144)</f>
        <v>38198.754000000001</v>
      </c>
      <c r="AZ144">
        <f>(AX144*(AB144/AY144))+(girls!AV144*(girls!Z144/AY144))</f>
        <v>38.985166191546462</v>
      </c>
      <c r="BD144">
        <f t="shared" si="156"/>
        <v>0.53086715791512795</v>
      </c>
      <c r="BE144">
        <f t="shared" si="157"/>
        <v>0.81158890253498062</v>
      </c>
      <c r="BF144">
        <f t="shared" si="135"/>
        <v>1.6160910643821109</v>
      </c>
      <c r="BG144">
        <f t="shared" si="136"/>
        <v>3.0320039918747677</v>
      </c>
      <c r="BH144">
        <f t="shared" si="137"/>
        <v>3.6813800236881562</v>
      </c>
      <c r="BI144">
        <f t="shared" si="138"/>
        <v>4.1409930454613235</v>
      </c>
      <c r="BJ144">
        <f t="shared" si="139"/>
        <v>3.8541497960571456</v>
      </c>
      <c r="BK144">
        <f t="shared" si="140"/>
        <v>3.3443537577222688</v>
      </c>
      <c r="BL144">
        <f t="shared" si="141"/>
        <v>2.8788133934697249</v>
      </c>
      <c r="BM144">
        <f t="shared" si="142"/>
        <v>3.0418289348801753</v>
      </c>
      <c r="BN144">
        <f t="shared" si="143"/>
        <v>3.6109256444640074</v>
      </c>
      <c r="BO144">
        <f t="shared" si="144"/>
        <v>3.3548015348129545</v>
      </c>
      <c r="BP144">
        <f t="shared" si="145"/>
        <v>2.5003997620680241</v>
      </c>
      <c r="BQ144">
        <f t="shared" si="146"/>
        <v>1.4553149111409616</v>
      </c>
      <c r="BR144">
        <f t="shared" si="147"/>
        <v>1.3577379242489604</v>
      </c>
      <c r="BS144">
        <f t="shared" si="148"/>
        <v>1.0706866110051385</v>
      </c>
      <c r="BT144">
        <f t="shared" si="149"/>
        <v>0.63427023040178332</v>
      </c>
      <c r="BU144">
        <f t="shared" si="150"/>
        <v>0.26568266152230868</v>
      </c>
      <c r="BV144">
        <f t="shared" si="151"/>
        <v>5.3809272052643388E-2</v>
      </c>
      <c r="BW144">
        <f t="shared" si="152"/>
        <v>1.5753405001602463E-2</v>
      </c>
      <c r="BX144">
        <f t="shared" si="153"/>
        <v>1.686803271398E-3</v>
      </c>
      <c r="BY144" s="3">
        <f t="shared" si="154"/>
        <v>41.253138827975555</v>
      </c>
      <c r="BZ144" s="3">
        <f>BY144*(AB144/(AB144+girls!Z144))</f>
        <v>19.924973188111029</v>
      </c>
      <c r="CB144">
        <v>12.083</v>
      </c>
      <c r="CC144">
        <v>22.9</v>
      </c>
      <c r="CD144">
        <v>38.903917499999991</v>
      </c>
      <c r="CE144">
        <f t="shared" si="155"/>
        <v>64.766534399999998</v>
      </c>
      <c r="CF144">
        <v>69.241</v>
      </c>
      <c r="CG144">
        <v>69.241</v>
      </c>
      <c r="CH144">
        <v>69.241</v>
      </c>
      <c r="CI144">
        <v>69.241</v>
      </c>
      <c r="CJ144">
        <v>69.241</v>
      </c>
      <c r="CK144">
        <v>69.241</v>
      </c>
      <c r="CL144">
        <v>69.241</v>
      </c>
      <c r="CM144">
        <v>69.241</v>
      </c>
      <c r="CN144">
        <v>69.241</v>
      </c>
      <c r="CO144">
        <v>69.241</v>
      </c>
      <c r="CP144">
        <v>69.241</v>
      </c>
      <c r="CQ144">
        <v>69.241</v>
      </c>
      <c r="CR144">
        <v>69.241</v>
      </c>
      <c r="CS144">
        <v>69.241</v>
      </c>
      <c r="CT144">
        <v>69.241</v>
      </c>
      <c r="CU144">
        <v>69.241</v>
      </c>
      <c r="CV144">
        <v>69.241</v>
      </c>
    </row>
    <row r="145" spans="1:100">
      <c r="A145">
        <v>64960</v>
      </c>
      <c r="B145" t="s">
        <v>168</v>
      </c>
      <c r="C145">
        <v>41.152039530143767</v>
      </c>
      <c r="D145" s="3">
        <f>SUM(BZ145,girls!BX145)</f>
        <v>41.918030770111308</v>
      </c>
      <c r="E145">
        <v>2010</v>
      </c>
      <c r="F145" t="s">
        <v>262</v>
      </c>
      <c r="G145">
        <v>264.08600000000001</v>
      </c>
      <c r="H145">
        <v>284.62599999999998</v>
      </c>
      <c r="I145">
        <v>275.42700000000002</v>
      </c>
      <c r="J145">
        <v>283.00599999999997</v>
      </c>
      <c r="K145">
        <v>304.65600000000001</v>
      </c>
      <c r="L145">
        <v>366.077</v>
      </c>
      <c r="M145">
        <v>415.48599999999999</v>
      </c>
      <c r="N145">
        <v>415.11</v>
      </c>
      <c r="O145">
        <v>386.95699999999999</v>
      </c>
      <c r="P145">
        <v>382.10500000000002</v>
      </c>
      <c r="Q145">
        <v>349.83300000000003</v>
      </c>
      <c r="R145">
        <v>318.98700000000002</v>
      </c>
      <c r="S145">
        <v>284.40300000000002</v>
      </c>
      <c r="T145">
        <v>238.08199999999999</v>
      </c>
      <c r="U145">
        <v>214.50800000000001</v>
      </c>
      <c r="V145">
        <v>171.137</v>
      </c>
      <c r="W145">
        <v>105.545</v>
      </c>
      <c r="X145">
        <v>49.963000000000001</v>
      </c>
      <c r="Y145">
        <v>13.717000000000001</v>
      </c>
      <c r="Z145">
        <v>2.7250000000000001</v>
      </c>
      <c r="AA145">
        <v>0.23</v>
      </c>
      <c r="AB145">
        <f>SUM($G145:AA145)</f>
        <v>5126.6659999999993</v>
      </c>
      <c r="AC145">
        <f t="shared" si="113"/>
        <v>0.10302446073139933</v>
      </c>
      <c r="AD145">
        <f t="shared" si="114"/>
        <v>0.38863112986100518</v>
      </c>
      <c r="AE145">
        <f t="shared" si="115"/>
        <v>0.64469267161153088</v>
      </c>
      <c r="AF145">
        <f t="shared" si="116"/>
        <v>0.93844654596183963</v>
      </c>
      <c r="AG145">
        <f t="shared" si="117"/>
        <v>1.307366619943644</v>
      </c>
      <c r="AH145">
        <f t="shared" si="118"/>
        <v>1.9279740478509817</v>
      </c>
      <c r="AI145">
        <f t="shared" si="119"/>
        <v>2.5934110004435635</v>
      </c>
      <c r="AJ145">
        <f t="shared" si="120"/>
        <v>2.9959178148137608</v>
      </c>
      <c r="AK145">
        <f t="shared" si="121"/>
        <v>3.1701292809010768</v>
      </c>
      <c r="AL145">
        <f t="shared" si="122"/>
        <v>3.5030436935037317</v>
      </c>
      <c r="AM145">
        <f t="shared" si="123"/>
        <v>3.5483715927661375</v>
      </c>
      <c r="AN145">
        <f t="shared" si="124"/>
        <v>3.5466049475429067</v>
      </c>
      <c r="AO145">
        <f t="shared" si="125"/>
        <v>3.4394645564973425</v>
      </c>
      <c r="AP145">
        <f t="shared" si="126"/>
        <v>3.1114751770448872</v>
      </c>
      <c r="AQ145">
        <f t="shared" si="127"/>
        <v>3.0125964905847198</v>
      </c>
      <c r="AR145">
        <f t="shared" si="128"/>
        <v>2.5703935072033173</v>
      </c>
      <c r="AS145">
        <f t="shared" si="129"/>
        <v>1.6881712208285076</v>
      </c>
      <c r="AT145">
        <f t="shared" si="130"/>
        <v>0.84787676825445635</v>
      </c>
      <c r="AU145">
        <f t="shared" si="131"/>
        <v>0.24615685905810916</v>
      </c>
      <c r="AV145">
        <f t="shared" si="132"/>
        <v>5.1558849357457665E-2</v>
      </c>
      <c r="AW145">
        <f t="shared" si="133"/>
        <v>4.5760734169146191E-3</v>
      </c>
      <c r="AX145">
        <f t="shared" si="134"/>
        <v>39.639883308177296</v>
      </c>
      <c r="AY145">
        <f>SUM(AB145,girls!Z145)</f>
        <v>10589.791999999998</v>
      </c>
      <c r="AZ145">
        <f>(AX145*(AB145/AY145))+(girls!AV145*(girls!Z145/AY145))</f>
        <v>41.152039530143767</v>
      </c>
      <c r="BD145">
        <f t="shared" si="156"/>
        <v>0.49793782360699923</v>
      </c>
      <c r="BE145">
        <f t="shared" si="157"/>
        <v>0.91539286702117906</v>
      </c>
      <c r="BF145">
        <f t="shared" si="135"/>
        <v>1.567566906826849</v>
      </c>
      <c r="BG145">
        <f t="shared" si="136"/>
        <v>2.4311972200639467</v>
      </c>
      <c r="BH145">
        <f t="shared" si="137"/>
        <v>2.7530395546111257</v>
      </c>
      <c r="BI145">
        <f t="shared" si="138"/>
        <v>3.3080735683307636</v>
      </c>
      <c r="BJ145">
        <f t="shared" si="139"/>
        <v>3.7545605285540358</v>
      </c>
      <c r="BK145">
        <f t="shared" si="140"/>
        <v>3.7511627852877494</v>
      </c>
      <c r="BL145">
        <f t="shared" si="141"/>
        <v>3.4967567582245462</v>
      </c>
      <c r="BM145">
        <f t="shared" si="142"/>
        <v>3.4529114116074662</v>
      </c>
      <c r="BN145">
        <f t="shared" si="143"/>
        <v>3.1612838299861941</v>
      </c>
      <c r="BO145">
        <f t="shared" si="144"/>
        <v>2.8825423704333386</v>
      </c>
      <c r="BP145">
        <f t="shared" si="145"/>
        <v>2.570022282344901</v>
      </c>
      <c r="BQ145">
        <f t="shared" si="146"/>
        <v>2.151440192351131</v>
      </c>
      <c r="BR145">
        <f t="shared" si="147"/>
        <v>1.9384125334164546</v>
      </c>
      <c r="BS145">
        <f t="shared" si="148"/>
        <v>1.5464882695810496</v>
      </c>
      <c r="BT145">
        <f t="shared" si="149"/>
        <v>0.95376280063885599</v>
      </c>
      <c r="BU145">
        <f t="shared" si="150"/>
        <v>0.45149320961030037</v>
      </c>
      <c r="BV145">
        <f t="shared" si="151"/>
        <v>0.12395437336077679</v>
      </c>
      <c r="BW145">
        <f t="shared" si="152"/>
        <v>2.4624602129337085E-2</v>
      </c>
      <c r="BX145">
        <f t="shared" si="153"/>
        <v>2.0784067852284509E-3</v>
      </c>
      <c r="BY145" s="3">
        <f t="shared" si="154"/>
        <v>41.734702294772219</v>
      </c>
      <c r="BZ145" s="3">
        <f>BY145*(AB145/(AB145+girls!Z145))</f>
        <v>20.204351442854662</v>
      </c>
      <c r="CB145">
        <v>12.083</v>
      </c>
      <c r="CC145">
        <v>22.9</v>
      </c>
      <c r="CD145">
        <v>38.903917499999991</v>
      </c>
      <c r="CE145">
        <f t="shared" si="155"/>
        <v>64.766534399999998</v>
      </c>
      <c r="CF145">
        <v>70.192999999999998</v>
      </c>
      <c r="CG145">
        <v>70.192999999999998</v>
      </c>
      <c r="CH145">
        <v>70.192999999999998</v>
      </c>
      <c r="CI145">
        <v>70.192999999999998</v>
      </c>
      <c r="CJ145">
        <v>70.192999999999998</v>
      </c>
      <c r="CK145">
        <v>70.192999999999998</v>
      </c>
      <c r="CL145">
        <v>70.192999999999998</v>
      </c>
      <c r="CM145">
        <v>70.192999999999998</v>
      </c>
      <c r="CN145">
        <v>70.192999999999998</v>
      </c>
      <c r="CO145">
        <v>70.192999999999998</v>
      </c>
      <c r="CP145">
        <v>70.192999999999998</v>
      </c>
      <c r="CQ145">
        <v>70.192999999999998</v>
      </c>
      <c r="CR145">
        <v>70.192999999999998</v>
      </c>
      <c r="CS145">
        <v>70.192999999999998</v>
      </c>
      <c r="CT145">
        <v>70.192999999999998</v>
      </c>
      <c r="CU145">
        <v>70.192999999999998</v>
      </c>
      <c r="CV145">
        <v>70.192999999999998</v>
      </c>
    </row>
    <row r="146" spans="1:100">
      <c r="A146">
        <v>65413</v>
      </c>
      <c r="B146" t="s">
        <v>169</v>
      </c>
      <c r="C146">
        <v>22.644185389859228</v>
      </c>
      <c r="D146" s="3">
        <f>SUM(BZ146,girls!BX146)</f>
        <v>29.092047442284247</v>
      </c>
      <c r="E146">
        <v>2010</v>
      </c>
      <c r="F146" t="s">
        <v>262</v>
      </c>
      <c r="G146">
        <v>128.11099999999999</v>
      </c>
      <c r="H146">
        <v>108.746</v>
      </c>
      <c r="I146">
        <v>95.674999999999997</v>
      </c>
      <c r="J146">
        <v>85.225999999999999</v>
      </c>
      <c r="K146">
        <v>71.98</v>
      </c>
      <c r="L146">
        <v>63.345999999999997</v>
      </c>
      <c r="M146">
        <v>49.683</v>
      </c>
      <c r="N146">
        <v>51.936</v>
      </c>
      <c r="O146">
        <v>24.513000000000002</v>
      </c>
      <c r="P146">
        <v>27.155000000000001</v>
      </c>
      <c r="Q146">
        <v>21.943000000000001</v>
      </c>
      <c r="R146">
        <v>25.352</v>
      </c>
      <c r="S146">
        <v>13.401999999999999</v>
      </c>
      <c r="T146">
        <v>10.06</v>
      </c>
      <c r="U146">
        <v>6.0570000000000004</v>
      </c>
      <c r="V146">
        <v>3.5049999999999999</v>
      </c>
      <c r="W146">
        <v>1.4450000000000001</v>
      </c>
      <c r="X146">
        <v>0.376</v>
      </c>
      <c r="Y146">
        <v>5.0999999999999997E-2</v>
      </c>
      <c r="Z146">
        <v>4.0000000000000001E-3</v>
      </c>
      <c r="AA146">
        <v>0</v>
      </c>
      <c r="AB146">
        <f>SUM($G146:AA146)</f>
        <v>788.56600000000003</v>
      </c>
      <c r="AC146">
        <f t="shared" si="113"/>
        <v>0.32492143967657744</v>
      </c>
      <c r="AD146">
        <f t="shared" si="114"/>
        <v>0.96532439897231159</v>
      </c>
      <c r="AE146">
        <f t="shared" si="115"/>
        <v>1.455933935777094</v>
      </c>
      <c r="AF146">
        <f t="shared" si="116"/>
        <v>1.8373122858454458</v>
      </c>
      <c r="AG146">
        <f t="shared" si="117"/>
        <v>2.0081515053907979</v>
      </c>
      <c r="AH146">
        <f t="shared" si="118"/>
        <v>2.1689268875401675</v>
      </c>
      <c r="AI146">
        <f t="shared" si="119"/>
        <v>2.0161356183249088</v>
      </c>
      <c r="AJ146">
        <f t="shared" si="120"/>
        <v>2.436868949460159</v>
      </c>
      <c r="AK146">
        <f t="shared" si="121"/>
        <v>1.3055926834278933</v>
      </c>
      <c r="AL146">
        <f t="shared" si="122"/>
        <v>1.6184884968411015</v>
      </c>
      <c r="AM146">
        <f t="shared" si="123"/>
        <v>1.4469759030949851</v>
      </c>
      <c r="AN146">
        <f t="shared" si="124"/>
        <v>1.8325213108351106</v>
      </c>
      <c r="AO146">
        <f t="shared" si="125"/>
        <v>1.0537152248511854</v>
      </c>
      <c r="AP146">
        <f t="shared" si="126"/>
        <v>0.85474139133566507</v>
      </c>
      <c r="AQ146">
        <f t="shared" si="127"/>
        <v>0.55303424190238992</v>
      </c>
      <c r="AR146">
        <f t="shared" si="128"/>
        <v>0.34224782706837475</v>
      </c>
      <c r="AS146">
        <f t="shared" si="129"/>
        <v>0.1502600923702011</v>
      </c>
      <c r="AT146">
        <f t="shared" si="130"/>
        <v>4.1482894266301105E-2</v>
      </c>
      <c r="AU146">
        <f t="shared" si="131"/>
        <v>5.9500409604269005E-3</v>
      </c>
      <c r="AV146">
        <f t="shared" si="132"/>
        <v>4.9203237268662353E-4</v>
      </c>
      <c r="AW146">
        <f t="shared" si="133"/>
        <v>0</v>
      </c>
      <c r="AX146">
        <f t="shared" si="134"/>
        <v>22.419077160313787</v>
      </c>
      <c r="AY146">
        <f>SUM(AB146,girls!Z146)</f>
        <v>1586.6239999999998</v>
      </c>
      <c r="AZ146">
        <f>(AX146*(AB146/AY146))+(girls!AV146*(girls!Z146/AY146))</f>
        <v>22.644185389859228</v>
      </c>
      <c r="BD146">
        <f t="shared" si="156"/>
        <v>1.5704103022448341</v>
      </c>
      <c r="BE146">
        <f t="shared" si="157"/>
        <v>2.2737526700364961</v>
      </c>
      <c r="BF146">
        <f t="shared" si="135"/>
        <v>3.5400958576826467</v>
      </c>
      <c r="BG146">
        <f t="shared" si="136"/>
        <v>4.1219733670485414</v>
      </c>
      <c r="BH146">
        <f t="shared" si="137"/>
        <v>3.3789358044856108</v>
      </c>
      <c r="BI146">
        <f t="shared" si="138"/>
        <v>2.9736325016802652</v>
      </c>
      <c r="BJ146">
        <f t="shared" si="139"/>
        <v>2.3322543425154016</v>
      </c>
      <c r="BK146">
        <f t="shared" si="140"/>
        <v>2.4380162537060945</v>
      </c>
      <c r="BL146">
        <f t="shared" si="141"/>
        <v>1.1507064931280326</v>
      </c>
      <c r="BM146">
        <f t="shared" si="142"/>
        <v>1.2747291160156538</v>
      </c>
      <c r="BN146">
        <f t="shared" si="143"/>
        <v>1.0300637448989687</v>
      </c>
      <c r="BO146">
        <f t="shared" si="144"/>
        <v>1.1900914214409446</v>
      </c>
      <c r="BP146">
        <f t="shared" si="145"/>
        <v>0.62912611352759307</v>
      </c>
      <c r="BQ146">
        <f t="shared" si="146"/>
        <v>0.47224359812621902</v>
      </c>
      <c r="BR146">
        <f t="shared" si="147"/>
        <v>0.28433195565114405</v>
      </c>
      <c r="BS146">
        <f t="shared" si="148"/>
        <v>0.16453417608671947</v>
      </c>
      <c r="BT146">
        <f t="shared" si="149"/>
        <v>6.7832206689104016E-2</v>
      </c>
      <c r="BU146">
        <f t="shared" si="150"/>
        <v>1.7650456550244369E-2</v>
      </c>
      <c r="BV146">
        <f t="shared" si="151"/>
        <v>2.3940778831448473E-3</v>
      </c>
      <c r="BW146">
        <f t="shared" si="152"/>
        <v>1.877708143643018E-4</v>
      </c>
      <c r="BX146">
        <f t="shared" si="153"/>
        <v>0</v>
      </c>
      <c r="BY146" s="3">
        <f t="shared" si="154"/>
        <v>28.91296223021202</v>
      </c>
      <c r="BZ146" s="3">
        <f>BY146*(AB146/(AB146+girls!Z146))</f>
        <v>14.36999501711141</v>
      </c>
      <c r="CB146">
        <v>12.083</v>
      </c>
      <c r="CC146">
        <v>22.9</v>
      </c>
      <c r="CD146">
        <v>38.903917499999991</v>
      </c>
      <c r="CE146">
        <f t="shared" si="155"/>
        <v>56.087000000000003</v>
      </c>
      <c r="CF146">
        <v>56.087000000000003</v>
      </c>
      <c r="CG146">
        <v>56.087000000000003</v>
      </c>
      <c r="CH146">
        <v>56.087000000000003</v>
      </c>
      <c r="CI146">
        <v>56.087000000000003</v>
      </c>
      <c r="CJ146">
        <v>56.087000000000003</v>
      </c>
      <c r="CK146">
        <v>56.087000000000003</v>
      </c>
      <c r="CL146">
        <v>56.087000000000003</v>
      </c>
      <c r="CM146">
        <v>56.087000000000003</v>
      </c>
      <c r="CN146">
        <v>56.087000000000003</v>
      </c>
      <c r="CO146">
        <v>56.087000000000003</v>
      </c>
      <c r="CP146">
        <v>56.087000000000003</v>
      </c>
      <c r="CQ146">
        <v>56.087000000000003</v>
      </c>
      <c r="CR146">
        <v>56.087000000000003</v>
      </c>
      <c r="CS146">
        <v>56.087000000000003</v>
      </c>
      <c r="CT146">
        <v>56.087000000000003</v>
      </c>
      <c r="CU146">
        <v>56.087000000000003</v>
      </c>
      <c r="CV146">
        <v>56.087000000000003</v>
      </c>
    </row>
    <row r="147" spans="1:100">
      <c r="A147">
        <v>65866</v>
      </c>
      <c r="B147" t="s">
        <v>170</v>
      </c>
      <c r="C147">
        <v>20.97802121450739</v>
      </c>
      <c r="D147" s="3">
        <f>SUM(BZ147,girls!BX147)</f>
        <v>26.982886582874947</v>
      </c>
      <c r="E147">
        <v>2010</v>
      </c>
      <c r="F147" t="s">
        <v>262</v>
      </c>
      <c r="G147">
        <v>92.438999999999993</v>
      </c>
      <c r="H147">
        <v>82.316000000000003</v>
      </c>
      <c r="I147">
        <v>85.793000000000006</v>
      </c>
      <c r="J147">
        <v>68.078999999999994</v>
      </c>
      <c r="K147">
        <v>48.914999999999999</v>
      </c>
      <c r="L147">
        <v>39.112000000000002</v>
      </c>
      <c r="M147">
        <v>20.876999999999999</v>
      </c>
      <c r="N147">
        <v>24.323</v>
      </c>
      <c r="O147">
        <v>17.739000000000001</v>
      </c>
      <c r="P147">
        <v>14.715</v>
      </c>
      <c r="Q147">
        <v>15.459</v>
      </c>
      <c r="R147">
        <v>13.678000000000001</v>
      </c>
      <c r="S147">
        <v>9.5559999999999992</v>
      </c>
      <c r="T147">
        <v>6.9870000000000001</v>
      </c>
      <c r="U147">
        <v>5.0019999999999998</v>
      </c>
      <c r="V147">
        <v>2.274</v>
      </c>
      <c r="W147">
        <v>0.92600000000000005</v>
      </c>
      <c r="X147">
        <v>0.26900000000000002</v>
      </c>
      <c r="Y147">
        <v>4.7E-2</v>
      </c>
      <c r="Z147">
        <v>5.0000000000000001E-3</v>
      </c>
      <c r="AA147">
        <v>0</v>
      </c>
      <c r="AB147">
        <f>SUM($G147:AA147)</f>
        <v>548.51100000000008</v>
      </c>
      <c r="AC147">
        <f t="shared" si="113"/>
        <v>0.33705431613951214</v>
      </c>
      <c r="AD147">
        <f t="shared" si="114"/>
        <v>1.050502177713847</v>
      </c>
      <c r="AE147">
        <f t="shared" si="115"/>
        <v>1.8769286304194444</v>
      </c>
      <c r="AF147">
        <f t="shared" si="116"/>
        <v>2.1099722703829089</v>
      </c>
      <c r="AG147">
        <f t="shared" si="117"/>
        <v>1.9619114293058844</v>
      </c>
      <c r="AH147">
        <f t="shared" si="118"/>
        <v>1.9252558289624089</v>
      </c>
      <c r="AI147">
        <f t="shared" si="119"/>
        <v>1.2179591658143589</v>
      </c>
      <c r="AJ147">
        <f t="shared" si="120"/>
        <v>1.6407164122506201</v>
      </c>
      <c r="AK147">
        <f t="shared" si="121"/>
        <v>1.358291811832397</v>
      </c>
      <c r="AL147">
        <f t="shared" si="122"/>
        <v>1.260877174751281</v>
      </c>
      <c r="AM147">
        <f t="shared" si="123"/>
        <v>1.4655458140310766</v>
      </c>
      <c r="AN147">
        <f t="shared" si="124"/>
        <v>1.4213862620804323</v>
      </c>
      <c r="AO147">
        <f t="shared" si="125"/>
        <v>1.0801460681736554</v>
      </c>
      <c r="AP147">
        <f t="shared" si="126"/>
        <v>0.85345416956086562</v>
      </c>
      <c r="AQ147">
        <f t="shared" si="127"/>
        <v>0.65658482692234055</v>
      </c>
      <c r="AR147">
        <f t="shared" si="128"/>
        <v>0.3192242270437603</v>
      </c>
      <c r="AS147">
        <f t="shared" si="129"/>
        <v>0.13843295758881771</v>
      </c>
      <c r="AT147">
        <f t="shared" si="130"/>
        <v>4.2666418722687421E-2</v>
      </c>
      <c r="AU147">
        <f t="shared" si="131"/>
        <v>7.883160046015485E-3</v>
      </c>
      <c r="AV147">
        <f t="shared" si="132"/>
        <v>8.8421198480978492E-4</v>
      </c>
      <c r="AW147">
        <f t="shared" si="133"/>
        <v>0</v>
      </c>
      <c r="AX147">
        <f t="shared" si="134"/>
        <v>20.725677333727131</v>
      </c>
      <c r="AY147">
        <f>SUM(AB147,girls!Z147)</f>
        <v>1079.45</v>
      </c>
      <c r="AZ147">
        <f>(AX147*(AB147/AY147))+(girls!AV147*(girls!Z147/AY147))</f>
        <v>20.97802121450739</v>
      </c>
      <c r="BD147">
        <f t="shared" si="156"/>
        <v>1.6290509207654902</v>
      </c>
      <c r="BE147">
        <f t="shared" si="157"/>
        <v>2.4743828437351292</v>
      </c>
      <c r="BF147">
        <f t="shared" si="135"/>
        <v>4.5637422869516273</v>
      </c>
      <c r="BG147">
        <f t="shared" si="136"/>
        <v>4.384522377855685</v>
      </c>
      <c r="BH147">
        <f t="shared" si="137"/>
        <v>3.057638962573221</v>
      </c>
      <c r="BI147">
        <f t="shared" si="138"/>
        <v>2.4448609854679306</v>
      </c>
      <c r="BJ147">
        <f t="shared" si="139"/>
        <v>1.3050051849461539</v>
      </c>
      <c r="BK147">
        <f t="shared" si="140"/>
        <v>1.5204119899145141</v>
      </c>
      <c r="BL147">
        <f t="shared" si="141"/>
        <v>1.1088512226737477</v>
      </c>
      <c r="BM147">
        <f t="shared" si="142"/>
        <v>0.91982331256802496</v>
      </c>
      <c r="BN147">
        <f t="shared" si="143"/>
        <v>0.96633017934006782</v>
      </c>
      <c r="BO147">
        <f t="shared" si="144"/>
        <v>0.85500124154301382</v>
      </c>
      <c r="BP147">
        <f t="shared" si="145"/>
        <v>0.5973381974108084</v>
      </c>
      <c r="BQ147">
        <f t="shared" si="146"/>
        <v>0.4367519867422896</v>
      </c>
      <c r="BR147">
        <f t="shared" si="147"/>
        <v>0.31267116612064294</v>
      </c>
      <c r="BS147">
        <f t="shared" si="148"/>
        <v>0.14214598795648584</v>
      </c>
      <c r="BT147">
        <f t="shared" si="149"/>
        <v>5.7883546546924312E-2</v>
      </c>
      <c r="BU147">
        <f t="shared" si="150"/>
        <v>1.6814982744192915E-2</v>
      </c>
      <c r="BV147">
        <f t="shared" si="151"/>
        <v>2.9379337880188366E-3</v>
      </c>
      <c r="BW147">
        <f t="shared" si="152"/>
        <v>3.1254614766157836E-4</v>
      </c>
      <c r="BX147">
        <f t="shared" si="153"/>
        <v>0</v>
      </c>
      <c r="BY147" s="3">
        <f t="shared" si="154"/>
        <v>26.796477855791636</v>
      </c>
      <c r="BZ147" s="3">
        <f>BY147*(AB147/(AB147+girls!Z147))</f>
        <v>13.616344309748602</v>
      </c>
      <c r="CB147">
        <v>12.083</v>
      </c>
      <c r="CC147">
        <v>22.9</v>
      </c>
      <c r="CD147">
        <v>38.903917499999991</v>
      </c>
      <c r="CE147">
        <f t="shared" si="155"/>
        <v>51.95</v>
      </c>
      <c r="CF147">
        <v>51.95</v>
      </c>
      <c r="CG147">
        <v>51.95</v>
      </c>
      <c r="CH147">
        <v>51.95</v>
      </c>
      <c r="CI147">
        <v>51.95</v>
      </c>
      <c r="CJ147">
        <v>51.95</v>
      </c>
      <c r="CK147">
        <v>51.95</v>
      </c>
      <c r="CL147">
        <v>51.95</v>
      </c>
      <c r="CM147">
        <v>51.95</v>
      </c>
      <c r="CN147">
        <v>51.95</v>
      </c>
      <c r="CO147">
        <v>51.95</v>
      </c>
      <c r="CP147">
        <v>51.95</v>
      </c>
      <c r="CQ147">
        <v>51.95</v>
      </c>
      <c r="CR147">
        <v>51.95</v>
      </c>
      <c r="CS147">
        <v>51.95</v>
      </c>
      <c r="CT147">
        <v>51.95</v>
      </c>
      <c r="CU147">
        <v>51.95</v>
      </c>
      <c r="CV147">
        <v>51.95</v>
      </c>
    </row>
    <row r="148" spans="1:100">
      <c r="A148">
        <v>66319</v>
      </c>
      <c r="B148" t="s">
        <v>171</v>
      </c>
      <c r="C148">
        <v>36.306718843800425</v>
      </c>
      <c r="D148" s="3">
        <f>SUM(BZ148,girls!BX148)</f>
        <v>39.343698000805183</v>
      </c>
      <c r="E148">
        <v>2010</v>
      </c>
      <c r="F148" t="s">
        <v>262</v>
      </c>
      <c r="G148">
        <v>119.789</v>
      </c>
      <c r="H148">
        <v>129.64699999999999</v>
      </c>
      <c r="I148">
        <v>143.935</v>
      </c>
      <c r="J148">
        <v>149.31299999999999</v>
      </c>
      <c r="K148">
        <v>142.03800000000001</v>
      </c>
      <c r="L148">
        <v>132.958</v>
      </c>
      <c r="M148">
        <v>129.756</v>
      </c>
      <c r="N148">
        <v>121.134</v>
      </c>
      <c r="O148">
        <v>117.31699999999999</v>
      </c>
      <c r="P148">
        <v>109.727</v>
      </c>
      <c r="Q148">
        <v>106.301</v>
      </c>
      <c r="R148">
        <v>88.150999999999996</v>
      </c>
      <c r="S148">
        <v>86.811000000000007</v>
      </c>
      <c r="T148">
        <v>68.665999999999997</v>
      </c>
      <c r="U148">
        <v>51.29</v>
      </c>
      <c r="V148">
        <v>37.585000000000001</v>
      </c>
      <c r="W148">
        <v>24.834</v>
      </c>
      <c r="X148">
        <v>14.119</v>
      </c>
      <c r="Y148">
        <v>6.7830000000000004</v>
      </c>
      <c r="Z148">
        <v>2.04</v>
      </c>
      <c r="AA148">
        <v>0.35399999999999998</v>
      </c>
      <c r="AB148">
        <f>SUM($G148:AA148)</f>
        <v>1782.5479999999998</v>
      </c>
      <c r="AC148">
        <f t="shared" si="113"/>
        <v>0.1344019908580302</v>
      </c>
      <c r="AD148">
        <f t="shared" si="114"/>
        <v>0.50911896902636</v>
      </c>
      <c r="AE148">
        <f t="shared" si="115"/>
        <v>0.96896128463300857</v>
      </c>
      <c r="AF148">
        <f t="shared" si="116"/>
        <v>1.4239846556726663</v>
      </c>
      <c r="AG148">
        <f t="shared" si="117"/>
        <v>1.7530164685607348</v>
      </c>
      <c r="AH148">
        <f t="shared" si="118"/>
        <v>2.0138958389900301</v>
      </c>
      <c r="AI148">
        <f t="shared" si="119"/>
        <v>2.3293577508151255</v>
      </c>
      <c r="AJ148">
        <f t="shared" si="120"/>
        <v>2.5143547326635804</v>
      </c>
      <c r="AK148">
        <f t="shared" si="121"/>
        <v>2.7641970931498059</v>
      </c>
      <c r="AL148">
        <f t="shared" si="122"/>
        <v>2.8931445324333489</v>
      </c>
      <c r="AM148">
        <f t="shared" si="123"/>
        <v>3.1009835359272238</v>
      </c>
      <c r="AN148">
        <f t="shared" si="124"/>
        <v>2.818777951561473</v>
      </c>
      <c r="AO148">
        <f t="shared" si="125"/>
        <v>3.019431734797605</v>
      </c>
      <c r="AP148">
        <f t="shared" si="126"/>
        <v>2.580924609042786</v>
      </c>
      <c r="AQ148">
        <f t="shared" si="127"/>
        <v>2.0716861481429953</v>
      </c>
      <c r="AR148">
        <f t="shared" si="128"/>
        <v>1.6235439382277506</v>
      </c>
      <c r="AS148">
        <f t="shared" si="129"/>
        <v>1.1424028974254832</v>
      </c>
      <c r="AT148">
        <f t="shared" si="130"/>
        <v>0.68909953616957309</v>
      </c>
      <c r="AU148">
        <f t="shared" si="131"/>
        <v>0.35008089543731785</v>
      </c>
      <c r="AV148">
        <f t="shared" si="132"/>
        <v>0.11100963340117631</v>
      </c>
      <c r="AW148">
        <f t="shared" si="133"/>
        <v>2.0256397022688871E-2</v>
      </c>
      <c r="AX148">
        <f t="shared" si="134"/>
        <v>34.832630593958761</v>
      </c>
      <c r="AY148">
        <f>SUM(AB148,girls!Z148)</f>
        <v>3709.6709999999998</v>
      </c>
      <c r="AZ148">
        <f>(AX148*(AB148/AY148))+(girls!AV148*(girls!Z148/AY148))</f>
        <v>36.306718843800425</v>
      </c>
      <c r="BD148">
        <f t="shared" si="156"/>
        <v>0.6495917022150316</v>
      </c>
      <c r="BE148">
        <f t="shared" si="157"/>
        <v>1.1991933659009462</v>
      </c>
      <c r="BF148">
        <f t="shared" si="135"/>
        <v>2.3560243673785357</v>
      </c>
      <c r="BG148">
        <f t="shared" si="136"/>
        <v>3.6890620474678362</v>
      </c>
      <c r="BH148">
        <f t="shared" si="137"/>
        <v>3.5708945464582169</v>
      </c>
      <c r="BI148">
        <f t="shared" si="138"/>
        <v>3.3426195603147861</v>
      </c>
      <c r="BJ148">
        <f t="shared" si="139"/>
        <v>3.2621199451571576</v>
      </c>
      <c r="BK148">
        <f t="shared" si="140"/>
        <v>3.0453592699888032</v>
      </c>
      <c r="BL148">
        <f t="shared" si="141"/>
        <v>2.9493982983908436</v>
      </c>
      <c r="BM148">
        <f t="shared" si="142"/>
        <v>2.7585825335418748</v>
      </c>
      <c r="BN148">
        <f t="shared" si="143"/>
        <v>2.6724514649815889</v>
      </c>
      <c r="BO148">
        <f t="shared" si="144"/>
        <v>2.216152896864489</v>
      </c>
      <c r="BP148">
        <f t="shared" si="145"/>
        <v>2.1824647381164497</v>
      </c>
      <c r="BQ148">
        <f t="shared" si="146"/>
        <v>1.7262918720842302</v>
      </c>
      <c r="BR148">
        <f t="shared" si="147"/>
        <v>1.2894519867066696</v>
      </c>
      <c r="BS148">
        <f t="shared" si="148"/>
        <v>0.94490257204855099</v>
      </c>
      <c r="BT148">
        <f t="shared" si="149"/>
        <v>0.62433711518567825</v>
      </c>
      <c r="BU148">
        <f t="shared" si="150"/>
        <v>0.35495754728624429</v>
      </c>
      <c r="BV148">
        <f t="shared" si="151"/>
        <v>0.17052744834921701</v>
      </c>
      <c r="BW148">
        <f t="shared" si="152"/>
        <v>5.1286450631343461E-2</v>
      </c>
      <c r="BX148">
        <f t="shared" si="153"/>
        <v>8.8997076095566584E-3</v>
      </c>
      <c r="BY148" s="3">
        <f t="shared" si="154"/>
        <v>39.064569436678049</v>
      </c>
      <c r="BZ148" s="3">
        <f>BY148*(AB148/(AB148+girls!Z148))</f>
        <v>18.771063557984409</v>
      </c>
      <c r="CB148">
        <v>12.083</v>
      </c>
      <c r="CC148">
        <v>22.9</v>
      </c>
      <c r="CD148">
        <v>38.903917499999991</v>
      </c>
      <c r="CE148">
        <f t="shared" si="155"/>
        <v>64.766534399999998</v>
      </c>
      <c r="CF148" s="2">
        <v>67.900000000000006</v>
      </c>
      <c r="CG148" s="2">
        <v>67.900000000000006</v>
      </c>
      <c r="CH148" s="2">
        <v>67.900000000000006</v>
      </c>
      <c r="CI148" s="2">
        <v>67.900000000000006</v>
      </c>
      <c r="CJ148" s="2">
        <v>67.900000000000006</v>
      </c>
      <c r="CK148" s="2">
        <v>67.900000000000006</v>
      </c>
      <c r="CL148" s="2">
        <v>67.900000000000006</v>
      </c>
      <c r="CM148" s="2">
        <v>67.900000000000006</v>
      </c>
      <c r="CN148" s="2">
        <v>67.900000000000006</v>
      </c>
      <c r="CO148" s="2">
        <v>67.900000000000006</v>
      </c>
      <c r="CP148" s="2">
        <v>67.900000000000006</v>
      </c>
      <c r="CQ148" s="2">
        <v>67.900000000000006</v>
      </c>
      <c r="CR148" s="2">
        <v>67.900000000000006</v>
      </c>
      <c r="CS148" s="2">
        <v>67.900000000000006</v>
      </c>
      <c r="CT148" s="2">
        <v>67.900000000000006</v>
      </c>
      <c r="CU148" s="2">
        <v>67.900000000000006</v>
      </c>
      <c r="CV148" s="2">
        <v>67.900000000000006</v>
      </c>
    </row>
    <row r="149" spans="1:100">
      <c r="A149">
        <v>66772</v>
      </c>
      <c r="B149" t="s">
        <v>172</v>
      </c>
      <c r="C149">
        <v>30.874498274859938</v>
      </c>
      <c r="D149" s="3">
        <f>SUM(BZ149,girls!BX149)</f>
        <v>45.916766155228387</v>
      </c>
      <c r="E149">
        <v>2010</v>
      </c>
      <c r="F149" t="s">
        <v>262</v>
      </c>
      <c r="G149">
        <v>43.942</v>
      </c>
      <c r="H149">
        <v>43.813000000000002</v>
      </c>
      <c r="I149">
        <v>35.088000000000001</v>
      </c>
      <c r="J149">
        <v>39.520000000000003</v>
      </c>
      <c r="K149">
        <v>150.25299999999999</v>
      </c>
      <c r="L149">
        <v>234.29499999999999</v>
      </c>
      <c r="M149">
        <v>221.38499999999999</v>
      </c>
      <c r="N149">
        <v>202.946</v>
      </c>
      <c r="O149">
        <v>147.42500000000001</v>
      </c>
      <c r="P149">
        <v>96.186999999999998</v>
      </c>
      <c r="Q149">
        <v>58.265999999999998</v>
      </c>
      <c r="R149">
        <v>29.106000000000002</v>
      </c>
      <c r="S149">
        <v>10.426</v>
      </c>
      <c r="T149">
        <v>4.4059999999999997</v>
      </c>
      <c r="U149">
        <v>5.8490000000000002</v>
      </c>
      <c r="V149">
        <v>1.2649999999999999</v>
      </c>
      <c r="W149">
        <v>0.70899999999999996</v>
      </c>
      <c r="X149">
        <v>0.21199999999999999</v>
      </c>
      <c r="Y149">
        <v>0.113</v>
      </c>
      <c r="Z149">
        <v>2.4E-2</v>
      </c>
      <c r="AA149">
        <v>4.0000000000000001E-3</v>
      </c>
      <c r="AB149">
        <f>SUM($G149:AA149)</f>
        <v>1325.2339999999997</v>
      </c>
      <c r="AC149">
        <f t="shared" si="113"/>
        <v>6.6315835543006005E-2</v>
      </c>
      <c r="AD149">
        <f t="shared" si="114"/>
        <v>0.23142403530244479</v>
      </c>
      <c r="AE149">
        <f t="shared" si="115"/>
        <v>0.31772200230298964</v>
      </c>
      <c r="AF149">
        <f t="shared" si="116"/>
        <v>0.50695952563849123</v>
      </c>
      <c r="AG149">
        <f t="shared" si="117"/>
        <v>2.4943262850183441</v>
      </c>
      <c r="AH149">
        <f t="shared" si="118"/>
        <v>4.7734701946976914</v>
      </c>
      <c r="AI149">
        <f t="shared" si="119"/>
        <v>5.3457125307681519</v>
      </c>
      <c r="AJ149">
        <f t="shared" si="120"/>
        <v>5.6661706536355103</v>
      </c>
      <c r="AK149">
        <f t="shared" si="121"/>
        <v>4.6722691992508505</v>
      </c>
      <c r="AL149">
        <f t="shared" si="122"/>
        <v>3.4113137755294543</v>
      </c>
      <c r="AM149">
        <f t="shared" si="123"/>
        <v>2.286261897898787</v>
      </c>
      <c r="AN149">
        <f t="shared" si="124"/>
        <v>1.2518860820051405</v>
      </c>
      <c r="AO149">
        <f t="shared" si="125"/>
        <v>0.48777197083684853</v>
      </c>
      <c r="AP149">
        <f t="shared" si="126"/>
        <v>0.22275462295715326</v>
      </c>
      <c r="AQ149">
        <f t="shared" si="127"/>
        <v>0.31777633233074321</v>
      </c>
      <c r="AR149">
        <f t="shared" si="128"/>
        <v>7.3500227129699378E-2</v>
      </c>
      <c r="AS149">
        <f t="shared" si="129"/>
        <v>4.3869988243585664E-2</v>
      </c>
      <c r="AT149">
        <f t="shared" si="130"/>
        <v>1.3917542109544431E-2</v>
      </c>
      <c r="AU149">
        <f t="shared" si="131"/>
        <v>7.8446523406432399E-3</v>
      </c>
      <c r="AV149">
        <f t="shared" si="132"/>
        <v>1.7566708973660507E-3</v>
      </c>
      <c r="AW149">
        <f t="shared" si="133"/>
        <v>3.0787015727033875E-4</v>
      </c>
      <c r="AX149">
        <f t="shared" si="134"/>
        <v>32.193331894593719</v>
      </c>
      <c r="AY149">
        <f>SUM(AB149,girls!Z149)</f>
        <v>1749.7129999999997</v>
      </c>
      <c r="AZ149">
        <f>(AX149*(AB149/AY149))+(girls!AV149*(girls!Z149/AY149))</f>
        <v>30.874498274859938</v>
      </c>
      <c r="BD149">
        <f t="shared" si="156"/>
        <v>0.32051769634645666</v>
      </c>
      <c r="BE149">
        <f t="shared" si="157"/>
        <v>0.54510278486667274</v>
      </c>
      <c r="BF149">
        <f t="shared" si="135"/>
        <v>0.77253941034564477</v>
      </c>
      <c r="BG149">
        <f t="shared" si="136"/>
        <v>1.3133604622669208</v>
      </c>
      <c r="BH149">
        <f t="shared" si="137"/>
        <v>5.7518665267266025</v>
      </c>
      <c r="BI149">
        <f t="shared" si="138"/>
        <v>8.9690959107599131</v>
      </c>
      <c r="BJ149">
        <f t="shared" si="139"/>
        <v>8.474885499919262</v>
      </c>
      <c r="BK149">
        <f t="shared" si="140"/>
        <v>7.7690182833824082</v>
      </c>
      <c r="BL149">
        <f t="shared" si="141"/>
        <v>5.6436072670939641</v>
      </c>
      <c r="BM149">
        <f t="shared" si="142"/>
        <v>3.682154669831895</v>
      </c>
      <c r="BN149">
        <f t="shared" si="143"/>
        <v>2.230492935557042</v>
      </c>
      <c r="BO149">
        <f t="shared" si="144"/>
        <v>1.1142128751299774</v>
      </c>
      <c r="BP149">
        <f t="shared" si="145"/>
        <v>0.39911988717464247</v>
      </c>
      <c r="BQ149">
        <f t="shared" si="146"/>
        <v>0.16866700775862983</v>
      </c>
      <c r="BR149">
        <f t="shared" si="147"/>
        <v>0.22390679264190333</v>
      </c>
      <c r="BS149">
        <f t="shared" si="148"/>
        <v>4.8425729644726898E-2</v>
      </c>
      <c r="BT149">
        <f t="shared" si="149"/>
        <v>2.7141377326570255E-2</v>
      </c>
      <c r="BU149">
        <f t="shared" si="150"/>
        <v>8.1156163515273549E-3</v>
      </c>
      <c r="BV149">
        <f t="shared" si="151"/>
        <v>4.3257766402009018E-3</v>
      </c>
      <c r="BW149">
        <f t="shared" si="152"/>
        <v>9.1874902092762526E-4</v>
      </c>
      <c r="BX149">
        <f t="shared" si="153"/>
        <v>1.5312483682127087E-4</v>
      </c>
      <c r="BY149" s="3">
        <f t="shared" si="154"/>
        <v>47.46762838362271</v>
      </c>
      <c r="BZ149" s="3">
        <f>BY149*(AB149/(AB149+girls!Z149))</f>
        <v>35.952019007312543</v>
      </c>
      <c r="CB149">
        <v>12.083</v>
      </c>
      <c r="CC149">
        <v>22.9</v>
      </c>
      <c r="CD149">
        <v>38.903917499999991</v>
      </c>
      <c r="CE149">
        <f t="shared" si="155"/>
        <v>64.766534399999998</v>
      </c>
      <c r="CF149">
        <v>76.866</v>
      </c>
      <c r="CG149">
        <v>76.866</v>
      </c>
      <c r="CH149">
        <v>76.866</v>
      </c>
      <c r="CI149">
        <v>76.866</v>
      </c>
      <c r="CJ149">
        <v>76.866</v>
      </c>
      <c r="CK149">
        <v>76.866</v>
      </c>
      <c r="CL149">
        <v>76.866</v>
      </c>
      <c r="CM149">
        <v>76.866</v>
      </c>
      <c r="CN149">
        <v>76.866</v>
      </c>
      <c r="CO149">
        <v>76.866</v>
      </c>
      <c r="CP149">
        <v>76.866</v>
      </c>
      <c r="CQ149">
        <v>76.866</v>
      </c>
      <c r="CR149">
        <v>76.866</v>
      </c>
      <c r="CS149">
        <v>76.866</v>
      </c>
      <c r="CT149">
        <v>76.866</v>
      </c>
      <c r="CU149">
        <v>76.866</v>
      </c>
      <c r="CV149">
        <v>76.866</v>
      </c>
    </row>
    <row r="150" spans="1:100">
      <c r="A150">
        <v>67225</v>
      </c>
      <c r="B150" t="s">
        <v>173</v>
      </c>
      <c r="C150">
        <v>32.050539973170061</v>
      </c>
      <c r="D150" s="3">
        <f>SUM(BZ150,girls!BX150)</f>
        <v>40.484247520181185</v>
      </c>
      <c r="E150">
        <v>2010</v>
      </c>
      <c r="F150" t="s">
        <v>262</v>
      </c>
      <c r="G150">
        <v>37.515999999999998</v>
      </c>
      <c r="H150">
        <v>37.722999999999999</v>
      </c>
      <c r="I150">
        <v>34.85</v>
      </c>
      <c r="J150">
        <v>35.579000000000001</v>
      </c>
      <c r="K150">
        <v>36.968000000000004</v>
      </c>
      <c r="L150">
        <v>32.621000000000002</v>
      </c>
      <c r="M150">
        <v>27.353999999999999</v>
      </c>
      <c r="N150">
        <v>25.436</v>
      </c>
      <c r="O150">
        <v>30.472000000000001</v>
      </c>
      <c r="P150">
        <v>29.524000000000001</v>
      </c>
      <c r="Q150">
        <v>24.026</v>
      </c>
      <c r="R150">
        <v>19.771000000000001</v>
      </c>
      <c r="S150">
        <v>13.785</v>
      </c>
      <c r="T150">
        <v>10.231999999999999</v>
      </c>
      <c r="U150">
        <v>7.43</v>
      </c>
      <c r="V150">
        <v>5.65</v>
      </c>
      <c r="W150">
        <v>3.1269999999999998</v>
      </c>
      <c r="X150">
        <v>1.643</v>
      </c>
      <c r="Y150">
        <v>0.47899999999999998</v>
      </c>
      <c r="Z150">
        <v>8.1000000000000003E-2</v>
      </c>
      <c r="AA150">
        <v>7.0000000000000001E-3</v>
      </c>
      <c r="AB150">
        <f>SUM($G150:AA150)</f>
        <v>414.27400000000006</v>
      </c>
      <c r="AC150">
        <f t="shared" si="113"/>
        <v>0.18111684537286912</v>
      </c>
      <c r="AD150">
        <f t="shared" si="114"/>
        <v>0.63740664391200008</v>
      </c>
      <c r="AE150">
        <f t="shared" si="115"/>
        <v>1.0094768196893842</v>
      </c>
      <c r="AF150">
        <f t="shared" si="116"/>
        <v>1.4600071450296179</v>
      </c>
      <c r="AG150">
        <f t="shared" si="117"/>
        <v>1.963183786576034</v>
      </c>
      <c r="AH150">
        <f t="shared" si="118"/>
        <v>2.1260494262251552</v>
      </c>
      <c r="AI150">
        <f t="shared" si="119"/>
        <v>2.1129204343019352</v>
      </c>
      <c r="AJ150">
        <f t="shared" si="120"/>
        <v>2.271762167068172</v>
      </c>
      <c r="AK150">
        <f t="shared" si="121"/>
        <v>3.0893176979487005</v>
      </c>
      <c r="AL150">
        <f t="shared" si="122"/>
        <v>3.3495416077282183</v>
      </c>
      <c r="AM150">
        <f t="shared" si="123"/>
        <v>3.0157625146642073</v>
      </c>
      <c r="AN150">
        <f t="shared" si="124"/>
        <v>2.7202938152044296</v>
      </c>
      <c r="AO150">
        <f t="shared" si="125"/>
        <v>2.0630548863795455</v>
      </c>
      <c r="AP150">
        <f t="shared" si="126"/>
        <v>1.6548081704379223</v>
      </c>
      <c r="AQ150">
        <f t="shared" si="127"/>
        <v>1.2913192717863053</v>
      </c>
      <c r="AR150">
        <f t="shared" si="128"/>
        <v>1.0501503835625696</v>
      </c>
      <c r="AS150">
        <f t="shared" si="129"/>
        <v>0.61894784611151066</v>
      </c>
      <c r="AT150">
        <f t="shared" si="130"/>
        <v>0.34503975629655731</v>
      </c>
      <c r="AU150">
        <f t="shared" si="131"/>
        <v>0.10637404230050641</v>
      </c>
      <c r="AV150">
        <f t="shared" si="132"/>
        <v>1.8965708685555933E-2</v>
      </c>
      <c r="AW150">
        <f t="shared" si="133"/>
        <v>1.723497009225778E-3</v>
      </c>
      <c r="AX150">
        <f t="shared" si="134"/>
        <v>31.087222466290424</v>
      </c>
      <c r="AY150">
        <f>SUM(AB150,girls!Z150)</f>
        <v>844.57900000000006</v>
      </c>
      <c r="AZ150">
        <f>(AX150*(AB150/AY150))+(girls!AV150*(girls!Z150/AY150))</f>
        <v>32.050539973170061</v>
      </c>
      <c r="BD150">
        <f t="shared" si="156"/>
        <v>0.87537393705615107</v>
      </c>
      <c r="BE150">
        <f t="shared" si="157"/>
        <v>1.5013658206887224</v>
      </c>
      <c r="BF150">
        <f t="shared" si="135"/>
        <v>2.4545376819598856</v>
      </c>
      <c r="BG150">
        <f t="shared" si="136"/>
        <v>3.7823841193122614</v>
      </c>
      <c r="BH150">
        <f t="shared" si="137"/>
        <v>4.3641575575585234</v>
      </c>
      <c r="BI150">
        <f t="shared" si="138"/>
        <v>3.8509841940358305</v>
      </c>
      <c r="BJ150">
        <f t="shared" si="139"/>
        <v>3.2292027112490764</v>
      </c>
      <c r="BK150">
        <f t="shared" si="140"/>
        <v>3.0027783930442169</v>
      </c>
      <c r="BL150">
        <f t="shared" si="141"/>
        <v>3.5972897937114081</v>
      </c>
      <c r="BM150">
        <f t="shared" si="142"/>
        <v>3.4853762099480052</v>
      </c>
      <c r="BN150">
        <f t="shared" si="143"/>
        <v>2.836324645041687</v>
      </c>
      <c r="BO150">
        <f t="shared" si="144"/>
        <v>2.3340120934454003</v>
      </c>
      <c r="BP150">
        <f t="shared" si="145"/>
        <v>1.6273510044077104</v>
      </c>
      <c r="BQ150">
        <f t="shared" si="146"/>
        <v>1.2079111699020453</v>
      </c>
      <c r="BR150">
        <f t="shared" si="147"/>
        <v>0.87712861536084796</v>
      </c>
      <c r="BS150">
        <f t="shared" si="148"/>
        <v>0.66699551504559773</v>
      </c>
      <c r="BT150">
        <f t="shared" si="149"/>
        <v>0.36914955319426263</v>
      </c>
      <c r="BU150">
        <f t="shared" si="150"/>
        <v>0.19395993472918885</v>
      </c>
      <c r="BV150">
        <f t="shared" si="151"/>
        <v>5.6547053399440939E-2</v>
      </c>
      <c r="BW150">
        <f t="shared" si="152"/>
        <v>9.5622365873793656E-3</v>
      </c>
      <c r="BX150">
        <f t="shared" si="153"/>
        <v>8.2636612483525382E-4</v>
      </c>
      <c r="BY150" s="3">
        <f t="shared" si="154"/>
        <v>40.323218605802474</v>
      </c>
      <c r="BZ150" s="3">
        <f>BY150*(AB150/(AB150+girls!Z150))</f>
        <v>19.778920698596835</v>
      </c>
      <c r="CB150">
        <v>12.083</v>
      </c>
      <c r="CC150">
        <v>22.9</v>
      </c>
      <c r="CD150">
        <v>38.903917499999991</v>
      </c>
      <c r="CE150">
        <f t="shared" si="155"/>
        <v>64.766534399999998</v>
      </c>
      <c r="CF150" s="2">
        <v>74.099999999999994</v>
      </c>
      <c r="CG150" s="2">
        <v>74.099999999999994</v>
      </c>
      <c r="CH150" s="2">
        <v>74.099999999999994</v>
      </c>
      <c r="CI150" s="2">
        <v>74.099999999999994</v>
      </c>
      <c r="CJ150" s="2">
        <v>74.099999999999994</v>
      </c>
      <c r="CK150" s="2">
        <v>74.099999999999994</v>
      </c>
      <c r="CL150" s="2">
        <v>74.099999999999994</v>
      </c>
      <c r="CM150" s="2">
        <v>74.099999999999994</v>
      </c>
      <c r="CN150" s="2">
        <v>74.099999999999994</v>
      </c>
      <c r="CO150" s="2">
        <v>74.099999999999994</v>
      </c>
      <c r="CP150" s="2">
        <v>74.099999999999994</v>
      </c>
      <c r="CQ150" s="2">
        <v>74.099999999999994</v>
      </c>
      <c r="CR150" s="2">
        <v>74.099999999999994</v>
      </c>
      <c r="CS150" s="2">
        <v>74.099999999999994</v>
      </c>
      <c r="CT150" s="2">
        <v>74.099999999999994</v>
      </c>
      <c r="CU150" s="2">
        <v>74.099999999999994</v>
      </c>
      <c r="CV150" s="2">
        <v>74.099999999999994</v>
      </c>
    </row>
    <row r="151" spans="1:100">
      <c r="A151">
        <v>67678</v>
      </c>
      <c r="B151" t="s">
        <v>174</v>
      </c>
      <c r="C151">
        <v>39.179380751784549</v>
      </c>
      <c r="D151" s="3">
        <f>SUM(BZ151,girls!BX151)</f>
        <v>39.939988594279001</v>
      </c>
      <c r="E151">
        <v>2010</v>
      </c>
      <c r="F151" t="s">
        <v>262</v>
      </c>
      <c r="G151">
        <v>565.62</v>
      </c>
      <c r="H151">
        <v>551.52599999999995</v>
      </c>
      <c r="I151">
        <v>567.904</v>
      </c>
      <c r="J151">
        <v>639.83699999999999</v>
      </c>
      <c r="K151">
        <v>894.70799999999997</v>
      </c>
      <c r="L151">
        <v>852.57299999999998</v>
      </c>
      <c r="M151">
        <v>931.71799999999996</v>
      </c>
      <c r="N151">
        <v>853.91200000000003</v>
      </c>
      <c r="O151">
        <v>909.85799999999995</v>
      </c>
      <c r="P151">
        <v>620.65200000000004</v>
      </c>
      <c r="Q151">
        <v>744.33900000000006</v>
      </c>
      <c r="R151">
        <v>690.10500000000002</v>
      </c>
      <c r="S151">
        <v>521.24400000000003</v>
      </c>
      <c r="T151">
        <v>393.23200000000003</v>
      </c>
      <c r="U151">
        <v>386.99400000000003</v>
      </c>
      <c r="V151">
        <v>284.11</v>
      </c>
      <c r="W151">
        <v>163.28100000000001</v>
      </c>
      <c r="X151">
        <v>68.063000000000002</v>
      </c>
      <c r="Y151">
        <v>11.416</v>
      </c>
      <c r="Z151">
        <v>3.8450000000000002</v>
      </c>
      <c r="AA151">
        <v>0.42199999999999999</v>
      </c>
      <c r="AB151">
        <f>SUM($G151:AA151)</f>
        <v>10655.359000000002</v>
      </c>
      <c r="AC151">
        <f t="shared" si="113"/>
        <v>0.10616629622709096</v>
      </c>
      <c r="AD151">
        <f t="shared" si="114"/>
        <v>0.36232303388370102</v>
      </c>
      <c r="AE151">
        <f t="shared" si="115"/>
        <v>0.6395700041641017</v>
      </c>
      <c r="AF151">
        <f t="shared" si="116"/>
        <v>1.0208223861814509</v>
      </c>
      <c r="AG151">
        <f t="shared" si="117"/>
        <v>1.8472935543513829</v>
      </c>
      <c r="AH151">
        <f t="shared" si="118"/>
        <v>2.1603655963163697</v>
      </c>
      <c r="AI151">
        <f t="shared" si="119"/>
        <v>2.7981202698097731</v>
      </c>
      <c r="AJ151">
        <f t="shared" si="120"/>
        <v>2.9651505876057294</v>
      </c>
      <c r="AK151">
        <f t="shared" si="121"/>
        <v>3.5863677610486886</v>
      </c>
      <c r="AL151">
        <f t="shared" si="122"/>
        <v>2.7376500406978308</v>
      </c>
      <c r="AM151">
        <f t="shared" si="123"/>
        <v>3.6325034191715173</v>
      </c>
      <c r="AN151">
        <f t="shared" si="124"/>
        <v>3.6916621016710929</v>
      </c>
      <c r="AO151">
        <f t="shared" si="125"/>
        <v>3.0329459570531596</v>
      </c>
      <c r="AP151">
        <f t="shared" si="126"/>
        <v>2.472609698087131</v>
      </c>
      <c r="AQ151">
        <f t="shared" si="127"/>
        <v>2.6149816256777454</v>
      </c>
      <c r="AR151">
        <f t="shared" si="128"/>
        <v>2.053095536246127</v>
      </c>
      <c r="AS151">
        <f t="shared" si="129"/>
        <v>1.256554753340549</v>
      </c>
      <c r="AT151">
        <f t="shared" si="130"/>
        <v>0.55572796749504161</v>
      </c>
      <c r="AU151">
        <f t="shared" si="131"/>
        <v>9.8567490780930023E-2</v>
      </c>
      <c r="AV151">
        <f t="shared" si="132"/>
        <v>3.5002574760737759E-2</v>
      </c>
      <c r="AW151">
        <f t="shared" si="133"/>
        <v>4.0396574155783949E-3</v>
      </c>
      <c r="AX151">
        <f t="shared" si="134"/>
        <v>37.671520311985724</v>
      </c>
      <c r="AY151">
        <f>SUM(AB151,girls!Z151)</f>
        <v>21861.476000000006</v>
      </c>
      <c r="AZ151">
        <f>(AX151*(AB151/AY151))+(girls!AV151*(girls!Z151/AY151))</f>
        <v>39.179380751784549</v>
      </c>
      <c r="BD151">
        <f t="shared" si="156"/>
        <v>0.51312294292477612</v>
      </c>
      <c r="BE151">
        <f t="shared" si="157"/>
        <v>0.85342602609635176</v>
      </c>
      <c r="BF151">
        <f t="shared" si="135"/>
        <v>1.5551111673421789</v>
      </c>
      <c r="BG151">
        <f t="shared" si="136"/>
        <v>2.6446051276364408</v>
      </c>
      <c r="BH151">
        <f t="shared" si="137"/>
        <v>3.6798641790745852</v>
      </c>
      <c r="BI151">
        <f t="shared" si="138"/>
        <v>3.5065662123800796</v>
      </c>
      <c r="BJ151">
        <f t="shared" si="139"/>
        <v>3.8320834207350494</v>
      </c>
      <c r="BK151">
        <f t="shared" si="140"/>
        <v>3.5120734148816566</v>
      </c>
      <c r="BL151">
        <f t="shared" si="141"/>
        <v>3.7421749467361907</v>
      </c>
      <c r="BM151">
        <f t="shared" si="142"/>
        <v>2.552693238990821</v>
      </c>
      <c r="BN151">
        <f t="shared" si="143"/>
        <v>3.0614082171928696</v>
      </c>
      <c r="BO151">
        <f t="shared" si="144"/>
        <v>2.8383480077301941</v>
      </c>
      <c r="BP151">
        <f t="shared" si="145"/>
        <v>2.1438358930036987</v>
      </c>
      <c r="BQ151">
        <f t="shared" si="146"/>
        <v>1.6173325273338981</v>
      </c>
      <c r="BR151">
        <f t="shared" si="147"/>
        <v>1.5916761201607563</v>
      </c>
      <c r="BS151">
        <f t="shared" si="148"/>
        <v>1.1685222574481064</v>
      </c>
      <c r="BT151">
        <f t="shared" si="149"/>
        <v>0.67156201020162709</v>
      </c>
      <c r="BU151">
        <f t="shared" si="150"/>
        <v>0.27993780721794537</v>
      </c>
      <c r="BV151">
        <f t="shared" si="151"/>
        <v>4.6953117070949915E-2</v>
      </c>
      <c r="BW151">
        <f t="shared" si="152"/>
        <v>1.5814184927978491E-2</v>
      </c>
      <c r="BX151">
        <f t="shared" si="153"/>
        <v>1.7356530662176652E-3</v>
      </c>
      <c r="BY151" s="3">
        <f t="shared" si="154"/>
        <v>39.828846472152371</v>
      </c>
      <c r="BZ151" s="3">
        <f>BY151*(AB151/(AB151+girls!Z151))</f>
        <v>19.412717499800426</v>
      </c>
      <c r="CB151">
        <v>12.083</v>
      </c>
      <c r="CC151">
        <v>22.9</v>
      </c>
      <c r="CD151">
        <v>38.903917499999991</v>
      </c>
      <c r="CE151">
        <f t="shared" si="155"/>
        <v>64.766534399999998</v>
      </c>
      <c r="CF151">
        <v>66.400999999999996</v>
      </c>
      <c r="CG151">
        <v>66.400999999999996</v>
      </c>
      <c r="CH151">
        <v>66.400999999999996</v>
      </c>
      <c r="CI151">
        <v>66.400999999999996</v>
      </c>
      <c r="CJ151">
        <v>66.400999999999996</v>
      </c>
      <c r="CK151">
        <v>66.400999999999996</v>
      </c>
      <c r="CL151">
        <v>66.400999999999996</v>
      </c>
      <c r="CM151">
        <v>66.400999999999996</v>
      </c>
      <c r="CN151">
        <v>66.400999999999996</v>
      </c>
      <c r="CO151">
        <v>66.400999999999996</v>
      </c>
      <c r="CP151">
        <v>66.400999999999996</v>
      </c>
      <c r="CQ151">
        <v>66.400999999999996</v>
      </c>
      <c r="CR151">
        <v>66.400999999999996</v>
      </c>
      <c r="CS151">
        <v>66.400999999999996</v>
      </c>
      <c r="CT151">
        <v>66.400999999999996</v>
      </c>
      <c r="CU151">
        <v>66.400999999999996</v>
      </c>
      <c r="CV151">
        <v>66.400999999999996</v>
      </c>
    </row>
    <row r="152" spans="1:100">
      <c r="A152">
        <v>68131</v>
      </c>
      <c r="B152" t="s">
        <v>175</v>
      </c>
      <c r="C152">
        <v>38.562852573968271</v>
      </c>
      <c r="D152" s="3">
        <f>SUM(BZ152,girls!BX152)</f>
        <v>42.459591444334961</v>
      </c>
      <c r="E152">
        <v>2010</v>
      </c>
      <c r="F152" t="s">
        <v>262</v>
      </c>
      <c r="G152">
        <v>4102.1629999999996</v>
      </c>
      <c r="H152">
        <v>3571.098</v>
      </c>
      <c r="I152">
        <v>3304.1370000000002</v>
      </c>
      <c r="J152">
        <v>4491.6409999999996</v>
      </c>
      <c r="K152">
        <v>6323.77</v>
      </c>
      <c r="L152">
        <v>6062.1</v>
      </c>
      <c r="M152">
        <v>5379.7049999999999</v>
      </c>
      <c r="N152">
        <v>4976.7280000000001</v>
      </c>
      <c r="O152">
        <v>4299.576</v>
      </c>
      <c r="P152">
        <v>5334.1360000000004</v>
      </c>
      <c r="Q152">
        <v>5217.3739999999998</v>
      </c>
      <c r="R152">
        <v>4469.0630000000001</v>
      </c>
      <c r="S152">
        <v>2918.0259999999998</v>
      </c>
      <c r="T152">
        <v>1682.5239999999999</v>
      </c>
      <c r="U152">
        <v>2173.5189999999998</v>
      </c>
      <c r="V152">
        <v>1088.454</v>
      </c>
      <c r="W152">
        <v>761.41300000000001</v>
      </c>
      <c r="X152">
        <v>161.60599999999999</v>
      </c>
      <c r="Y152">
        <v>31.515999999999998</v>
      </c>
      <c r="Z152">
        <v>6.2359999999999998</v>
      </c>
      <c r="AA152">
        <v>0.41699999999999998</v>
      </c>
      <c r="AB152">
        <f>SUM($G152:AA152)</f>
        <v>66355.202000000005</v>
      </c>
      <c r="AC152">
        <f t="shared" si="113"/>
        <v>0.12364254425749467</v>
      </c>
      <c r="AD152">
        <f t="shared" si="114"/>
        <v>0.37672533948431047</v>
      </c>
      <c r="AE152">
        <f t="shared" si="115"/>
        <v>0.59753633181615518</v>
      </c>
      <c r="AF152">
        <f t="shared" si="116"/>
        <v>1.1507446997147259</v>
      </c>
      <c r="AG152">
        <f t="shared" si="117"/>
        <v>2.0966395370177611</v>
      </c>
      <c r="AH152">
        <f t="shared" si="118"/>
        <v>2.4666747303399061</v>
      </c>
      <c r="AI152">
        <f t="shared" si="119"/>
        <v>2.5943792620810648</v>
      </c>
      <c r="AJ152">
        <f t="shared" si="120"/>
        <v>2.7750489856092968</v>
      </c>
      <c r="AK152">
        <f t="shared" si="121"/>
        <v>2.721447400612238</v>
      </c>
      <c r="AL152">
        <f t="shared" si="122"/>
        <v>3.7782175992772955</v>
      </c>
      <c r="AM152">
        <f t="shared" si="123"/>
        <v>4.0886537878371616</v>
      </c>
      <c r="AN152">
        <f t="shared" si="124"/>
        <v>3.838984485346002</v>
      </c>
      <c r="AO152">
        <f t="shared" si="125"/>
        <v>2.726502317030095</v>
      </c>
      <c r="AP152">
        <f t="shared" si="126"/>
        <v>1.6988737069928592</v>
      </c>
      <c r="AQ152">
        <f t="shared" si="127"/>
        <v>2.3584189827347668</v>
      </c>
      <c r="AR152">
        <f t="shared" si="128"/>
        <v>1.2630653735331856</v>
      </c>
      <c r="AS152">
        <f t="shared" si="129"/>
        <v>0.94093400544542083</v>
      </c>
      <c r="AT152">
        <f t="shared" si="130"/>
        <v>0.21188575388558081</v>
      </c>
      <c r="AU152">
        <f t="shared" si="131"/>
        <v>4.3696227463824157E-2</v>
      </c>
      <c r="AV152">
        <f t="shared" si="132"/>
        <v>9.1159695361940109E-3</v>
      </c>
      <c r="AW152">
        <f t="shared" si="133"/>
        <v>6.4100475498514789E-4</v>
      </c>
      <c r="AX152">
        <f t="shared" si="134"/>
        <v>35.861828044770327</v>
      </c>
      <c r="AY152">
        <f>SUM(AB152,girls!Z152)</f>
        <v>143617.913</v>
      </c>
      <c r="AZ152">
        <f>(AX152*(AB152/AY152))+(girls!AV152*(girls!Z152/AY152))</f>
        <v>38.562852573968271</v>
      </c>
      <c r="BD152">
        <f t="shared" si="156"/>
        <v>0.59758914490532333</v>
      </c>
      <c r="BE152">
        <f t="shared" si="157"/>
        <v>0.88734962820247298</v>
      </c>
      <c r="BF152">
        <f t="shared" si="135"/>
        <v>1.4529065097642702</v>
      </c>
      <c r="BG152">
        <f t="shared" si="136"/>
        <v>2.9811898471876592</v>
      </c>
      <c r="BH152">
        <f t="shared" si="137"/>
        <v>4.4921340736420339</v>
      </c>
      <c r="BI152">
        <f t="shared" si="138"/>
        <v>4.3062549662345999</v>
      </c>
      <c r="BJ152">
        <f t="shared" si="139"/>
        <v>3.8215109241231766</v>
      </c>
      <c r="BK152">
        <f t="shared" si="140"/>
        <v>3.5352534048595019</v>
      </c>
      <c r="BL152">
        <f t="shared" si="141"/>
        <v>3.0542337643231048</v>
      </c>
      <c r="BM152">
        <f t="shared" si="142"/>
        <v>3.7891406675196326</v>
      </c>
      <c r="BN152">
        <f t="shared" si="143"/>
        <v>3.7061979674045755</v>
      </c>
      <c r="BO152">
        <f t="shared" si="144"/>
        <v>3.1746300354935246</v>
      </c>
      <c r="BP152">
        <f t="shared" si="145"/>
        <v>2.0728400973427825</v>
      </c>
      <c r="BQ152">
        <f t="shared" si="146"/>
        <v>1.1951926445965757</v>
      </c>
      <c r="BR152">
        <f t="shared" si="147"/>
        <v>1.5439743633320562</v>
      </c>
      <c r="BS152">
        <f t="shared" si="148"/>
        <v>0.77319088154565474</v>
      </c>
      <c r="BT152">
        <f t="shared" si="149"/>
        <v>0.54087502888530137</v>
      </c>
      <c r="BU152">
        <f t="shared" si="150"/>
        <v>0.11479794791793416</v>
      </c>
      <c r="BV152">
        <f t="shared" si="151"/>
        <v>2.2387610154212177E-2</v>
      </c>
      <c r="BW152">
        <f t="shared" si="152"/>
        <v>4.429786042697904E-3</v>
      </c>
      <c r="BX152">
        <f t="shared" si="153"/>
        <v>2.9621885500401312E-4</v>
      </c>
      <c r="BY152" s="3">
        <f t="shared" si="154"/>
        <v>42.066375512332094</v>
      </c>
      <c r="BZ152" s="3">
        <f>BY152*(AB152/(AB152+girls!Z152))</f>
        <v>19.435756906790935</v>
      </c>
      <c r="CB152">
        <v>12.083</v>
      </c>
      <c r="CC152">
        <v>22.9</v>
      </c>
      <c r="CD152">
        <v>38.903917499999991</v>
      </c>
      <c r="CE152">
        <f t="shared" si="155"/>
        <v>64.766534399999998</v>
      </c>
      <c r="CF152">
        <v>71.418000000000006</v>
      </c>
      <c r="CG152">
        <v>71.418000000000006</v>
      </c>
      <c r="CH152">
        <v>71.418000000000006</v>
      </c>
      <c r="CI152">
        <v>71.418000000000006</v>
      </c>
      <c r="CJ152">
        <v>71.418000000000006</v>
      </c>
      <c r="CK152">
        <v>71.418000000000006</v>
      </c>
      <c r="CL152">
        <v>71.418000000000006</v>
      </c>
      <c r="CM152">
        <v>71.418000000000006</v>
      </c>
      <c r="CN152">
        <v>71.418000000000006</v>
      </c>
      <c r="CO152">
        <v>71.418000000000006</v>
      </c>
      <c r="CP152">
        <v>71.418000000000006</v>
      </c>
      <c r="CQ152">
        <v>71.418000000000006</v>
      </c>
      <c r="CR152">
        <v>71.418000000000006</v>
      </c>
      <c r="CS152">
        <v>71.418000000000006</v>
      </c>
      <c r="CT152">
        <v>71.418000000000006</v>
      </c>
      <c r="CU152">
        <v>71.418000000000006</v>
      </c>
      <c r="CV152">
        <v>71.418000000000006</v>
      </c>
    </row>
    <row r="153" spans="1:100">
      <c r="A153">
        <v>68584</v>
      </c>
      <c r="B153" t="s">
        <v>176</v>
      </c>
      <c r="C153">
        <v>21.382764564077064</v>
      </c>
      <c r="D153" s="3">
        <f>SUM(BZ153,girls!BX153)</f>
        <v>28.961847435979905</v>
      </c>
      <c r="E153">
        <v>2010</v>
      </c>
      <c r="F153" t="s">
        <v>262</v>
      </c>
      <c r="G153">
        <v>893.22900000000004</v>
      </c>
      <c r="H153">
        <v>743.923</v>
      </c>
      <c r="I153">
        <v>778.83500000000004</v>
      </c>
      <c r="J153">
        <v>494.67099999999999</v>
      </c>
      <c r="K153">
        <v>539.11599999999999</v>
      </c>
      <c r="L153">
        <v>457.16300000000001</v>
      </c>
      <c r="M153">
        <v>350.33600000000001</v>
      </c>
      <c r="N153">
        <v>244.315</v>
      </c>
      <c r="O153">
        <v>191.28</v>
      </c>
      <c r="P153">
        <v>177.13499999999999</v>
      </c>
      <c r="Q153">
        <v>126.804</v>
      </c>
      <c r="R153">
        <v>103.071</v>
      </c>
      <c r="S153">
        <v>72.22</v>
      </c>
      <c r="T153">
        <v>42.372</v>
      </c>
      <c r="U153">
        <v>28.029</v>
      </c>
      <c r="V153">
        <v>25.521000000000001</v>
      </c>
      <c r="W153">
        <v>9.0050000000000008</v>
      </c>
      <c r="X153">
        <v>7.3380000000000001</v>
      </c>
      <c r="Y153">
        <v>1.1839999999999999</v>
      </c>
      <c r="Z153">
        <v>1.6E-2</v>
      </c>
      <c r="AA153">
        <v>1E-3</v>
      </c>
      <c r="AB153">
        <f>SUM($G153:AA153)</f>
        <v>5285.5640000000003</v>
      </c>
      <c r="AC153">
        <f t="shared" si="113"/>
        <v>0.33798815036578878</v>
      </c>
      <c r="AD153">
        <f t="shared" si="114"/>
        <v>0.9852233366202735</v>
      </c>
      <c r="AE153">
        <f t="shared" si="115"/>
        <v>1.7682162206341649</v>
      </c>
      <c r="AF153">
        <f t="shared" si="116"/>
        <v>1.5910141282935937</v>
      </c>
      <c r="AG153">
        <f t="shared" si="117"/>
        <v>2.2439520172303276</v>
      </c>
      <c r="AH153">
        <f t="shared" si="118"/>
        <v>2.3353044254123114</v>
      </c>
      <c r="AI153">
        <f t="shared" si="119"/>
        <v>2.1210133866508851</v>
      </c>
      <c r="AJ153">
        <f t="shared" si="120"/>
        <v>1.7102536266706825</v>
      </c>
      <c r="AK153">
        <f t="shared" si="121"/>
        <v>1.5199437562386908</v>
      </c>
      <c r="AL153">
        <f t="shared" si="122"/>
        <v>1.5751100544804679</v>
      </c>
      <c r="AM153">
        <f t="shared" si="123"/>
        <v>1.247512659008575</v>
      </c>
      <c r="AN153">
        <f t="shared" si="124"/>
        <v>1.1115269817941851</v>
      </c>
      <c r="AO153">
        <f t="shared" si="125"/>
        <v>0.84714516747881574</v>
      </c>
      <c r="AP153">
        <f t="shared" si="126"/>
        <v>0.53710900104511072</v>
      </c>
      <c r="AQ153">
        <f t="shared" si="127"/>
        <v>0.38181128825608768</v>
      </c>
      <c r="AR153">
        <f t="shared" si="128"/>
        <v>0.37178946277067121</v>
      </c>
      <c r="AS153">
        <f t="shared" si="129"/>
        <v>0.13970316128988317</v>
      </c>
      <c r="AT153">
        <f t="shared" si="130"/>
        <v>0.12078294766651203</v>
      </c>
      <c r="AU153">
        <f t="shared" si="131"/>
        <v>2.0608585952227611E-2</v>
      </c>
      <c r="AV153">
        <f t="shared" si="132"/>
        <v>2.936299702359105E-4</v>
      </c>
      <c r="AW153">
        <f t="shared" si="133"/>
        <v>1.9297845981999272E-5</v>
      </c>
      <c r="AX153">
        <f t="shared" si="134"/>
        <v>20.96632128567547</v>
      </c>
      <c r="AY153">
        <f>SUM(AB153,girls!Z153)</f>
        <v>10836.732</v>
      </c>
      <c r="AZ153">
        <f>(AX153*(AB153/AY153))+(girls!AV153*(girls!Z153/AY153))</f>
        <v>21.382764564077064</v>
      </c>
      <c r="BD153">
        <f t="shared" si="156"/>
        <v>1.6335643283479306</v>
      </c>
      <c r="BE153">
        <f t="shared" si="157"/>
        <v>2.3206231963135813</v>
      </c>
      <c r="BF153">
        <f t="shared" si="135"/>
        <v>4.2994086231070838</v>
      </c>
      <c r="BG153">
        <f t="shared" si="136"/>
        <v>3.6042834062363074</v>
      </c>
      <c r="BH153">
        <f t="shared" si="137"/>
        <v>3.8125866748751882</v>
      </c>
      <c r="BI153">
        <f t="shared" si="138"/>
        <v>3.2330213943677535</v>
      </c>
      <c r="BJ153">
        <f t="shared" si="139"/>
        <v>2.4775491087800656</v>
      </c>
      <c r="BK153">
        <f t="shared" si="140"/>
        <v>1.7277767928834082</v>
      </c>
      <c r="BL153">
        <f t="shared" si="141"/>
        <v>1.3527173728290869</v>
      </c>
      <c r="BM153">
        <f t="shared" si="142"/>
        <v>1.252685026328316</v>
      </c>
      <c r="BN153">
        <f t="shared" si="143"/>
        <v>0.89674808523745042</v>
      </c>
      <c r="BO153">
        <f t="shared" si="144"/>
        <v>0.72891014395057929</v>
      </c>
      <c r="BP153">
        <f t="shared" si="145"/>
        <v>0.51073425693076457</v>
      </c>
      <c r="BQ153">
        <f t="shared" si="146"/>
        <v>0.29965150837261639</v>
      </c>
      <c r="BR153">
        <f t="shared" si="147"/>
        <v>0.19821892117851567</v>
      </c>
      <c r="BS153">
        <f t="shared" si="148"/>
        <v>0.18048253906300257</v>
      </c>
      <c r="BT153">
        <f t="shared" si="149"/>
        <v>6.3682663855739896E-2</v>
      </c>
      <c r="BU153">
        <f t="shared" si="150"/>
        <v>5.1893768725532412E-2</v>
      </c>
      <c r="BV153">
        <f t="shared" si="151"/>
        <v>8.373156469205556E-3</v>
      </c>
      <c r="BW153">
        <f t="shared" si="152"/>
        <v>1.1315076309737239E-4</v>
      </c>
      <c r="BX153">
        <f t="shared" si="153"/>
        <v>7.0719226935857742E-6</v>
      </c>
      <c r="BY153" s="3">
        <f t="shared" si="154"/>
        <v>28.653031190537913</v>
      </c>
      <c r="BZ153" s="3">
        <f>BY153*(AB153/(AB153+girls!Z153))</f>
        <v>13.975378384515215</v>
      </c>
      <c r="CB153">
        <v>12.083</v>
      </c>
      <c r="CC153">
        <v>22.9</v>
      </c>
      <c r="CD153">
        <v>38.903917499999991</v>
      </c>
      <c r="CE153">
        <f t="shared" si="155"/>
        <v>56.634999999999998</v>
      </c>
      <c r="CF153">
        <v>56.634999999999998</v>
      </c>
      <c r="CG153">
        <v>56.634999999999998</v>
      </c>
      <c r="CH153">
        <v>56.634999999999998</v>
      </c>
      <c r="CI153">
        <v>56.634999999999998</v>
      </c>
      <c r="CJ153">
        <v>56.634999999999998</v>
      </c>
      <c r="CK153">
        <v>56.634999999999998</v>
      </c>
      <c r="CL153">
        <v>56.634999999999998</v>
      </c>
      <c r="CM153">
        <v>56.634999999999998</v>
      </c>
      <c r="CN153">
        <v>56.634999999999998</v>
      </c>
      <c r="CO153">
        <v>56.634999999999998</v>
      </c>
      <c r="CP153">
        <v>56.634999999999998</v>
      </c>
      <c r="CQ153">
        <v>56.634999999999998</v>
      </c>
      <c r="CR153">
        <v>56.634999999999998</v>
      </c>
      <c r="CS153">
        <v>56.634999999999998</v>
      </c>
      <c r="CT153">
        <v>56.634999999999998</v>
      </c>
      <c r="CU153">
        <v>56.634999999999998</v>
      </c>
      <c r="CV153">
        <v>56.634999999999998</v>
      </c>
    </row>
    <row r="154" spans="1:100">
      <c r="A154">
        <v>69037</v>
      </c>
      <c r="B154" t="s">
        <v>177</v>
      </c>
      <c r="C154">
        <v>31.79737537838859</v>
      </c>
      <c r="D154" s="3">
        <f>SUM(BZ154,girls!BX154)</f>
        <v>38.248215628298084</v>
      </c>
      <c r="E154">
        <v>2010</v>
      </c>
      <c r="F154" t="s">
        <v>262</v>
      </c>
      <c r="G154">
        <v>7.1929999999999996</v>
      </c>
      <c r="H154">
        <v>7.444</v>
      </c>
      <c r="I154">
        <v>7.91</v>
      </c>
      <c r="J154">
        <v>8.5120000000000005</v>
      </c>
      <c r="K154">
        <v>7.0330000000000004</v>
      </c>
      <c r="L154">
        <v>6.891</v>
      </c>
      <c r="M154">
        <v>6.39</v>
      </c>
      <c r="N154">
        <v>6.165</v>
      </c>
      <c r="O154">
        <v>6.2729999999999997</v>
      </c>
      <c r="P154">
        <v>5.7539999999999996</v>
      </c>
      <c r="Q154">
        <v>4.49</v>
      </c>
      <c r="R154">
        <v>3.504</v>
      </c>
      <c r="S154">
        <v>2.7759999999999998</v>
      </c>
      <c r="T154">
        <v>2.1349999999999998</v>
      </c>
      <c r="U154">
        <v>1.829</v>
      </c>
      <c r="V154">
        <v>1.218</v>
      </c>
      <c r="W154">
        <v>0.88800000000000001</v>
      </c>
      <c r="X154">
        <v>0.47</v>
      </c>
      <c r="Y154">
        <v>0.20200000000000001</v>
      </c>
      <c r="Z154">
        <v>4.4999999999999998E-2</v>
      </c>
      <c r="AA154">
        <v>7.0000000000000001E-3</v>
      </c>
      <c r="AB154">
        <f>SUM($G154:AA154)</f>
        <v>87.129000000000005</v>
      </c>
      <c r="AC154">
        <f t="shared" si="113"/>
        <v>0.16511150133709784</v>
      </c>
      <c r="AD154">
        <f t="shared" si="114"/>
        <v>0.59805575640716635</v>
      </c>
      <c r="AE154">
        <f t="shared" si="115"/>
        <v>1.0894191371414799</v>
      </c>
      <c r="AF154">
        <f t="shared" si="116"/>
        <v>1.660801799630433</v>
      </c>
      <c r="AG154">
        <f t="shared" si="117"/>
        <v>1.7758266478440015</v>
      </c>
      <c r="AH154">
        <f t="shared" si="118"/>
        <v>2.1354198946389835</v>
      </c>
      <c r="AI154">
        <f t="shared" si="119"/>
        <v>2.3468649932858172</v>
      </c>
      <c r="AJ154">
        <f t="shared" si="120"/>
        <v>2.6180146679062077</v>
      </c>
      <c r="AK154">
        <f t="shared" si="121"/>
        <v>3.0238611713665944</v>
      </c>
      <c r="AL154">
        <f t="shared" si="122"/>
        <v>3.1038804531212332</v>
      </c>
      <c r="AM154">
        <f t="shared" si="123"/>
        <v>2.6797048055182544</v>
      </c>
      <c r="AN154">
        <f t="shared" si="124"/>
        <v>2.2923251730193162</v>
      </c>
      <c r="AO154">
        <f t="shared" si="125"/>
        <v>1.9753698538947995</v>
      </c>
      <c r="AP154">
        <f t="shared" si="126"/>
        <v>1.6417610669237563</v>
      </c>
      <c r="AQ154">
        <f t="shared" si="127"/>
        <v>1.5114141101125915</v>
      </c>
      <c r="AR154">
        <f t="shared" si="128"/>
        <v>1.0764039527597011</v>
      </c>
      <c r="AS154">
        <f t="shared" si="129"/>
        <v>0.83572633681093544</v>
      </c>
      <c r="AT154">
        <f t="shared" si="130"/>
        <v>0.46930413524773607</v>
      </c>
      <c r="AU154">
        <f t="shared" si="131"/>
        <v>0.21329293346646924</v>
      </c>
      <c r="AV154">
        <f t="shared" si="132"/>
        <v>5.0098130358434044E-2</v>
      </c>
      <c r="AW154">
        <f t="shared" si="133"/>
        <v>8.1947457218606891E-3</v>
      </c>
      <c r="AX154">
        <f t="shared" si="134"/>
        <v>31.270851266512871</v>
      </c>
      <c r="AY154">
        <f>SUM(AB154,girls!Z154)</f>
        <v>177.39699999999999</v>
      </c>
      <c r="AZ154">
        <f>(AX154*(AB154/AY154))+(girls!AV154*(girls!Z154/AY154))</f>
        <v>31.79737537838859</v>
      </c>
      <c r="BD154">
        <f t="shared" si="156"/>
        <v>0.7980169082624613</v>
      </c>
      <c r="BE154">
        <f t="shared" si="157"/>
        <v>1.4086776159487653</v>
      </c>
      <c r="BF154">
        <f t="shared" si="135"/>
        <v>2.6489170146420817</v>
      </c>
      <c r="BG154">
        <f t="shared" si="136"/>
        <v>4.3025750754938539</v>
      </c>
      <c r="BH154">
        <f t="shared" si="137"/>
        <v>3.6460207237544333</v>
      </c>
      <c r="BI154">
        <f t="shared" si="138"/>
        <v>3.5724056316496231</v>
      </c>
      <c r="BJ154">
        <f t="shared" si="139"/>
        <v>3.3126791447164545</v>
      </c>
      <c r="BK154">
        <f t="shared" si="140"/>
        <v>3.1960355128602416</v>
      </c>
      <c r="BL154">
        <f t="shared" si="141"/>
        <v>3.2520244561512244</v>
      </c>
      <c r="BM154">
        <f t="shared" si="142"/>
        <v>2.9829664786695584</v>
      </c>
      <c r="BN154">
        <f t="shared" si="143"/>
        <v>2.3276884757084324</v>
      </c>
      <c r="BO154">
        <f t="shared" si="144"/>
        <v>1.8165301601074271</v>
      </c>
      <c r="BP154">
        <f t="shared" si="145"/>
        <v>1.4391232090348793</v>
      </c>
      <c r="BQ154">
        <f t="shared" si="146"/>
        <v>1.1068184622800674</v>
      </c>
      <c r="BR154">
        <f t="shared" si="147"/>
        <v>0.94818312295561757</v>
      </c>
      <c r="BS154">
        <f t="shared" si="148"/>
        <v>0.63143086044830077</v>
      </c>
      <c r="BT154">
        <f t="shared" si="149"/>
        <v>0.46035353372585475</v>
      </c>
      <c r="BU154">
        <f t="shared" si="150"/>
        <v>0.24365558654408978</v>
      </c>
      <c r="BV154">
        <f t="shared" si="151"/>
        <v>0.1047200605998003</v>
      </c>
      <c r="BW154">
        <f t="shared" si="152"/>
        <v>2.3328726371242638E-2</v>
      </c>
      <c r="BX154">
        <f t="shared" si="153"/>
        <v>3.6289129910821883E-3</v>
      </c>
      <c r="BY154" s="3">
        <f t="shared" si="154"/>
        <v>38.225779672915493</v>
      </c>
      <c r="BZ154" s="3">
        <f>BY154*(AB154/(AB154+girls!Z154))</f>
        <v>18.774691551274568</v>
      </c>
      <c r="CB154">
        <v>12.083</v>
      </c>
      <c r="CC154">
        <v>22.9</v>
      </c>
      <c r="CD154">
        <v>38.903917499999991</v>
      </c>
      <c r="CE154">
        <f t="shared" si="155"/>
        <v>64.766534399999998</v>
      </c>
      <c r="CF154">
        <v>68.438000000000002</v>
      </c>
      <c r="CG154">
        <v>68.438000000000002</v>
      </c>
      <c r="CH154">
        <v>68.438000000000002</v>
      </c>
      <c r="CI154">
        <v>68.438000000000002</v>
      </c>
      <c r="CJ154">
        <v>68.438000000000002</v>
      </c>
      <c r="CK154">
        <v>68.438000000000002</v>
      </c>
      <c r="CL154">
        <v>68.438000000000002</v>
      </c>
      <c r="CM154">
        <v>68.438000000000002</v>
      </c>
      <c r="CN154">
        <v>68.438000000000002</v>
      </c>
      <c r="CO154">
        <v>68.438000000000002</v>
      </c>
      <c r="CP154">
        <v>68.438000000000002</v>
      </c>
      <c r="CQ154">
        <v>68.438000000000002</v>
      </c>
      <c r="CR154">
        <v>68.438000000000002</v>
      </c>
      <c r="CS154">
        <v>68.438000000000002</v>
      </c>
      <c r="CT154">
        <v>68.438000000000002</v>
      </c>
      <c r="CU154">
        <v>68.438000000000002</v>
      </c>
      <c r="CV154">
        <v>68.438000000000002</v>
      </c>
    </row>
    <row r="155" spans="1:100">
      <c r="A155">
        <v>69490</v>
      </c>
      <c r="B155" t="s">
        <v>178</v>
      </c>
      <c r="C155">
        <v>30.376084013319176</v>
      </c>
      <c r="D155" s="3">
        <f>SUM(BZ155,girls!BX155)</f>
        <v>37.698724627614723</v>
      </c>
      <c r="E155">
        <v>2010</v>
      </c>
      <c r="F155" t="s">
        <v>262</v>
      </c>
      <c r="G155">
        <v>4.68</v>
      </c>
      <c r="H155">
        <v>4.7370000000000001</v>
      </c>
      <c r="I155">
        <v>5.226</v>
      </c>
      <c r="J155">
        <v>5.3209999999999997</v>
      </c>
      <c r="K155">
        <v>4.9690000000000003</v>
      </c>
      <c r="L155">
        <v>4.6790000000000003</v>
      </c>
      <c r="M155">
        <v>4.2519999999999998</v>
      </c>
      <c r="N155">
        <v>3.843</v>
      </c>
      <c r="O155">
        <v>3.6669999999999998</v>
      </c>
      <c r="P155">
        <v>3.859</v>
      </c>
      <c r="Q155">
        <v>3.016</v>
      </c>
      <c r="R155">
        <v>2.117</v>
      </c>
      <c r="S155">
        <v>1.52</v>
      </c>
      <c r="T155">
        <v>1.079</v>
      </c>
      <c r="U155">
        <v>1.0129999999999999</v>
      </c>
      <c r="V155">
        <v>0.66300000000000003</v>
      </c>
      <c r="W155">
        <v>0.27900000000000003</v>
      </c>
      <c r="X155">
        <v>0.17499999999999999</v>
      </c>
      <c r="Y155">
        <v>8.1000000000000003E-2</v>
      </c>
      <c r="Z155">
        <v>2.1000000000000001E-2</v>
      </c>
      <c r="AA155">
        <v>4.0000000000000001E-3</v>
      </c>
      <c r="AB155">
        <f>SUM($G155:AA155)</f>
        <v>55.201000000000008</v>
      </c>
      <c r="AC155">
        <f t="shared" si="113"/>
        <v>0.16956214561330407</v>
      </c>
      <c r="AD155">
        <f t="shared" si="114"/>
        <v>0.60069563957174688</v>
      </c>
      <c r="AE155">
        <f t="shared" si="115"/>
        <v>1.1360663756091374</v>
      </c>
      <c r="AF155">
        <f t="shared" si="116"/>
        <v>1.6386840818101118</v>
      </c>
      <c r="AG155">
        <f t="shared" si="117"/>
        <v>1.9803626745892282</v>
      </c>
      <c r="AH155">
        <f t="shared" si="118"/>
        <v>2.2885998442057205</v>
      </c>
      <c r="AI155">
        <f t="shared" si="119"/>
        <v>2.4648828825564748</v>
      </c>
      <c r="AJ155">
        <f t="shared" si="120"/>
        <v>2.5758772486005683</v>
      </c>
      <c r="AK155">
        <f t="shared" si="121"/>
        <v>2.7900581511204501</v>
      </c>
      <c r="AL155">
        <f t="shared" si="122"/>
        <v>3.2856832303762609</v>
      </c>
      <c r="AM155">
        <f t="shared" si="123"/>
        <v>2.8411079509429173</v>
      </c>
      <c r="AN155">
        <f t="shared" si="124"/>
        <v>2.1859930073730545</v>
      </c>
      <c r="AO155">
        <f t="shared" si="125"/>
        <v>1.7072154489954889</v>
      </c>
      <c r="AP155">
        <f t="shared" si="126"/>
        <v>1.3096320718827557</v>
      </c>
      <c r="AQ155">
        <f t="shared" si="127"/>
        <v>1.3212804115867463</v>
      </c>
      <c r="AR155">
        <f t="shared" si="128"/>
        <v>0.9248202025325627</v>
      </c>
      <c r="AS155">
        <f t="shared" si="129"/>
        <v>0.414449013604826</v>
      </c>
      <c r="AT155">
        <f t="shared" si="130"/>
        <v>0.27581022082933276</v>
      </c>
      <c r="AU155">
        <f t="shared" si="131"/>
        <v>0.13499755439213057</v>
      </c>
      <c r="AV155">
        <f t="shared" si="132"/>
        <v>3.6901505407510735E-2</v>
      </c>
      <c r="AW155">
        <f t="shared" si="133"/>
        <v>7.3911704498106912E-3</v>
      </c>
      <c r="AX155">
        <f t="shared" si="134"/>
        <v>30.090070832050131</v>
      </c>
      <c r="AY155">
        <f>SUM(AB155,girls!Z155)</f>
        <v>109.31600000000002</v>
      </c>
      <c r="AZ155">
        <f>(AX155*(AB155/AY155))+(girls!AV155*(girls!Z155/AY155))</f>
        <v>30.376084013319176</v>
      </c>
      <c r="BD155">
        <f t="shared" si="156"/>
        <v>0.81952776217822121</v>
      </c>
      <c r="BE155">
        <f t="shared" si="157"/>
        <v>1.4148956721798516</v>
      </c>
      <c r="BF155">
        <f t="shared" si="135"/>
        <v>2.7623395344513675</v>
      </c>
      <c r="BG155">
        <f t="shared" si="136"/>
        <v>4.2452755582114818</v>
      </c>
      <c r="BH155">
        <f t="shared" si="137"/>
        <v>4.0339987681382583</v>
      </c>
      <c r="BI155">
        <f t="shared" si="138"/>
        <v>3.79856716363834</v>
      </c>
      <c r="BJ155">
        <f t="shared" si="139"/>
        <v>3.4519144218401836</v>
      </c>
      <c r="BK155">
        <f t="shared" si="140"/>
        <v>3.119874676183402</v>
      </c>
      <c r="BL155">
        <f t="shared" si="141"/>
        <v>2.9769920472455205</v>
      </c>
      <c r="BM155">
        <f t="shared" si="142"/>
        <v>3.1328640060868462</v>
      </c>
      <c r="BN155">
        <f t="shared" si="143"/>
        <v>2.4484886867991524</v>
      </c>
      <c r="BO155">
        <f t="shared" si="144"/>
        <v>1.7186507128494051</v>
      </c>
      <c r="BP155">
        <f t="shared" si="145"/>
        <v>1.233986340827159</v>
      </c>
      <c r="BQ155">
        <f t="shared" si="146"/>
        <v>0.87596793536348982</v>
      </c>
      <c r="BR155">
        <f t="shared" si="147"/>
        <v>0.82238694951178415</v>
      </c>
      <c r="BS155">
        <f t="shared" si="148"/>
        <v>0.53824535787395156</v>
      </c>
      <c r="BT155">
        <f t="shared" si="149"/>
        <v>0.22650144019130092</v>
      </c>
      <c r="BU155">
        <f t="shared" si="150"/>
        <v>0.1420707958189163</v>
      </c>
      <c r="BV155">
        <f t="shared" si="151"/>
        <v>6.5758482636184126E-2</v>
      </c>
      <c r="BW155">
        <f t="shared" si="152"/>
        <v>1.704849549826996E-2</v>
      </c>
      <c r="BX155">
        <f t="shared" si="153"/>
        <v>3.2473324758609443E-3</v>
      </c>
      <c r="BY155" s="3">
        <f t="shared" si="154"/>
        <v>37.848602139998938</v>
      </c>
      <c r="BZ155" s="3">
        <f>BY155*(AB155/(AB155+girls!Z155))</f>
        <v>19.11230457325626</v>
      </c>
      <c r="CB155">
        <v>12.083</v>
      </c>
      <c r="CC155">
        <v>22.9</v>
      </c>
      <c r="CD155">
        <v>38.903917499999991</v>
      </c>
      <c r="CE155">
        <f t="shared" si="155"/>
        <v>64.766534399999998</v>
      </c>
      <c r="CF155" s="2">
        <v>67.900000000000006</v>
      </c>
      <c r="CG155" s="2">
        <v>67.900000000000006</v>
      </c>
      <c r="CH155" s="2">
        <v>67.900000000000006</v>
      </c>
      <c r="CI155" s="2">
        <v>67.900000000000006</v>
      </c>
      <c r="CJ155" s="2">
        <v>67.900000000000006</v>
      </c>
      <c r="CK155" s="2">
        <v>67.900000000000006</v>
      </c>
      <c r="CL155" s="2">
        <v>67.900000000000006</v>
      </c>
      <c r="CM155" s="2">
        <v>67.900000000000006</v>
      </c>
      <c r="CN155" s="2">
        <v>67.900000000000006</v>
      </c>
      <c r="CO155" s="2">
        <v>67.900000000000006</v>
      </c>
      <c r="CP155" s="2">
        <v>67.900000000000006</v>
      </c>
      <c r="CQ155" s="2">
        <v>67.900000000000006</v>
      </c>
      <c r="CR155" s="2">
        <v>67.900000000000006</v>
      </c>
      <c r="CS155" s="2">
        <v>67.900000000000006</v>
      </c>
      <c r="CT155" s="2">
        <v>67.900000000000006</v>
      </c>
      <c r="CU155" s="2">
        <v>67.900000000000006</v>
      </c>
      <c r="CV155" s="2">
        <v>67.900000000000006</v>
      </c>
    </row>
    <row r="156" spans="1:100">
      <c r="A156">
        <v>69943</v>
      </c>
      <c r="B156" t="s">
        <v>179</v>
      </c>
      <c r="C156">
        <v>22.295856992167337</v>
      </c>
      <c r="D156" s="3">
        <f>SUM(BZ156,girls!BX156)</f>
        <v>29.551721990155528</v>
      </c>
      <c r="E156">
        <v>2010</v>
      </c>
      <c r="F156" t="s">
        <v>262</v>
      </c>
      <c r="G156">
        <v>14.864000000000001</v>
      </c>
      <c r="H156">
        <v>12.311999999999999</v>
      </c>
      <c r="I156">
        <v>10.234</v>
      </c>
      <c r="J156">
        <v>9.6189999999999998</v>
      </c>
      <c r="K156">
        <v>8.8689999999999998</v>
      </c>
      <c r="L156">
        <v>8.3680000000000003</v>
      </c>
      <c r="M156">
        <v>6.0439999999999996</v>
      </c>
      <c r="N156">
        <v>4.0839999999999996</v>
      </c>
      <c r="O156">
        <v>3.4889999999999999</v>
      </c>
      <c r="P156">
        <v>2.589</v>
      </c>
      <c r="Q156">
        <v>2.1280000000000001</v>
      </c>
      <c r="R156">
        <v>1.3580000000000001</v>
      </c>
      <c r="S156">
        <v>1.0249999999999999</v>
      </c>
      <c r="T156">
        <v>0.92</v>
      </c>
      <c r="U156">
        <v>0.94199999999999995</v>
      </c>
      <c r="V156">
        <v>0.56999999999999995</v>
      </c>
      <c r="W156">
        <v>0.34200000000000003</v>
      </c>
      <c r="X156">
        <v>0.127</v>
      </c>
      <c r="Y156">
        <v>3.1E-2</v>
      </c>
      <c r="Z156">
        <v>4.0000000000000001E-3</v>
      </c>
      <c r="AA156">
        <v>0</v>
      </c>
      <c r="AB156">
        <f>SUM($G156:AA156)</f>
        <v>87.919000000000011</v>
      </c>
      <c r="AC156">
        <f t="shared" si="113"/>
        <v>0.33812941457477902</v>
      </c>
      <c r="AD156">
        <f t="shared" si="114"/>
        <v>0.98026592659152145</v>
      </c>
      <c r="AE156">
        <f t="shared" si="115"/>
        <v>1.3968311741489323</v>
      </c>
      <c r="AF156">
        <f t="shared" si="116"/>
        <v>1.8599278881697923</v>
      </c>
      <c r="AG156">
        <f t="shared" si="117"/>
        <v>2.2192927581068935</v>
      </c>
      <c r="AH156">
        <f t="shared" si="118"/>
        <v>2.5698199479065957</v>
      </c>
      <c r="AI156">
        <f t="shared" si="119"/>
        <v>2.1998430373411888</v>
      </c>
      <c r="AJ156">
        <f t="shared" si="120"/>
        <v>1.718718365768491</v>
      </c>
      <c r="AK156">
        <f t="shared" si="121"/>
        <v>1.6667387026695024</v>
      </c>
      <c r="AL156">
        <f t="shared" si="122"/>
        <v>1.3840353052241265</v>
      </c>
      <c r="AM156">
        <f t="shared" si="123"/>
        <v>1.258613041549608</v>
      </c>
      <c r="AN156">
        <f t="shared" si="124"/>
        <v>0.8804240266609038</v>
      </c>
      <c r="AO156">
        <f t="shared" si="125"/>
        <v>0.72282441793014007</v>
      </c>
      <c r="AP156">
        <f t="shared" si="126"/>
        <v>0.70109987602224766</v>
      </c>
      <c r="AQ156">
        <f t="shared" si="127"/>
        <v>0.77143734573869116</v>
      </c>
      <c r="AR156">
        <f t="shared" si="128"/>
        <v>0.49920949965308969</v>
      </c>
      <c r="AS156">
        <f t="shared" si="129"/>
        <v>0.31897542055755862</v>
      </c>
      <c r="AT156">
        <f t="shared" si="130"/>
        <v>0.12567249400015923</v>
      </c>
      <c r="AU156">
        <f t="shared" si="131"/>
        <v>3.2438949487596534E-2</v>
      </c>
      <c r="AV156">
        <f t="shared" si="132"/>
        <v>4.4131530158441293E-3</v>
      </c>
      <c r="AW156">
        <f t="shared" si="133"/>
        <v>0</v>
      </c>
      <c r="AX156">
        <f t="shared" si="134"/>
        <v>21.648710745117665</v>
      </c>
      <c r="AY156">
        <f>SUM(AB156,girls!Z156)</f>
        <v>178.22800000000001</v>
      </c>
      <c r="AZ156">
        <f>(AX156*(AB156/AY156))+(girls!AV156*(girls!Z156/AY156))</f>
        <v>22.295856992167337</v>
      </c>
      <c r="BD156">
        <f t="shared" si="156"/>
        <v>1.634247086522822</v>
      </c>
      <c r="BE156">
        <f t="shared" si="157"/>
        <v>2.3089463710915723</v>
      </c>
      <c r="BF156">
        <f t="shared" si="135"/>
        <v>3.3963877975323866</v>
      </c>
      <c r="BG156">
        <f t="shared" si="136"/>
        <v>4.2823723668376568</v>
      </c>
      <c r="BH156">
        <f t="shared" si="137"/>
        <v>3.8323413134817277</v>
      </c>
      <c r="BI156">
        <f t="shared" si="138"/>
        <v>3.6158565916354828</v>
      </c>
      <c r="BJ156">
        <f t="shared" si="139"/>
        <v>2.6116440296181711</v>
      </c>
      <c r="BK156">
        <f t="shared" si="140"/>
        <v>1.7647177724951373</v>
      </c>
      <c r="BL156">
        <f t="shared" si="141"/>
        <v>1.5076151587256452</v>
      </c>
      <c r="BM156">
        <f t="shared" si="142"/>
        <v>1.1187204488222113</v>
      </c>
      <c r="BN156">
        <f t="shared" si="143"/>
        <v>0.91951993630500795</v>
      </c>
      <c r="BO156">
        <f t="shared" si="144"/>
        <v>0.58679890672095902</v>
      </c>
      <c r="BP156">
        <f t="shared" si="145"/>
        <v>0.44290786405668842</v>
      </c>
      <c r="BQ156">
        <f t="shared" si="146"/>
        <v>0.39753681456795459</v>
      </c>
      <c r="BR156">
        <f t="shared" si="147"/>
        <v>0.40704312969892736</v>
      </c>
      <c r="BS156">
        <f t="shared" si="148"/>
        <v>0.24629998293884137</v>
      </c>
      <c r="BT156">
        <f t="shared" si="149"/>
        <v>0.14777998976330486</v>
      </c>
      <c r="BU156">
        <f t="shared" si="150"/>
        <v>5.4877364619706777E-2</v>
      </c>
      <c r="BV156">
        <f t="shared" si="151"/>
        <v>1.3395262230007164E-2</v>
      </c>
      <c r="BW156">
        <f t="shared" si="152"/>
        <v>1.7284209329041505E-3</v>
      </c>
      <c r="BX156">
        <f t="shared" si="153"/>
        <v>0</v>
      </c>
      <c r="BY156" s="3">
        <f t="shared" si="154"/>
        <v>29.290736608597111</v>
      </c>
      <c r="BZ156" s="3">
        <f>BY156*(AB156/(AB156+girls!Z156))</f>
        <v>14.448976995148065</v>
      </c>
      <c r="CB156">
        <v>12.083</v>
      </c>
      <c r="CC156">
        <v>22.9</v>
      </c>
      <c r="CD156">
        <v>38.903917499999991</v>
      </c>
      <c r="CE156">
        <f t="shared" si="155"/>
        <v>57.561</v>
      </c>
      <c r="CF156">
        <v>57.561</v>
      </c>
      <c r="CG156">
        <v>57.561</v>
      </c>
      <c r="CH156">
        <v>57.561</v>
      </c>
      <c r="CI156">
        <v>57.561</v>
      </c>
      <c r="CJ156">
        <v>57.561</v>
      </c>
      <c r="CK156">
        <v>57.561</v>
      </c>
      <c r="CL156">
        <v>57.561</v>
      </c>
      <c r="CM156">
        <v>57.561</v>
      </c>
      <c r="CN156">
        <v>57.561</v>
      </c>
      <c r="CO156">
        <v>57.561</v>
      </c>
      <c r="CP156">
        <v>57.561</v>
      </c>
      <c r="CQ156">
        <v>57.561</v>
      </c>
      <c r="CR156">
        <v>57.561</v>
      </c>
      <c r="CS156">
        <v>57.561</v>
      </c>
      <c r="CT156">
        <v>57.561</v>
      </c>
      <c r="CU156">
        <v>57.561</v>
      </c>
      <c r="CV156">
        <v>57.561</v>
      </c>
    </row>
    <row r="157" spans="1:100">
      <c r="A157">
        <v>70396</v>
      </c>
      <c r="B157" t="s">
        <v>180</v>
      </c>
      <c r="C157">
        <v>26.676027602073447</v>
      </c>
      <c r="D157" s="3">
        <f>SUM(BZ157,girls!BX157)</f>
        <v>38.199635329730256</v>
      </c>
      <c r="E157">
        <v>2010</v>
      </c>
      <c r="F157" t="s">
        <v>262</v>
      </c>
      <c r="G157">
        <v>1536.29</v>
      </c>
      <c r="H157">
        <v>1492.3789999999999</v>
      </c>
      <c r="I157">
        <v>1266.2360000000001</v>
      </c>
      <c r="J157">
        <v>1151.124</v>
      </c>
      <c r="K157">
        <v>1279.6320000000001</v>
      </c>
      <c r="L157">
        <v>1402.9</v>
      </c>
      <c r="M157">
        <v>1750.9069999999999</v>
      </c>
      <c r="N157">
        <v>1637.211</v>
      </c>
      <c r="O157">
        <v>1209.136</v>
      </c>
      <c r="P157">
        <v>870.31399999999996</v>
      </c>
      <c r="Q157">
        <v>686.07</v>
      </c>
      <c r="R157">
        <v>482.86500000000001</v>
      </c>
      <c r="S157">
        <v>205.48699999999999</v>
      </c>
      <c r="T157">
        <v>164.00200000000001</v>
      </c>
      <c r="U157">
        <v>102.581</v>
      </c>
      <c r="V157">
        <v>87.055000000000007</v>
      </c>
      <c r="W157">
        <v>35.192999999999998</v>
      </c>
      <c r="X157">
        <v>28.08</v>
      </c>
      <c r="Y157">
        <v>4.181</v>
      </c>
      <c r="Z157">
        <v>0.68300000000000005</v>
      </c>
      <c r="AA157">
        <v>6.8000000000000005E-2</v>
      </c>
      <c r="AB157">
        <f>SUM($G157:AA157)</f>
        <v>15392.393999999998</v>
      </c>
      <c r="AC157">
        <f t="shared" si="113"/>
        <v>0.19961677176402839</v>
      </c>
      <c r="AD157">
        <f t="shared" si="114"/>
        <v>0.67868929290661351</v>
      </c>
      <c r="AE157">
        <f t="shared" si="115"/>
        <v>0.98716495952481487</v>
      </c>
      <c r="AF157">
        <f t="shared" si="116"/>
        <v>1.2713492131243522</v>
      </c>
      <c r="AG157">
        <f t="shared" si="117"/>
        <v>1.8289490250834277</v>
      </c>
      <c r="AH157">
        <f t="shared" si="118"/>
        <v>2.4608452720220133</v>
      </c>
      <c r="AI157">
        <f t="shared" si="119"/>
        <v>3.6400461162831461</v>
      </c>
      <c r="AJ157">
        <f t="shared" si="120"/>
        <v>3.9355026255175125</v>
      </c>
      <c r="AK157">
        <f t="shared" si="121"/>
        <v>3.2992731345104604</v>
      </c>
      <c r="AL157">
        <f t="shared" si="122"/>
        <v>2.6574656288034206</v>
      </c>
      <c r="AM157">
        <f t="shared" si="123"/>
        <v>2.3177447250895478</v>
      </c>
      <c r="AN157">
        <f t="shared" si="124"/>
        <v>1.7881107383295933</v>
      </c>
      <c r="AO157">
        <f t="shared" si="125"/>
        <v>0.8276941195762012</v>
      </c>
      <c r="AP157">
        <f t="shared" si="126"/>
        <v>0.71386777131614498</v>
      </c>
      <c r="AQ157">
        <f t="shared" si="127"/>
        <v>0.47983646988246281</v>
      </c>
      <c r="AR157">
        <f t="shared" si="128"/>
        <v>0.43549008685718427</v>
      </c>
      <c r="AS157">
        <f t="shared" si="129"/>
        <v>0.18748389626720835</v>
      </c>
      <c r="AT157">
        <f t="shared" si="130"/>
        <v>0.15871215354804458</v>
      </c>
      <c r="AU157">
        <f t="shared" si="131"/>
        <v>2.4989744935063386E-2</v>
      </c>
      <c r="AV157">
        <f t="shared" si="132"/>
        <v>4.3041387843892262E-3</v>
      </c>
      <c r="AW157">
        <f t="shared" si="133"/>
        <v>4.5061216598275757E-4</v>
      </c>
      <c r="AX157">
        <f t="shared" si="134"/>
        <v>27.897586496291613</v>
      </c>
      <c r="AY157">
        <f>SUM(AB157,girls!Z157)</f>
        <v>27258.386999999999</v>
      </c>
      <c r="AZ157">
        <f>(AX157*(AB157/AY157))+(girls!AV157*(girls!Z157/AY157))</f>
        <v>26.676027602073447</v>
      </c>
      <c r="BD157">
        <f t="shared" si="156"/>
        <v>0.96478778128990217</v>
      </c>
      <c r="BE157">
        <f t="shared" si="157"/>
        <v>1.5986041516348917</v>
      </c>
      <c r="BF157">
        <f t="shared" si="135"/>
        <v>2.4002865090152641</v>
      </c>
      <c r="BG157">
        <f t="shared" si="136"/>
        <v>3.2936353018492519</v>
      </c>
      <c r="BH157">
        <f t="shared" si="137"/>
        <v>3.9855359785203013</v>
      </c>
      <c r="BI157">
        <f t="shared" si="138"/>
        <v>4.3694659279121897</v>
      </c>
      <c r="BJ157">
        <f t="shared" si="139"/>
        <v>5.4533669395131135</v>
      </c>
      <c r="BK157">
        <f t="shared" si="140"/>
        <v>5.0992498975714895</v>
      </c>
      <c r="BL157">
        <f t="shared" si="141"/>
        <v>3.7659694591289705</v>
      </c>
      <c r="BM157">
        <f t="shared" si="142"/>
        <v>2.7106760065471303</v>
      </c>
      <c r="BN157">
        <f t="shared" si="143"/>
        <v>2.1368304862518466</v>
      </c>
      <c r="BO157">
        <f t="shared" si="144"/>
        <v>1.503929122019616</v>
      </c>
      <c r="BP157">
        <f t="shared" si="145"/>
        <v>0.64000887100213277</v>
      </c>
      <c r="BQ157">
        <f t="shared" si="146"/>
        <v>0.51079987961326889</v>
      </c>
      <c r="BR157">
        <f t="shared" si="147"/>
        <v>0.31949831374378806</v>
      </c>
      <c r="BS157">
        <f t="shared" si="148"/>
        <v>0.27114110510684702</v>
      </c>
      <c r="BT157">
        <f t="shared" si="149"/>
        <v>0.10961195694704803</v>
      </c>
      <c r="BU157">
        <f t="shared" si="150"/>
        <v>8.7457839657690703E-2</v>
      </c>
      <c r="BV157">
        <f t="shared" si="151"/>
        <v>1.302212349034205E-2</v>
      </c>
      <c r="BW157">
        <f t="shared" si="152"/>
        <v>2.1272686782835737E-3</v>
      </c>
      <c r="BX157">
        <f t="shared" si="153"/>
        <v>2.1179248919953587E-4</v>
      </c>
      <c r="BY157" s="3">
        <f t="shared" si="154"/>
        <v>39.236216711982564</v>
      </c>
      <c r="BZ157" s="3">
        <f>BY157*(AB157/(AB157+girls!Z157))</f>
        <v>22.156091139957038</v>
      </c>
      <c r="CB157">
        <v>12.083</v>
      </c>
      <c r="CC157">
        <v>22.9</v>
      </c>
      <c r="CD157">
        <v>38.903917499999991</v>
      </c>
      <c r="CE157">
        <f t="shared" si="155"/>
        <v>64.766534399999998</v>
      </c>
      <c r="CF157">
        <v>72.638000000000005</v>
      </c>
      <c r="CG157">
        <v>72.638000000000005</v>
      </c>
      <c r="CH157">
        <v>72.638000000000005</v>
      </c>
      <c r="CI157">
        <v>72.638000000000005</v>
      </c>
      <c r="CJ157">
        <v>72.638000000000005</v>
      </c>
      <c r="CK157">
        <v>72.638000000000005</v>
      </c>
      <c r="CL157">
        <v>72.638000000000005</v>
      </c>
      <c r="CM157">
        <v>72.638000000000005</v>
      </c>
      <c r="CN157">
        <v>72.638000000000005</v>
      </c>
      <c r="CO157">
        <v>72.638000000000005</v>
      </c>
      <c r="CP157">
        <v>72.638000000000005</v>
      </c>
      <c r="CQ157">
        <v>72.638000000000005</v>
      </c>
      <c r="CR157">
        <v>72.638000000000005</v>
      </c>
      <c r="CS157">
        <v>72.638000000000005</v>
      </c>
      <c r="CT157">
        <v>72.638000000000005</v>
      </c>
      <c r="CU157">
        <v>72.638000000000005</v>
      </c>
      <c r="CV157">
        <v>72.638000000000005</v>
      </c>
    </row>
    <row r="158" spans="1:100">
      <c r="A158">
        <v>70849</v>
      </c>
      <c r="B158" t="s">
        <v>181</v>
      </c>
      <c r="C158">
        <v>21.691719989955654</v>
      </c>
      <c r="D158" s="3">
        <f>SUM(BZ158,girls!BX158)</f>
        <v>30.165760911360906</v>
      </c>
      <c r="E158">
        <v>2010</v>
      </c>
      <c r="F158" t="s">
        <v>262</v>
      </c>
      <c r="G158">
        <v>1108.7809999999999</v>
      </c>
      <c r="H158">
        <v>941.25099999999998</v>
      </c>
      <c r="I158">
        <v>805.72400000000005</v>
      </c>
      <c r="J158">
        <v>713.02700000000004</v>
      </c>
      <c r="K158">
        <v>616.37599999999998</v>
      </c>
      <c r="L158">
        <v>502.66800000000001</v>
      </c>
      <c r="M158">
        <v>401.62</v>
      </c>
      <c r="N158">
        <v>308.64999999999998</v>
      </c>
      <c r="O158">
        <v>232.857</v>
      </c>
      <c r="P158">
        <v>183.20400000000001</v>
      </c>
      <c r="Q158">
        <v>145.858</v>
      </c>
      <c r="R158">
        <v>116.626</v>
      </c>
      <c r="S158">
        <v>87.930999999999997</v>
      </c>
      <c r="T158">
        <v>74.194999999999993</v>
      </c>
      <c r="U158">
        <v>53.959000000000003</v>
      </c>
      <c r="V158">
        <v>31.347999999999999</v>
      </c>
      <c r="W158">
        <v>13.15</v>
      </c>
      <c r="X158">
        <v>3.3980000000000001</v>
      </c>
      <c r="Y158">
        <v>0.46400000000000002</v>
      </c>
      <c r="Z158">
        <v>3.2000000000000001E-2</v>
      </c>
      <c r="AA158">
        <v>1E-3</v>
      </c>
      <c r="AB158">
        <f>SUM($G158:AA158)</f>
        <v>6341.119999999999</v>
      </c>
      <c r="AC158">
        <f t="shared" si="113"/>
        <v>0.34971140744852647</v>
      </c>
      <c r="AD158">
        <f t="shared" si="114"/>
        <v>1.0390525648465887</v>
      </c>
      <c r="AE158">
        <f t="shared" si="115"/>
        <v>1.5247602947113448</v>
      </c>
      <c r="AF158">
        <f t="shared" si="116"/>
        <v>1.9115643608700046</v>
      </c>
      <c r="AG158">
        <f t="shared" si="117"/>
        <v>2.1384663907953172</v>
      </c>
      <c r="AH158">
        <f t="shared" si="118"/>
        <v>2.1403215835688334</v>
      </c>
      <c r="AI158">
        <f t="shared" si="119"/>
        <v>2.0267460637868391</v>
      </c>
      <c r="AJ158">
        <f t="shared" si="120"/>
        <v>1.8009515669156237</v>
      </c>
      <c r="AK158">
        <f t="shared" si="121"/>
        <v>1.5423133452765445</v>
      </c>
      <c r="AL158">
        <f t="shared" si="122"/>
        <v>1.3578970276544209</v>
      </c>
      <c r="AM158">
        <f t="shared" si="123"/>
        <v>1.1961003734356077</v>
      </c>
      <c r="AN158">
        <f t="shared" si="124"/>
        <v>1.0483450873031896</v>
      </c>
      <c r="AO158">
        <f t="shared" si="125"/>
        <v>0.85974118136859123</v>
      </c>
      <c r="AP158">
        <f t="shared" si="126"/>
        <v>0.78394116496770294</v>
      </c>
      <c r="AQ158">
        <f t="shared" si="127"/>
        <v>0.61267536334275352</v>
      </c>
      <c r="AR158">
        <f t="shared" si="128"/>
        <v>0.38065767561566416</v>
      </c>
      <c r="AS158">
        <f t="shared" si="129"/>
        <v>0.17004882418247882</v>
      </c>
      <c r="AT158">
        <f t="shared" si="130"/>
        <v>4.6620470831651196E-2</v>
      </c>
      <c r="AU158">
        <f t="shared" si="131"/>
        <v>6.7319337908760607E-3</v>
      </c>
      <c r="AV158">
        <f t="shared" si="132"/>
        <v>4.8950343157044818E-4</v>
      </c>
      <c r="AW158">
        <f t="shared" si="133"/>
        <v>1.6085486475575297E-5</v>
      </c>
      <c r="AX158">
        <f t="shared" si="134"/>
        <v>20.937152269630609</v>
      </c>
      <c r="AY158">
        <f>SUM(AB158,girls!Z158)</f>
        <v>12950.563999999998</v>
      </c>
      <c r="AZ158">
        <f>(AX158*(AB158/AY158))+(girls!AV158*(girls!Z158/AY158))</f>
        <v>21.691719989955654</v>
      </c>
      <c r="BD158">
        <f t="shared" si="156"/>
        <v>1.6902251744802184</v>
      </c>
      <c r="BE158">
        <f t="shared" si="157"/>
        <v>2.4474140984557935</v>
      </c>
      <c r="BF158">
        <f t="shared" si="135"/>
        <v>3.7074467945453642</v>
      </c>
      <c r="BG158">
        <f t="shared" si="136"/>
        <v>4.6162750063521916</v>
      </c>
      <c r="BH158">
        <f t="shared" si="137"/>
        <v>3.8731689423445705</v>
      </c>
      <c r="BI158">
        <f t="shared" si="138"/>
        <v>3.1586532991395848</v>
      </c>
      <c r="BJ158">
        <f t="shared" si="139"/>
        <v>2.5236902647481836</v>
      </c>
      <c r="BK158">
        <f t="shared" si="140"/>
        <v>1.9394875758541077</v>
      </c>
      <c r="BL158">
        <f t="shared" si="141"/>
        <v>1.4632213136259844</v>
      </c>
      <c r="BM158">
        <f t="shared" si="142"/>
        <v>1.1512129656464476</v>
      </c>
      <c r="BN158">
        <f t="shared" si="143"/>
        <v>0.91653905342273945</v>
      </c>
      <c r="BO158">
        <f t="shared" si="144"/>
        <v>0.73285170264558952</v>
      </c>
      <c r="BP158">
        <f t="shared" si="145"/>
        <v>0.55253873977783119</v>
      </c>
      <c r="BQ158">
        <f t="shared" si="146"/>
        <v>0.46622478759272812</v>
      </c>
      <c r="BR158">
        <f t="shared" si="147"/>
        <v>0.33906628901834385</v>
      </c>
      <c r="BS158">
        <f t="shared" si="148"/>
        <v>0.19698382157095279</v>
      </c>
      <c r="BT158">
        <f t="shared" si="149"/>
        <v>8.2631659233700042E-2</v>
      </c>
      <c r="BU158">
        <f t="shared" si="150"/>
        <v>2.1352272097042799E-2</v>
      </c>
      <c r="BV158">
        <f t="shared" si="151"/>
        <v>2.9156722345579332E-3</v>
      </c>
      <c r="BW158">
        <f t="shared" si="152"/>
        <v>2.0108084376261611E-4</v>
      </c>
      <c r="BX158">
        <f t="shared" si="153"/>
        <v>6.2837763675817535E-6</v>
      </c>
      <c r="BY158" s="3">
        <f t="shared" si="154"/>
        <v>29.882106797406063</v>
      </c>
      <c r="BZ158" s="3">
        <f>BY158*(AB158/(AB158+girls!Z158))</f>
        <v>14.631488254501312</v>
      </c>
      <c r="CB158">
        <v>12.083</v>
      </c>
      <c r="CC158">
        <v>22.9</v>
      </c>
      <c r="CD158">
        <v>38.903917499999991</v>
      </c>
      <c r="CE158">
        <f t="shared" si="155"/>
        <v>60.372999999999998</v>
      </c>
      <c r="CF158">
        <v>60.372999999999998</v>
      </c>
      <c r="CG158">
        <v>60.372999999999998</v>
      </c>
      <c r="CH158">
        <v>60.372999999999998</v>
      </c>
      <c r="CI158">
        <v>60.372999999999998</v>
      </c>
      <c r="CJ158">
        <v>60.372999999999998</v>
      </c>
      <c r="CK158">
        <v>60.372999999999998</v>
      </c>
      <c r="CL158">
        <v>60.372999999999998</v>
      </c>
      <c r="CM158">
        <v>60.372999999999998</v>
      </c>
      <c r="CN158">
        <v>60.372999999999998</v>
      </c>
      <c r="CO158">
        <v>60.372999999999998</v>
      </c>
      <c r="CP158">
        <v>60.372999999999998</v>
      </c>
      <c r="CQ158">
        <v>60.372999999999998</v>
      </c>
      <c r="CR158">
        <v>60.372999999999998</v>
      </c>
      <c r="CS158">
        <v>60.372999999999998</v>
      </c>
      <c r="CT158">
        <v>60.372999999999998</v>
      </c>
      <c r="CU158">
        <v>60.372999999999998</v>
      </c>
      <c r="CV158">
        <v>60.372999999999998</v>
      </c>
    </row>
    <row r="159" spans="1:100">
      <c r="A159">
        <v>71302</v>
      </c>
      <c r="B159" t="s">
        <v>182</v>
      </c>
      <c r="C159">
        <v>38.459867925199148</v>
      </c>
      <c r="D159" s="3">
        <f>SUM(BZ159,girls!BX159)</f>
        <v>41.741917432527757</v>
      </c>
      <c r="E159">
        <v>2010</v>
      </c>
      <c r="F159" t="s">
        <v>262</v>
      </c>
      <c r="G159">
        <v>257.97800000000001</v>
      </c>
      <c r="H159">
        <v>277.99400000000003</v>
      </c>
      <c r="I159">
        <v>297.71800000000002</v>
      </c>
      <c r="J159">
        <v>335.93400000000003</v>
      </c>
      <c r="K159">
        <v>354.71699999999998</v>
      </c>
      <c r="L159">
        <v>367.94200000000001</v>
      </c>
      <c r="M159">
        <v>370.577</v>
      </c>
      <c r="N159">
        <v>339.89699999999999</v>
      </c>
      <c r="O159">
        <v>311.42899999999997</v>
      </c>
      <c r="P159">
        <v>312.02199999999999</v>
      </c>
      <c r="Q159">
        <v>328.048</v>
      </c>
      <c r="R159">
        <v>345.52499999999998</v>
      </c>
      <c r="S159">
        <v>265.75099999999998</v>
      </c>
      <c r="T159">
        <v>163.57300000000001</v>
      </c>
      <c r="U159">
        <v>166.417</v>
      </c>
      <c r="V159">
        <v>127.893</v>
      </c>
      <c r="W159">
        <v>65.233999999999995</v>
      </c>
      <c r="X159">
        <v>23.495000000000001</v>
      </c>
      <c r="Y159">
        <v>3.722</v>
      </c>
      <c r="Z159">
        <v>0.69899999999999995</v>
      </c>
      <c r="AA159">
        <v>6.5000000000000002E-2</v>
      </c>
      <c r="AB159">
        <f>SUM($G159:AA159)</f>
        <v>4716.6299999999992</v>
      </c>
      <c r="AC159">
        <f t="shared" si="113"/>
        <v>0.10939081505227251</v>
      </c>
      <c r="AD159">
        <f t="shared" si="114"/>
        <v>0.41257380799426724</v>
      </c>
      <c r="AE159">
        <f t="shared" si="115"/>
        <v>0.75745097665070205</v>
      </c>
      <c r="AF159">
        <f t="shared" si="116"/>
        <v>1.2107962676741659</v>
      </c>
      <c r="AG159">
        <f t="shared" si="117"/>
        <v>1.654523250710783</v>
      </c>
      <c r="AH159">
        <f t="shared" si="118"/>
        <v>2.1062567977560254</v>
      </c>
      <c r="AI159">
        <f t="shared" si="119"/>
        <v>2.5141815236726228</v>
      </c>
      <c r="AJ159">
        <f t="shared" si="120"/>
        <v>2.6663505511350269</v>
      </c>
      <c r="AK159">
        <f t="shared" si="121"/>
        <v>2.7731702507934695</v>
      </c>
      <c r="AL159">
        <f t="shared" si="122"/>
        <v>3.1092186582369199</v>
      </c>
      <c r="AM159">
        <f t="shared" si="123"/>
        <v>3.6166703769428605</v>
      </c>
      <c r="AN159">
        <f t="shared" si="124"/>
        <v>4.1756349342645072</v>
      </c>
      <c r="AO159">
        <f t="shared" si="125"/>
        <v>3.4932911845957815</v>
      </c>
      <c r="AP159">
        <f t="shared" si="126"/>
        <v>2.3235638580935971</v>
      </c>
      <c r="AQ159">
        <f t="shared" si="127"/>
        <v>2.5403781937527437</v>
      </c>
      <c r="AR159">
        <f t="shared" si="128"/>
        <v>2.0878807538433164</v>
      </c>
      <c r="AS159">
        <f t="shared" si="129"/>
        <v>1.1341122793180725</v>
      </c>
      <c r="AT159">
        <f t="shared" si="130"/>
        <v>0.43337404036356475</v>
      </c>
      <c r="AU159">
        <f t="shared" si="131"/>
        <v>7.2599292291318188E-2</v>
      </c>
      <c r="AV159">
        <f t="shared" si="132"/>
        <v>1.4375306097785921E-2</v>
      </c>
      <c r="AW159">
        <f t="shared" si="133"/>
        <v>1.4056646376756289E-3</v>
      </c>
      <c r="AX159">
        <f t="shared" si="134"/>
        <v>37.207198783877473</v>
      </c>
      <c r="AY159">
        <f>SUM(AB159,girls!Z159)</f>
        <v>9647.1090000000004</v>
      </c>
      <c r="AZ159">
        <f>(AX159*(AB159/AY159))+(girls!AV159*(girls!Z159/AY159))</f>
        <v>38.459867925199148</v>
      </c>
      <c r="BD159">
        <f t="shared" si="156"/>
        <v>0.52870768731064355</v>
      </c>
      <c r="BE159">
        <f t="shared" si="157"/>
        <v>0.9717881351727824</v>
      </c>
      <c r="BF159">
        <f t="shared" si="135"/>
        <v>1.8417381441195833</v>
      </c>
      <c r="BG159">
        <f t="shared" si="136"/>
        <v>3.1367631248684189</v>
      </c>
      <c r="BH159">
        <f t="shared" si="137"/>
        <v>3.514207384509703</v>
      </c>
      <c r="BI159">
        <f t="shared" si="138"/>
        <v>3.6452284313164283</v>
      </c>
      <c r="BJ159">
        <f t="shared" si="139"/>
        <v>3.6713335699429477</v>
      </c>
      <c r="BK159">
        <f t="shared" si="140"/>
        <v>3.3673845554983117</v>
      </c>
      <c r="BL159">
        <f t="shared" si="141"/>
        <v>3.0853499875970769</v>
      </c>
      <c r="BM159">
        <f t="shared" si="142"/>
        <v>3.0912248821722295</v>
      </c>
      <c r="BN159">
        <f t="shared" si="143"/>
        <v>3.2499956418035767</v>
      </c>
      <c r="BO159">
        <f t="shared" si="144"/>
        <v>3.4231415650581036</v>
      </c>
      <c r="BP159">
        <f t="shared" si="145"/>
        <v>2.632814685061156</v>
      </c>
      <c r="BQ159">
        <f t="shared" si="146"/>
        <v>1.6205297307611581</v>
      </c>
      <c r="BR159">
        <f t="shared" si="147"/>
        <v>1.6487054477455307</v>
      </c>
      <c r="BS159">
        <f t="shared" si="148"/>
        <v>1.2670453489037727</v>
      </c>
      <c r="BT159">
        <f t="shared" si="149"/>
        <v>0.64627803156066943</v>
      </c>
      <c r="BU159">
        <f t="shared" si="150"/>
        <v>0.23276669147251325</v>
      </c>
      <c r="BV159">
        <f t="shared" si="151"/>
        <v>3.6874127502051261E-2</v>
      </c>
      <c r="BW159">
        <f t="shared" si="152"/>
        <v>6.9250443643024797E-3</v>
      </c>
      <c r="BX159">
        <f t="shared" si="153"/>
        <v>6.4395977636575287E-4</v>
      </c>
      <c r="BY159" s="3">
        <f t="shared" si="154"/>
        <v>41.619446176517322</v>
      </c>
      <c r="BZ159" s="3">
        <f>BY159*(AB159/(AB159+girls!Z159))</f>
        <v>20.348430645859484</v>
      </c>
      <c r="CB159">
        <v>12.083</v>
      </c>
      <c r="CC159">
        <v>22.9</v>
      </c>
      <c r="CD159">
        <v>38.903917499999991</v>
      </c>
      <c r="CE159">
        <f t="shared" si="155"/>
        <v>64.766534399999998</v>
      </c>
      <c r="CF159" s="2">
        <v>70.8</v>
      </c>
      <c r="CG159" s="2">
        <v>70.8</v>
      </c>
      <c r="CH159" s="2">
        <v>70.8</v>
      </c>
      <c r="CI159" s="2">
        <v>70.8</v>
      </c>
      <c r="CJ159" s="2">
        <v>70.8</v>
      </c>
      <c r="CK159" s="2">
        <v>70.8</v>
      </c>
      <c r="CL159" s="2">
        <v>70.8</v>
      </c>
      <c r="CM159" s="2">
        <v>70.8</v>
      </c>
      <c r="CN159" s="2">
        <v>70.8</v>
      </c>
      <c r="CO159" s="2">
        <v>70.8</v>
      </c>
      <c r="CP159" s="2">
        <v>70.8</v>
      </c>
      <c r="CQ159" s="2">
        <v>70.8</v>
      </c>
      <c r="CR159" s="2">
        <v>70.8</v>
      </c>
      <c r="CS159" s="2">
        <v>70.8</v>
      </c>
      <c r="CT159" s="2">
        <v>70.8</v>
      </c>
      <c r="CU159" s="2">
        <v>70.8</v>
      </c>
      <c r="CV159" s="2">
        <v>70.8</v>
      </c>
    </row>
    <row r="160" spans="1:100">
      <c r="A160">
        <v>71755</v>
      </c>
      <c r="B160" t="s">
        <v>183</v>
      </c>
      <c r="C160">
        <v>32.581418296640642</v>
      </c>
      <c r="D160" s="3">
        <f>SUM(BZ160,girls!BX160)</f>
        <v>35.352660051445</v>
      </c>
      <c r="E160">
        <v>2010</v>
      </c>
      <c r="F160" t="s">
        <v>262</v>
      </c>
      <c r="G160">
        <v>3.3879999999999999</v>
      </c>
      <c r="H160">
        <v>3.4380000000000002</v>
      </c>
      <c r="I160">
        <v>3.6150000000000002</v>
      </c>
      <c r="J160">
        <v>3.851</v>
      </c>
      <c r="K160">
        <v>4.0469999999999997</v>
      </c>
      <c r="L160">
        <v>4.1310000000000002</v>
      </c>
      <c r="M160">
        <v>4.0119999999999996</v>
      </c>
      <c r="N160">
        <v>4.1319999999999997</v>
      </c>
      <c r="O160">
        <v>3.6659999999999999</v>
      </c>
      <c r="P160">
        <v>3.5339999999999998</v>
      </c>
      <c r="Q160">
        <v>2.86</v>
      </c>
      <c r="R160">
        <v>1.8120000000000001</v>
      </c>
      <c r="S160">
        <v>1.34</v>
      </c>
      <c r="T160">
        <v>0.99299999999999999</v>
      </c>
      <c r="U160">
        <v>0.73199999999999998</v>
      </c>
      <c r="V160">
        <v>0.52700000000000002</v>
      </c>
      <c r="W160">
        <v>0.27900000000000003</v>
      </c>
      <c r="X160">
        <v>0.11</v>
      </c>
      <c r="Y160">
        <v>7.2999999999999995E-2</v>
      </c>
      <c r="Z160">
        <v>7.0000000000000001E-3</v>
      </c>
      <c r="AA160">
        <v>2E-3</v>
      </c>
      <c r="AB160">
        <f>SUM($G160:AA160)</f>
        <v>46.549000000000007</v>
      </c>
      <c r="AC160">
        <f t="shared" si="113"/>
        <v>0.14556703688586217</v>
      </c>
      <c r="AD160">
        <f t="shared" si="114"/>
        <v>0.51700358761734933</v>
      </c>
      <c r="AE160">
        <f t="shared" si="115"/>
        <v>0.93192120131474354</v>
      </c>
      <c r="AF160">
        <f t="shared" si="116"/>
        <v>1.4064104492040643</v>
      </c>
      <c r="AG160">
        <f t="shared" si="117"/>
        <v>1.9126941502502735</v>
      </c>
      <c r="AH160">
        <f t="shared" si="118"/>
        <v>2.3961202174053144</v>
      </c>
      <c r="AI160">
        <f t="shared" si="119"/>
        <v>2.7580399149283545</v>
      </c>
      <c r="AJ160">
        <f t="shared" si="120"/>
        <v>3.2843670111065753</v>
      </c>
      <c r="AK160">
        <f t="shared" si="121"/>
        <v>3.3077402307246122</v>
      </c>
      <c r="AL160">
        <f t="shared" si="122"/>
        <v>3.5682399192249021</v>
      </c>
      <c r="AM160">
        <f t="shared" si="123"/>
        <v>3.1949128874948971</v>
      </c>
      <c r="AN160">
        <f t="shared" si="124"/>
        <v>2.2188231755784229</v>
      </c>
      <c r="AO160">
        <f t="shared" si="125"/>
        <v>1.7847859245096562</v>
      </c>
      <c r="AP160">
        <f t="shared" si="126"/>
        <v>1.4292680830952327</v>
      </c>
      <c r="AQ160">
        <f t="shared" si="127"/>
        <v>1.1322262562031407</v>
      </c>
      <c r="AR160">
        <f t="shared" si="128"/>
        <v>0.87174805044147019</v>
      </c>
      <c r="AS160">
        <f t="shared" si="129"/>
        <v>0.4914820941373606</v>
      </c>
      <c r="AT160">
        <f t="shared" si="130"/>
        <v>0.20558980858879886</v>
      </c>
      <c r="AU160">
        <f t="shared" si="131"/>
        <v>0.14427807256869102</v>
      </c>
      <c r="AV160">
        <f t="shared" si="132"/>
        <v>1.4586779522653545E-2</v>
      </c>
      <c r="AW160">
        <f t="shared" si="133"/>
        <v>4.3824786783819196E-3</v>
      </c>
      <c r="AX160">
        <f t="shared" si="134"/>
        <v>31.720187329480751</v>
      </c>
      <c r="AY160">
        <f>SUM(AB160,girls!Z160)</f>
        <v>91.207999999999998</v>
      </c>
      <c r="AZ160">
        <f>(AX160*(AB160/AY160))+(girls!AV160*(girls!Z160/AY160))</f>
        <v>32.581418296640642</v>
      </c>
      <c r="BD160">
        <f t="shared" si="156"/>
        <v>0.70355460267674907</v>
      </c>
      <c r="BE160">
        <f t="shared" si="157"/>
        <v>1.2177650218049794</v>
      </c>
      <c r="BF160">
        <f t="shared" si="135"/>
        <v>2.2659615957781041</v>
      </c>
      <c r="BG160">
        <f t="shared" si="136"/>
        <v>3.4147645706674687</v>
      </c>
      <c r="BH160">
        <f t="shared" si="137"/>
        <v>3.4830160476057483</v>
      </c>
      <c r="BI160">
        <f t="shared" si="138"/>
        <v>3.555309931470064</v>
      </c>
      <c r="BJ160">
        <f t="shared" si="139"/>
        <v>3.4528935959956173</v>
      </c>
      <c r="BK160">
        <f t="shared" si="140"/>
        <v>3.5561705729446387</v>
      </c>
      <c r="BL160">
        <f t="shared" si="141"/>
        <v>3.1551116457926058</v>
      </c>
      <c r="BM160">
        <f t="shared" si="142"/>
        <v>3.0415069711486815</v>
      </c>
      <c r="BN160">
        <f t="shared" si="143"/>
        <v>2.4614346172850112</v>
      </c>
      <c r="BO160">
        <f t="shared" si="144"/>
        <v>1.5594823519302243</v>
      </c>
      <c r="BP160">
        <f t="shared" si="145"/>
        <v>1.1532595759307396</v>
      </c>
      <c r="BQ160">
        <f t="shared" si="146"/>
        <v>0.85461698425315258</v>
      </c>
      <c r="BR160">
        <f t="shared" si="147"/>
        <v>0.6299895593890309</v>
      </c>
      <c r="BS160">
        <f t="shared" si="148"/>
        <v>0.45355805710111929</v>
      </c>
      <c r="BT160">
        <f t="shared" si="149"/>
        <v>0.2401189714064749</v>
      </c>
      <c r="BU160">
        <f t="shared" si="150"/>
        <v>9.4670562203269665E-2</v>
      </c>
      <c r="BV160">
        <f t="shared" si="151"/>
        <v>6.2826827643988045E-2</v>
      </c>
      <c r="BW160">
        <f t="shared" si="152"/>
        <v>6.0244903220262516E-3</v>
      </c>
      <c r="BX160">
        <f t="shared" si="153"/>
        <v>1.7212829491503577E-3</v>
      </c>
      <c r="BY160" s="3">
        <f t="shared" si="154"/>
        <v>35.363757836298845</v>
      </c>
      <c r="BZ160" s="3">
        <f>BY160*(AB160/(AB160+girls!Z160))</f>
        <v>18.048280452612438</v>
      </c>
      <c r="CB160">
        <v>12.083</v>
      </c>
      <c r="CC160">
        <v>22.9</v>
      </c>
      <c r="CD160">
        <v>38.903917499999991</v>
      </c>
      <c r="CE160">
        <f t="shared" si="155"/>
        <v>60.7</v>
      </c>
      <c r="CF160" s="2">
        <v>60.7</v>
      </c>
      <c r="CG160" s="2">
        <v>60.7</v>
      </c>
      <c r="CH160" s="2">
        <v>60.7</v>
      </c>
      <c r="CI160" s="2">
        <v>60.7</v>
      </c>
      <c r="CJ160" s="2">
        <v>60.7</v>
      </c>
      <c r="CK160" s="2">
        <v>60.7</v>
      </c>
      <c r="CL160" s="2">
        <v>60.7</v>
      </c>
      <c r="CM160" s="2">
        <v>60.7</v>
      </c>
      <c r="CN160" s="2">
        <v>60.7</v>
      </c>
      <c r="CO160" s="2">
        <v>60.7</v>
      </c>
      <c r="CP160" s="2">
        <v>60.7</v>
      </c>
      <c r="CQ160" s="2">
        <v>60.7</v>
      </c>
      <c r="CR160" s="2">
        <v>60.7</v>
      </c>
      <c r="CS160" s="2">
        <v>60.7</v>
      </c>
      <c r="CT160" s="2">
        <v>60.7</v>
      </c>
      <c r="CU160" s="2">
        <v>60.7</v>
      </c>
      <c r="CV160" s="2">
        <v>60.7</v>
      </c>
    </row>
    <row r="161" spans="1:100">
      <c r="A161">
        <v>72208</v>
      </c>
      <c r="B161" t="s">
        <v>184</v>
      </c>
      <c r="C161">
        <v>22.27662580650545</v>
      </c>
      <c r="D161" s="3">
        <f>SUM(BZ161,girls!BX161)</f>
        <v>30.716640165397529</v>
      </c>
      <c r="E161">
        <v>2010</v>
      </c>
      <c r="F161" t="s">
        <v>262</v>
      </c>
      <c r="G161">
        <v>456.53199999999998</v>
      </c>
      <c r="H161">
        <v>404.00299999999999</v>
      </c>
      <c r="I161">
        <v>348.815</v>
      </c>
      <c r="J161">
        <v>296.77</v>
      </c>
      <c r="K161">
        <v>266.30799999999999</v>
      </c>
      <c r="L161">
        <v>237.76300000000001</v>
      </c>
      <c r="M161">
        <v>200.28</v>
      </c>
      <c r="N161">
        <v>160.66399999999999</v>
      </c>
      <c r="O161">
        <v>125.128</v>
      </c>
      <c r="P161">
        <v>96.587000000000003</v>
      </c>
      <c r="Q161">
        <v>75.656000000000006</v>
      </c>
      <c r="R161">
        <v>58.960999999999999</v>
      </c>
      <c r="S161">
        <v>51.95</v>
      </c>
      <c r="T161">
        <v>36.975999999999999</v>
      </c>
      <c r="U161">
        <v>21.721</v>
      </c>
      <c r="V161">
        <v>9.9580000000000002</v>
      </c>
      <c r="W161">
        <v>3.09</v>
      </c>
      <c r="X161">
        <v>0.54700000000000004</v>
      </c>
      <c r="Y161">
        <v>4.7E-2</v>
      </c>
      <c r="Z161">
        <v>2E-3</v>
      </c>
      <c r="AA161">
        <v>0</v>
      </c>
      <c r="AB161">
        <f>SUM($G161:AA161)</f>
        <v>2851.7580000000003</v>
      </c>
      <c r="AC161">
        <f t="shared" si="113"/>
        <v>0.32017583539697264</v>
      </c>
      <c r="AD161">
        <f t="shared" si="114"/>
        <v>0.99167636244029111</v>
      </c>
      <c r="AE161">
        <f t="shared" si="115"/>
        <v>1.467789342573949</v>
      </c>
      <c r="AF161">
        <f t="shared" si="116"/>
        <v>1.7691157524586585</v>
      </c>
      <c r="AG161">
        <f t="shared" si="117"/>
        <v>2.0544436098715244</v>
      </c>
      <c r="AH161">
        <f t="shared" si="118"/>
        <v>2.2511030038313207</v>
      </c>
      <c r="AI161">
        <f t="shared" si="119"/>
        <v>2.2473716212946537</v>
      </c>
      <c r="AJ161">
        <f t="shared" si="120"/>
        <v>2.0845275089962048</v>
      </c>
      <c r="AK161">
        <f t="shared" si="121"/>
        <v>1.8428548284952648</v>
      </c>
      <c r="AL161">
        <f t="shared" si="122"/>
        <v>1.5918563216093369</v>
      </c>
      <c r="AM161">
        <f t="shared" si="123"/>
        <v>1.3795392175633416</v>
      </c>
      <c r="AN161">
        <f t="shared" si="124"/>
        <v>1.1784930558623836</v>
      </c>
      <c r="AO161">
        <f t="shared" si="125"/>
        <v>1.1294436624706583</v>
      </c>
      <c r="AP161">
        <f t="shared" si="126"/>
        <v>0.8687244850369491</v>
      </c>
      <c r="AQ161">
        <f t="shared" si="127"/>
        <v>0.54840277470949494</v>
      </c>
      <c r="AR161">
        <f t="shared" si="128"/>
        <v>0.26887484842683002</v>
      </c>
      <c r="AS161">
        <f t="shared" si="129"/>
        <v>8.8850456455281265E-2</v>
      </c>
      <c r="AT161">
        <f t="shared" si="130"/>
        <v>1.668760112183432E-2</v>
      </c>
      <c r="AU161">
        <f t="shared" si="131"/>
        <v>1.5162576908699826E-3</v>
      </c>
      <c r="AV161">
        <f t="shared" si="132"/>
        <v>6.8028212772612537E-5</v>
      </c>
      <c r="AW161">
        <f t="shared" si="133"/>
        <v>0</v>
      </c>
      <c r="AX161">
        <f t="shared" si="134"/>
        <v>22.101514574518593</v>
      </c>
      <c r="AY161">
        <f>SUM(AB161,girls!Z161)</f>
        <v>5751.9760000000006</v>
      </c>
      <c r="AZ161">
        <f>(AX161*(AB161/AY161))+(girls!AV161*(girls!Z161/AY161))</f>
        <v>22.27662580650545</v>
      </c>
      <c r="BD161">
        <f t="shared" si="156"/>
        <v>1.5474738476406484</v>
      </c>
      <c r="BE161">
        <f t="shared" si="157"/>
        <v>2.3358228377022168</v>
      </c>
      <c r="BF161">
        <f t="shared" si="135"/>
        <v>3.5689222181797584</v>
      </c>
      <c r="BG161">
        <f t="shared" si="136"/>
        <v>4.3063108000047681</v>
      </c>
      <c r="BH161">
        <f t="shared" si="137"/>
        <v>3.7506333430536527</v>
      </c>
      <c r="BI161">
        <f t="shared" si="138"/>
        <v>3.3486107647703625</v>
      </c>
      <c r="BJ161">
        <f t="shared" si="139"/>
        <v>2.8207070232467126</v>
      </c>
      <c r="BK161">
        <f t="shared" si="140"/>
        <v>2.262762498416766</v>
      </c>
      <c r="BL161">
        <f t="shared" si="141"/>
        <v>1.7622799500939419</v>
      </c>
      <c r="BM161">
        <f t="shared" si="142"/>
        <v>1.3603137070817368</v>
      </c>
      <c r="BN161">
        <f t="shared" si="143"/>
        <v>1.0655253173095334</v>
      </c>
      <c r="BO161">
        <f t="shared" si="144"/>
        <v>0.83039597961678357</v>
      </c>
      <c r="BP161">
        <f t="shared" si="145"/>
        <v>0.73165433322182316</v>
      </c>
      <c r="BQ161">
        <f t="shared" si="146"/>
        <v>0.52076324591357337</v>
      </c>
      <c r="BR161">
        <f t="shared" si="147"/>
        <v>0.30591460581157304</v>
      </c>
      <c r="BS161">
        <f t="shared" si="148"/>
        <v>0.14024665736713984</v>
      </c>
      <c r="BT161">
        <f t="shared" si="149"/>
        <v>4.3518996913482835E-2</v>
      </c>
      <c r="BU161">
        <f t="shared" si="150"/>
        <v>7.7038483209304568E-3</v>
      </c>
      <c r="BV161">
        <f t="shared" si="151"/>
        <v>6.6193943525362248E-4</v>
      </c>
      <c r="BW161">
        <f t="shared" si="152"/>
        <v>2.8167635542707338E-5</v>
      </c>
      <c r="BX161">
        <f t="shared" si="153"/>
        <v>0</v>
      </c>
      <c r="BY161" s="3">
        <f t="shared" si="154"/>
        <v>30.710250081736199</v>
      </c>
      <c r="BZ161" s="3">
        <f>BY161*(AB161/(AB161+girls!Z161))</f>
        <v>15.225759174341453</v>
      </c>
      <c r="CB161">
        <v>12.083</v>
      </c>
      <c r="CC161">
        <v>22.9</v>
      </c>
      <c r="CD161">
        <v>38.903917499999991</v>
      </c>
      <c r="CE161">
        <f t="shared" si="155"/>
        <v>60.853999999999999</v>
      </c>
      <c r="CF161">
        <v>60.853999999999999</v>
      </c>
      <c r="CG161">
        <v>60.853999999999999</v>
      </c>
      <c r="CH161">
        <v>60.853999999999999</v>
      </c>
      <c r="CI161">
        <v>60.853999999999999</v>
      </c>
      <c r="CJ161">
        <v>60.853999999999999</v>
      </c>
      <c r="CK161">
        <v>60.853999999999999</v>
      </c>
      <c r="CL161">
        <v>60.853999999999999</v>
      </c>
      <c r="CM161">
        <v>60.853999999999999</v>
      </c>
      <c r="CN161">
        <v>60.853999999999999</v>
      </c>
      <c r="CO161">
        <v>60.853999999999999</v>
      </c>
      <c r="CP161">
        <v>60.853999999999999</v>
      </c>
      <c r="CQ161">
        <v>60.853999999999999</v>
      </c>
      <c r="CR161">
        <v>60.853999999999999</v>
      </c>
      <c r="CS161">
        <v>60.853999999999999</v>
      </c>
      <c r="CT161">
        <v>60.853999999999999</v>
      </c>
      <c r="CU161">
        <v>60.853999999999999</v>
      </c>
      <c r="CV161">
        <v>60.853999999999999</v>
      </c>
    </row>
    <row r="162" spans="1:100">
      <c r="A162">
        <v>72661</v>
      </c>
      <c r="B162" t="s">
        <v>185</v>
      </c>
      <c r="C162">
        <v>36.765584314454372</v>
      </c>
      <c r="D162" s="3">
        <f>SUM(BZ162,girls!BX162)</f>
        <v>35.588873427946041</v>
      </c>
      <c r="E162">
        <v>2010</v>
      </c>
      <c r="F162" t="s">
        <v>262</v>
      </c>
      <c r="G162">
        <v>133.10599999999999</v>
      </c>
      <c r="H162">
        <v>148.34200000000001</v>
      </c>
      <c r="I162">
        <v>168.607</v>
      </c>
      <c r="J162">
        <v>180.37</v>
      </c>
      <c r="K162">
        <v>166.822</v>
      </c>
      <c r="L162">
        <v>176.73599999999999</v>
      </c>
      <c r="M162">
        <v>192.55199999999999</v>
      </c>
      <c r="N162">
        <v>210.39099999999999</v>
      </c>
      <c r="O162">
        <v>205.92500000000001</v>
      </c>
      <c r="P162">
        <v>219.709</v>
      </c>
      <c r="Q162">
        <v>205.56700000000001</v>
      </c>
      <c r="R162">
        <v>168.02799999999999</v>
      </c>
      <c r="S162">
        <v>127.61199999999999</v>
      </c>
      <c r="T162">
        <v>71.739999999999995</v>
      </c>
      <c r="U162">
        <v>57.725000000000001</v>
      </c>
      <c r="V162">
        <v>37.975999999999999</v>
      </c>
      <c r="W162">
        <v>20.905999999999999</v>
      </c>
      <c r="X162">
        <v>9.8149999999999995</v>
      </c>
      <c r="Y162">
        <v>3.3439999999999999</v>
      </c>
      <c r="Z162">
        <v>0.80700000000000005</v>
      </c>
      <c r="AA162">
        <v>0.125</v>
      </c>
      <c r="AB162">
        <f>SUM($G162:AA162)</f>
        <v>2506.2049999999995</v>
      </c>
      <c r="AC162">
        <f t="shared" si="113"/>
        <v>0.10622115908315563</v>
      </c>
      <c r="AD162">
        <f t="shared" si="114"/>
        <v>0.41432923483912942</v>
      </c>
      <c r="AE162">
        <f t="shared" si="115"/>
        <v>0.80730985693508739</v>
      </c>
      <c r="AF162">
        <f t="shared" si="116"/>
        <v>1.2234793243170454</v>
      </c>
      <c r="AG162">
        <f t="shared" si="117"/>
        <v>1.4643989617768702</v>
      </c>
      <c r="AH162">
        <f t="shared" si="118"/>
        <v>1.9040230148770751</v>
      </c>
      <c r="AI162">
        <f t="shared" si="119"/>
        <v>2.4585634455281995</v>
      </c>
      <c r="AJ162">
        <f t="shared" si="120"/>
        <v>3.1060775156062657</v>
      </c>
      <c r="AK162">
        <f t="shared" si="121"/>
        <v>3.4509746808421506</v>
      </c>
      <c r="AL162">
        <f t="shared" si="122"/>
        <v>4.1203026089246499</v>
      </c>
      <c r="AM162">
        <f t="shared" si="123"/>
        <v>4.2652073553440371</v>
      </c>
      <c r="AN162">
        <f t="shared" si="124"/>
        <v>3.8215533046977406</v>
      </c>
      <c r="AO162">
        <f t="shared" si="125"/>
        <v>3.1569420697827999</v>
      </c>
      <c r="AP162">
        <f t="shared" si="126"/>
        <v>1.9178718420879379</v>
      </c>
      <c r="AQ162">
        <f t="shared" si="127"/>
        <v>1.6583639406991848</v>
      </c>
      <c r="AR162">
        <f t="shared" si="128"/>
        <v>1.1667648895441516</v>
      </c>
      <c r="AS162">
        <f t="shared" si="129"/>
        <v>0.68401906468146068</v>
      </c>
      <c r="AT162">
        <f t="shared" si="130"/>
        <v>0.34071634203905909</v>
      </c>
      <c r="AU162">
        <f t="shared" si="131"/>
        <v>0.12275452327323584</v>
      </c>
      <c r="AV162">
        <f t="shared" si="132"/>
        <v>3.1234077020834299E-2</v>
      </c>
      <c r="AW162">
        <f t="shared" si="133"/>
        <v>5.0873731398668517E-3</v>
      </c>
      <c r="AX162">
        <f t="shared" si="134"/>
        <v>36.226194585039934</v>
      </c>
      <c r="AY162">
        <f>SUM(AB162,girls!Z162)</f>
        <v>5078.9689999999991</v>
      </c>
      <c r="AZ162">
        <f>(AX162*(AB162/AY162))+(girls!AV162*(girls!Z162/AY162))</f>
        <v>36.765584314454372</v>
      </c>
      <c r="BD162">
        <f t="shared" si="156"/>
        <v>0.51338810608070784</v>
      </c>
      <c r="BE162">
        <f t="shared" si="157"/>
        <v>0.97592291771822359</v>
      </c>
      <c r="BF162">
        <f t="shared" si="135"/>
        <v>1.9629697544462148</v>
      </c>
      <c r="BG162">
        <f t="shared" si="136"/>
        <v>2.8842301591450026</v>
      </c>
      <c r="BH162">
        <f t="shared" si="137"/>
        <v>2.5891305843695958</v>
      </c>
      <c r="BI162">
        <f t="shared" si="138"/>
        <v>2.7429990226657441</v>
      </c>
      <c r="BJ162">
        <f t="shared" si="139"/>
        <v>2.9884683811579666</v>
      </c>
      <c r="BK162">
        <f t="shared" si="140"/>
        <v>3.2653353441159054</v>
      </c>
      <c r="BL162">
        <f t="shared" si="141"/>
        <v>3.1960216013853624</v>
      </c>
      <c r="BM162">
        <f t="shared" si="142"/>
        <v>3.409953672544745</v>
      </c>
      <c r="BN162">
        <f t="shared" si="143"/>
        <v>3.1904653273375492</v>
      </c>
      <c r="BO162">
        <f t="shared" si="144"/>
        <v>2.6078480885641846</v>
      </c>
      <c r="BP162">
        <f t="shared" si="145"/>
        <v>1.9805788932669124</v>
      </c>
      <c r="BQ162">
        <f t="shared" si="146"/>
        <v>1.1134276541623693</v>
      </c>
      <c r="BR162">
        <f t="shared" si="147"/>
        <v>0.895910389413476</v>
      </c>
      <c r="BS162">
        <f t="shared" si="148"/>
        <v>0.58939961798815355</v>
      </c>
      <c r="BT162">
        <f t="shared" si="149"/>
        <v>0.32446778001001519</v>
      </c>
      <c r="BU162">
        <f t="shared" si="150"/>
        <v>0.15233192675778723</v>
      </c>
      <c r="BV162">
        <f t="shared" si="151"/>
        <v>5.1899945295775893E-2</v>
      </c>
      <c r="BW162">
        <f t="shared" si="152"/>
        <v>1.2524897085433959E-2</v>
      </c>
      <c r="BX162">
        <f t="shared" si="153"/>
        <v>1.9400398211638719E-3</v>
      </c>
      <c r="BY162" s="3">
        <f t="shared" si="154"/>
        <v>35.449214103332295</v>
      </c>
      <c r="BZ162" s="3">
        <f>BY162*(AB162/(AB162+girls!Z162))</f>
        <v>17.492329177800045</v>
      </c>
      <c r="CB162">
        <v>12.083</v>
      </c>
      <c r="CC162">
        <v>22.9</v>
      </c>
      <c r="CD162">
        <v>38.903917499999991</v>
      </c>
      <c r="CE162">
        <f t="shared" si="155"/>
        <v>58.935000000000002</v>
      </c>
      <c r="CF162">
        <v>58.935000000000002</v>
      </c>
      <c r="CG162">
        <v>58.935000000000002</v>
      </c>
      <c r="CH162">
        <v>58.935000000000002</v>
      </c>
      <c r="CI162">
        <v>58.935000000000002</v>
      </c>
      <c r="CJ162">
        <v>58.935000000000002</v>
      </c>
      <c r="CK162">
        <v>58.935000000000002</v>
      </c>
      <c r="CL162">
        <v>58.935000000000002</v>
      </c>
      <c r="CM162">
        <v>58.935000000000002</v>
      </c>
      <c r="CN162">
        <v>58.935000000000002</v>
      </c>
      <c r="CO162">
        <v>58.935000000000002</v>
      </c>
      <c r="CP162">
        <v>58.935000000000002</v>
      </c>
      <c r="CQ162">
        <v>58.935000000000002</v>
      </c>
      <c r="CR162">
        <v>58.935000000000002</v>
      </c>
      <c r="CS162">
        <v>58.935000000000002</v>
      </c>
      <c r="CT162">
        <v>58.935000000000002</v>
      </c>
      <c r="CU162">
        <v>58.935000000000002</v>
      </c>
      <c r="CV162">
        <v>58.935000000000002</v>
      </c>
    </row>
    <row r="163" spans="1:100">
      <c r="A163">
        <v>73114</v>
      </c>
      <c r="B163" t="s">
        <v>186</v>
      </c>
      <c r="C163">
        <v>38.155426114262482</v>
      </c>
      <c r="D163" s="3">
        <f>SUM(BZ163,girls!BX163)</f>
        <v>42.303795505672795</v>
      </c>
      <c r="E163">
        <v>2010</v>
      </c>
      <c r="F163" t="s">
        <v>262</v>
      </c>
      <c r="G163">
        <v>144.68799999999999</v>
      </c>
      <c r="H163">
        <v>132.32499999999999</v>
      </c>
      <c r="I163">
        <v>144.54599999999999</v>
      </c>
      <c r="J163">
        <v>185.739</v>
      </c>
      <c r="K163">
        <v>214.02600000000001</v>
      </c>
      <c r="L163">
        <v>230.792</v>
      </c>
      <c r="M163">
        <v>245.73699999999999</v>
      </c>
      <c r="N163">
        <v>212.23699999999999</v>
      </c>
      <c r="O163">
        <v>178.84200000000001</v>
      </c>
      <c r="P163">
        <v>190.303</v>
      </c>
      <c r="Q163">
        <v>195.066</v>
      </c>
      <c r="R163">
        <v>187.09100000000001</v>
      </c>
      <c r="S163">
        <v>130.56800000000001</v>
      </c>
      <c r="T163">
        <v>91.635000000000005</v>
      </c>
      <c r="U163">
        <v>63.488</v>
      </c>
      <c r="V163">
        <v>48.609000000000002</v>
      </c>
      <c r="W163">
        <v>28.347999999999999</v>
      </c>
      <c r="X163">
        <v>14.042</v>
      </c>
      <c r="Y163">
        <v>2.4289999999999998</v>
      </c>
      <c r="Z163">
        <v>0.751</v>
      </c>
      <c r="AA163">
        <v>6.8000000000000005E-2</v>
      </c>
      <c r="AB163">
        <f>SUM($G163:AA163)</f>
        <v>2641.3300000000004</v>
      </c>
      <c r="AC163">
        <f t="shared" si="113"/>
        <v>0.10955692775987852</v>
      </c>
      <c r="AD163">
        <f t="shared" si="114"/>
        <v>0.35068507153593065</v>
      </c>
      <c r="AE163">
        <f t="shared" si="115"/>
        <v>0.65669643702225766</v>
      </c>
      <c r="AF163">
        <f t="shared" si="116"/>
        <v>1.1954443405405608</v>
      </c>
      <c r="AG163">
        <f t="shared" si="117"/>
        <v>1.7826519215698151</v>
      </c>
      <c r="AH163">
        <f t="shared" si="118"/>
        <v>2.3591841988695088</v>
      </c>
      <c r="AI163">
        <f t="shared" si="119"/>
        <v>2.977130460790586</v>
      </c>
      <c r="AJ163">
        <f t="shared" si="120"/>
        <v>2.9730359326551392</v>
      </c>
      <c r="AK163">
        <f t="shared" si="121"/>
        <v>2.8437809739790176</v>
      </c>
      <c r="AL163">
        <f t="shared" si="122"/>
        <v>3.3862641169410859</v>
      </c>
      <c r="AM163">
        <f t="shared" si="123"/>
        <v>3.8402744072115182</v>
      </c>
      <c r="AN163">
        <f t="shared" si="124"/>
        <v>4.0374307640469</v>
      </c>
      <c r="AO163">
        <f t="shared" si="125"/>
        <v>3.0648256749440623</v>
      </c>
      <c r="AP163">
        <f t="shared" si="126"/>
        <v>2.3244142155656431</v>
      </c>
      <c r="AQ163">
        <f t="shared" si="127"/>
        <v>1.7306190441936447</v>
      </c>
      <c r="AR163">
        <f t="shared" si="128"/>
        <v>1.4170486080875919</v>
      </c>
      <c r="AS163">
        <f t="shared" si="129"/>
        <v>0.8800626956873997</v>
      </c>
      <c r="AT163">
        <f t="shared" si="130"/>
        <v>0.46251471796405591</v>
      </c>
      <c r="AU163">
        <f t="shared" si="131"/>
        <v>8.4604347052431902E-2</v>
      </c>
      <c r="AV163">
        <f t="shared" si="132"/>
        <v>2.7579666304475392E-2</v>
      </c>
      <c r="AW163">
        <f t="shared" si="133"/>
        <v>2.6259498055903651E-3</v>
      </c>
      <c r="AX163">
        <f t="shared" si="134"/>
        <v>36.506430472527086</v>
      </c>
      <c r="AY163">
        <f>SUM(AB163,girls!Z163)</f>
        <v>5433.4370000000008</v>
      </c>
      <c r="AZ163">
        <f>(AX163*(AB163/AY163))+(girls!AV163*(girls!Z163/AY163))</f>
        <v>38.155426114262482</v>
      </c>
      <c r="BD163">
        <f t="shared" si="156"/>
        <v>0.5295105432490449</v>
      </c>
      <c r="BE163">
        <f t="shared" si="157"/>
        <v>0.8260136370692035</v>
      </c>
      <c r="BF163">
        <f t="shared" si="135"/>
        <v>1.5967540005286158</v>
      </c>
      <c r="BG163">
        <f t="shared" si="136"/>
        <v>3.0969914801962224</v>
      </c>
      <c r="BH163">
        <f t="shared" si="137"/>
        <v>3.8002573664025325</v>
      </c>
      <c r="BI163">
        <f t="shared" si="138"/>
        <v>4.0979553797518671</v>
      </c>
      <c r="BJ163">
        <f t="shared" si="139"/>
        <v>4.3633196174654429</v>
      </c>
      <c r="BK163">
        <f t="shared" si="140"/>
        <v>3.7684917845176482</v>
      </c>
      <c r="BL163">
        <f t="shared" si="141"/>
        <v>3.1755283373149132</v>
      </c>
      <c r="BM163">
        <f t="shared" si="142"/>
        <v>3.3790304804019184</v>
      </c>
      <c r="BN163">
        <f t="shared" si="143"/>
        <v>3.4636025690087946</v>
      </c>
      <c r="BO163">
        <f t="shared" si="144"/>
        <v>3.3219980326577896</v>
      </c>
      <c r="BP163">
        <f t="shared" si="145"/>
        <v>2.3183725520097829</v>
      </c>
      <c r="BQ163">
        <f t="shared" si="146"/>
        <v>1.6270760737961556</v>
      </c>
      <c r="BR163">
        <f t="shared" si="147"/>
        <v>1.1272964017370037</v>
      </c>
      <c r="BS163">
        <f t="shared" si="148"/>
        <v>0.86310406363460823</v>
      </c>
      <c r="BT163">
        <f t="shared" si="149"/>
        <v>0.50334863905683869</v>
      </c>
      <c r="BU163">
        <f t="shared" si="150"/>
        <v>0.2493305203060579</v>
      </c>
      <c r="BV163">
        <f t="shared" si="151"/>
        <v>4.3129456902393865E-2</v>
      </c>
      <c r="BW163">
        <f t="shared" si="152"/>
        <v>1.3334797090859527E-2</v>
      </c>
      <c r="BX163">
        <f t="shared" si="153"/>
        <v>1.20741172061045E-3</v>
      </c>
      <c r="BY163" s="3">
        <f t="shared" si="154"/>
        <v>42.165653144818307</v>
      </c>
      <c r="BZ163" s="3">
        <f>BY163*(AB163/(AB163+girls!Z163))</f>
        <v>20.49778153699085</v>
      </c>
      <c r="CB163">
        <v>12.083</v>
      </c>
      <c r="CC163">
        <v>22.9</v>
      </c>
      <c r="CD163">
        <v>38.903917499999991</v>
      </c>
      <c r="CE163">
        <f t="shared" si="155"/>
        <v>64.766534399999998</v>
      </c>
      <c r="CF163">
        <v>71.06</v>
      </c>
      <c r="CG163">
        <v>71.06</v>
      </c>
      <c r="CH163">
        <v>71.06</v>
      </c>
      <c r="CI163">
        <v>71.06</v>
      </c>
      <c r="CJ163">
        <v>71.06</v>
      </c>
      <c r="CK163">
        <v>71.06</v>
      </c>
      <c r="CL163">
        <v>71.06</v>
      </c>
      <c r="CM163">
        <v>71.06</v>
      </c>
      <c r="CN163">
        <v>71.06</v>
      </c>
      <c r="CO163">
        <v>71.06</v>
      </c>
      <c r="CP163">
        <v>71.06</v>
      </c>
      <c r="CQ163">
        <v>71.06</v>
      </c>
      <c r="CR163">
        <v>71.06</v>
      </c>
      <c r="CS163">
        <v>71.06</v>
      </c>
      <c r="CT163">
        <v>71.06</v>
      </c>
      <c r="CU163">
        <v>71.06</v>
      </c>
      <c r="CV163">
        <v>71.06</v>
      </c>
    </row>
    <row r="164" spans="1:100">
      <c r="A164">
        <v>73567</v>
      </c>
      <c r="B164" t="s">
        <v>187</v>
      </c>
      <c r="C164">
        <v>30.786988574185944</v>
      </c>
      <c r="D164" s="3">
        <f>SUM(BZ164,girls!BX164)</f>
        <v>30.144518975856531</v>
      </c>
      <c r="E164">
        <v>2010</v>
      </c>
      <c r="F164" t="s">
        <v>262</v>
      </c>
      <c r="G164">
        <v>3787.7339999999999</v>
      </c>
      <c r="H164">
        <v>3506.7260000000001</v>
      </c>
      <c r="I164">
        <v>3555.6170000000002</v>
      </c>
      <c r="J164">
        <v>4619.3909999999996</v>
      </c>
      <c r="K164">
        <v>4502.0320000000002</v>
      </c>
      <c r="L164">
        <v>4077.5650000000001</v>
      </c>
      <c r="M164">
        <v>3636.2849999999999</v>
      </c>
      <c r="N164">
        <v>3379.9389999999999</v>
      </c>
      <c r="O164">
        <v>3079.95</v>
      </c>
      <c r="P164">
        <v>2793.74</v>
      </c>
      <c r="Q164">
        <v>2338.7779999999998</v>
      </c>
      <c r="R164">
        <v>1653.6320000000001</v>
      </c>
      <c r="S164">
        <v>897.87400000000002</v>
      </c>
      <c r="T164">
        <v>651.279</v>
      </c>
      <c r="U164">
        <v>547.726</v>
      </c>
      <c r="V164">
        <v>459.26</v>
      </c>
      <c r="W164">
        <v>270.678</v>
      </c>
      <c r="X164">
        <v>141.65199999999999</v>
      </c>
      <c r="Y164">
        <v>52.72</v>
      </c>
      <c r="Z164">
        <v>15.038</v>
      </c>
      <c r="AA164">
        <v>2.6960000000000002</v>
      </c>
      <c r="AB164">
        <f>SUM($G164:AA164)</f>
        <v>43970.312000000005</v>
      </c>
      <c r="AC164">
        <f t="shared" si="113"/>
        <v>0.17228597331763301</v>
      </c>
      <c r="AD164">
        <f t="shared" si="114"/>
        <v>0.55826490382874694</v>
      </c>
      <c r="AE164">
        <f t="shared" si="115"/>
        <v>0.97036846133818655</v>
      </c>
      <c r="AF164">
        <f t="shared" si="116"/>
        <v>1.7859697470420492</v>
      </c>
      <c r="AG164">
        <f t="shared" si="117"/>
        <v>2.2525358473690158</v>
      </c>
      <c r="AH164">
        <f t="shared" si="118"/>
        <v>2.5038315625324645</v>
      </c>
      <c r="AI164">
        <f t="shared" si="119"/>
        <v>2.6463564779799604</v>
      </c>
      <c r="AJ164">
        <f t="shared" si="120"/>
        <v>2.8441404509479029</v>
      </c>
      <c r="AK164">
        <f t="shared" si="121"/>
        <v>2.9419372780434214</v>
      </c>
      <c r="AL164">
        <f t="shared" si="122"/>
        <v>2.986237168387615</v>
      </c>
      <c r="AM164">
        <f t="shared" si="123"/>
        <v>2.7658765759951844</v>
      </c>
      <c r="AN164">
        <f t="shared" si="124"/>
        <v>2.1436514710198096</v>
      </c>
      <c r="AO164">
        <f t="shared" si="125"/>
        <v>1.2660403228432855</v>
      </c>
      <c r="AP164">
        <f t="shared" si="126"/>
        <v>0.99238988797714234</v>
      </c>
      <c r="AQ164">
        <f t="shared" si="127"/>
        <v>0.89688406122749353</v>
      </c>
      <c r="AR164">
        <f t="shared" si="128"/>
        <v>0.80424764782201219</v>
      </c>
      <c r="AS164">
        <f t="shared" si="129"/>
        <v>0.50478595648809588</v>
      </c>
      <c r="AT164">
        <f t="shared" si="130"/>
        <v>0.28027374470301686</v>
      </c>
      <c r="AU164">
        <f t="shared" si="131"/>
        <v>0.11030715451825768</v>
      </c>
      <c r="AV164">
        <f t="shared" si="132"/>
        <v>3.3174338176176682E-2</v>
      </c>
      <c r="AW164">
        <f t="shared" si="133"/>
        <v>6.2540379517889259E-3</v>
      </c>
      <c r="AX164">
        <f t="shared" si="134"/>
        <v>29.465813069509252</v>
      </c>
      <c r="AY164">
        <f>SUM(AB164,girls!Z164)</f>
        <v>89047.396999999997</v>
      </c>
      <c r="AZ164">
        <f>(AX164*(AB164/AY164))+(girls!AV164*(girls!Z164/AY164))</f>
        <v>30.786988574185944</v>
      </c>
      <c r="BD164">
        <f t="shared" si="156"/>
        <v>0.83269256623878396</v>
      </c>
      <c r="BE164">
        <f t="shared" si="157"/>
        <v>1.3149531049040541</v>
      </c>
      <c r="BF164">
        <f t="shared" si="135"/>
        <v>2.3594459102814214</v>
      </c>
      <c r="BG164">
        <f t="shared" si="136"/>
        <v>3.6237326167483177</v>
      </c>
      <c r="BH164">
        <f t="shared" si="137"/>
        <v>3.4277964257337996</v>
      </c>
      <c r="BI164">
        <f t="shared" si="138"/>
        <v>3.1046120357867824</v>
      </c>
      <c r="BJ164">
        <f t="shared" si="139"/>
        <v>2.7686264171266286</v>
      </c>
      <c r="BK164">
        <f t="shared" si="140"/>
        <v>2.5734474618124157</v>
      </c>
      <c r="BL164">
        <f t="shared" si="141"/>
        <v>2.3450392181661113</v>
      </c>
      <c r="BM164">
        <f t="shared" si="142"/>
        <v>2.1271221498269099</v>
      </c>
      <c r="BN164">
        <f t="shared" si="143"/>
        <v>1.780719210566438</v>
      </c>
      <c r="BO164">
        <f t="shared" si="144"/>
        <v>1.2590567679392404</v>
      </c>
      <c r="BP164">
        <f t="shared" si="145"/>
        <v>0.68363114432756356</v>
      </c>
      <c r="BQ164">
        <f t="shared" si="146"/>
        <v>0.49587649051705612</v>
      </c>
      <c r="BR164">
        <f t="shared" si="147"/>
        <v>0.41703240338617559</v>
      </c>
      <c r="BS164">
        <f t="shared" si="148"/>
        <v>0.3496753880208992</v>
      </c>
      <c r="BT164">
        <f t="shared" si="149"/>
        <v>0.20609117858886242</v>
      </c>
      <c r="BU164">
        <f t="shared" si="150"/>
        <v>0.10785223634528679</v>
      </c>
      <c r="BV164">
        <f t="shared" si="151"/>
        <v>4.0140413831950973E-2</v>
      </c>
      <c r="BW164">
        <f t="shared" si="152"/>
        <v>1.1449763717846713E-2</v>
      </c>
      <c r="BX164">
        <f t="shared" si="153"/>
        <v>2.0527040153820154E-3</v>
      </c>
      <c r="BY164" s="3">
        <f t="shared" si="154"/>
        <v>29.831045607881926</v>
      </c>
      <c r="BZ164" s="3">
        <f>BY164*(AB164/(AB164+girls!Z164))</f>
        <v>14.730137284807979</v>
      </c>
      <c r="CB164">
        <v>12.083</v>
      </c>
      <c r="CC164">
        <v>22.9</v>
      </c>
      <c r="CD164">
        <v>38.903917499999991</v>
      </c>
      <c r="CE164">
        <f t="shared" si="155"/>
        <v>50.725000000000001</v>
      </c>
      <c r="CF164">
        <v>50.725000000000001</v>
      </c>
      <c r="CG164">
        <v>50.725000000000001</v>
      </c>
      <c r="CH164">
        <v>50.725000000000001</v>
      </c>
      <c r="CI164">
        <v>50.725000000000001</v>
      </c>
      <c r="CJ164">
        <v>50.725000000000001</v>
      </c>
      <c r="CK164">
        <v>50.725000000000001</v>
      </c>
      <c r="CL164">
        <v>50.725000000000001</v>
      </c>
      <c r="CM164">
        <v>50.725000000000001</v>
      </c>
      <c r="CN164">
        <v>50.725000000000001</v>
      </c>
      <c r="CO164">
        <v>50.725000000000001</v>
      </c>
      <c r="CP164">
        <v>50.725000000000001</v>
      </c>
      <c r="CQ164">
        <v>50.725000000000001</v>
      </c>
      <c r="CR164">
        <v>50.725000000000001</v>
      </c>
      <c r="CS164">
        <v>50.725000000000001</v>
      </c>
      <c r="CT164">
        <v>50.725000000000001</v>
      </c>
      <c r="CU164">
        <v>50.725000000000001</v>
      </c>
      <c r="CV164">
        <v>50.725000000000001</v>
      </c>
    </row>
    <row r="165" spans="1:100">
      <c r="A165">
        <v>74020</v>
      </c>
      <c r="B165" t="s">
        <v>188</v>
      </c>
      <c r="C165">
        <v>41.091633758991186</v>
      </c>
      <c r="D165" s="3">
        <f>SUM(BZ165,girls!BX165)</f>
        <v>42.713929257316607</v>
      </c>
      <c r="E165">
        <v>2010</v>
      </c>
      <c r="F165" t="s">
        <v>262</v>
      </c>
      <c r="G165">
        <v>53.493000000000002</v>
      </c>
      <c r="H165">
        <v>46.741</v>
      </c>
      <c r="I165">
        <v>47.911999999999999</v>
      </c>
      <c r="J165">
        <v>53.43</v>
      </c>
      <c r="K165">
        <v>69.057000000000002</v>
      </c>
      <c r="L165">
        <v>78.646000000000001</v>
      </c>
      <c r="M165">
        <v>84.29</v>
      </c>
      <c r="N165">
        <v>77.906000000000006</v>
      </c>
      <c r="O165">
        <v>79.569999999999993</v>
      </c>
      <c r="P165">
        <v>79.706999999999994</v>
      </c>
      <c r="Q165">
        <v>79.334999999999994</v>
      </c>
      <c r="R165">
        <v>78.61</v>
      </c>
      <c r="S165">
        <v>55.064</v>
      </c>
      <c r="T165">
        <v>46.281999999999996</v>
      </c>
      <c r="U165">
        <v>37.816000000000003</v>
      </c>
      <c r="V165">
        <v>27.969000000000001</v>
      </c>
      <c r="W165">
        <v>15.401999999999999</v>
      </c>
      <c r="X165">
        <v>6.2750000000000004</v>
      </c>
      <c r="Y165">
        <v>1.127</v>
      </c>
      <c r="Z165">
        <v>0.40699999999999997</v>
      </c>
      <c r="AA165">
        <v>3.5000000000000003E-2</v>
      </c>
      <c r="AB165">
        <f>SUM($G165:AA165)</f>
        <v>1019.0740000000002</v>
      </c>
      <c r="AC165">
        <f t="shared" si="113"/>
        <v>0.10498354388395738</v>
      </c>
      <c r="AD165">
        <f t="shared" si="114"/>
        <v>0.32106304350812598</v>
      </c>
      <c r="AE165">
        <f t="shared" si="115"/>
        <v>0.5641827776981847</v>
      </c>
      <c r="AF165">
        <f t="shared" si="116"/>
        <v>0.89130916891216905</v>
      </c>
      <c r="AG165">
        <f t="shared" si="117"/>
        <v>1.4908181348950122</v>
      </c>
      <c r="AH165">
        <f t="shared" si="118"/>
        <v>2.0836975528764348</v>
      </c>
      <c r="AI165">
        <f t="shared" si="119"/>
        <v>2.6467950315678741</v>
      </c>
      <c r="AJ165">
        <f t="shared" si="120"/>
        <v>2.8285698585186156</v>
      </c>
      <c r="AK165">
        <f t="shared" si="121"/>
        <v>3.279388935445315</v>
      </c>
      <c r="AL165">
        <f t="shared" si="122"/>
        <v>3.6761108614291005</v>
      </c>
      <c r="AM165">
        <f t="shared" si="123"/>
        <v>4.0482045464804317</v>
      </c>
      <c r="AN165">
        <f t="shared" si="124"/>
        <v>4.3969034633402471</v>
      </c>
      <c r="AO165">
        <f t="shared" si="125"/>
        <v>3.3500687879388535</v>
      </c>
      <c r="AP165">
        <f t="shared" si="126"/>
        <v>3.0428545915213219</v>
      </c>
      <c r="AQ165">
        <f t="shared" si="127"/>
        <v>2.6717902723452855</v>
      </c>
      <c r="AR165">
        <f t="shared" si="128"/>
        <v>2.1133038425080022</v>
      </c>
      <c r="AS165">
        <f t="shared" si="129"/>
        <v>1.2393251127984815</v>
      </c>
      <c r="AT165">
        <f t="shared" si="130"/>
        <v>0.53570692609172632</v>
      </c>
      <c r="AU165">
        <f t="shared" si="131"/>
        <v>0.10174334739184787</v>
      </c>
      <c r="AV165">
        <f t="shared" si="132"/>
        <v>3.8740071869167489E-2</v>
      </c>
      <c r="AW165">
        <f t="shared" si="133"/>
        <v>3.5031803382286268E-3</v>
      </c>
      <c r="AX165">
        <f t="shared" si="134"/>
        <v>39.429063051358384</v>
      </c>
      <c r="AY165">
        <f>SUM(AB165,girls!Z165)</f>
        <v>2054.232</v>
      </c>
      <c r="AZ165">
        <f>(AX165*(AB165/AY165))+(girls!AV165*(girls!Z165/AY165))</f>
        <v>41.091633758991186</v>
      </c>
      <c r="BD165">
        <f t="shared" si="156"/>
        <v>0.50740646429994285</v>
      </c>
      <c r="BE165">
        <f t="shared" si="157"/>
        <v>0.75624106590885432</v>
      </c>
      <c r="BF165">
        <f t="shared" si="135"/>
        <v>1.3718075149056883</v>
      </c>
      <c r="BG165">
        <f t="shared" si="136"/>
        <v>2.3090802379754165</v>
      </c>
      <c r="BH165">
        <f t="shared" si="137"/>
        <v>3.1843875361357465</v>
      </c>
      <c r="BI165">
        <f t="shared" si="138"/>
        <v>3.6265598298062747</v>
      </c>
      <c r="BJ165">
        <f t="shared" si="139"/>
        <v>3.8868185038574237</v>
      </c>
      <c r="BK165">
        <f t="shared" si="140"/>
        <v>3.5924366159866707</v>
      </c>
      <c r="BL165">
        <f t="shared" si="141"/>
        <v>3.6691677346296729</v>
      </c>
      <c r="BM165">
        <f t="shared" si="142"/>
        <v>3.6754851404314106</v>
      </c>
      <c r="BN165">
        <f t="shared" si="143"/>
        <v>3.6583313086193932</v>
      </c>
      <c r="BO165">
        <f t="shared" si="144"/>
        <v>3.6248997815664019</v>
      </c>
      <c r="BP165">
        <f t="shared" si="145"/>
        <v>2.5391360077874614</v>
      </c>
      <c r="BQ165">
        <f t="shared" si="146"/>
        <v>2.1341764621607457</v>
      </c>
      <c r="BR165">
        <f t="shared" si="147"/>
        <v>1.7437884510840234</v>
      </c>
      <c r="BS165">
        <f t="shared" si="148"/>
        <v>1.289719145027741</v>
      </c>
      <c r="BT165">
        <f t="shared" si="149"/>
        <v>0.71022397195885667</v>
      </c>
      <c r="BU165">
        <f t="shared" si="150"/>
        <v>0.28935563070002768</v>
      </c>
      <c r="BV165">
        <f t="shared" si="151"/>
        <v>5.1968732398236038E-2</v>
      </c>
      <c r="BW165">
        <f t="shared" si="152"/>
        <v>1.8767767600782671E-2</v>
      </c>
      <c r="BX165">
        <f t="shared" si="153"/>
        <v>1.6139357887650944E-3</v>
      </c>
      <c r="BY165" s="3">
        <f t="shared" si="154"/>
        <v>42.641371838629539</v>
      </c>
      <c r="BZ165" s="3">
        <f>BY165*(AB165/(AB165+girls!Z165))</f>
        <v>21.153751555364519</v>
      </c>
      <c r="CB165">
        <v>12.083</v>
      </c>
      <c r="CC165">
        <v>22.9</v>
      </c>
      <c r="CD165">
        <v>38.903917499999991</v>
      </c>
      <c r="CE165">
        <f t="shared" si="155"/>
        <v>64.766534399999998</v>
      </c>
      <c r="CF165">
        <v>71.2</v>
      </c>
      <c r="CG165">
        <v>71.2</v>
      </c>
      <c r="CH165">
        <v>71.2</v>
      </c>
      <c r="CI165">
        <v>71.2</v>
      </c>
      <c r="CJ165">
        <v>71.2</v>
      </c>
      <c r="CK165">
        <v>71.2</v>
      </c>
      <c r="CL165">
        <v>71.2</v>
      </c>
      <c r="CM165">
        <v>71.2</v>
      </c>
      <c r="CN165">
        <v>71.2</v>
      </c>
      <c r="CO165">
        <v>71.2</v>
      </c>
      <c r="CP165">
        <v>71.2</v>
      </c>
      <c r="CQ165">
        <v>71.2</v>
      </c>
      <c r="CR165">
        <v>71.2</v>
      </c>
      <c r="CS165">
        <v>71.2</v>
      </c>
      <c r="CT165">
        <v>71.2</v>
      </c>
      <c r="CU165">
        <v>71.2</v>
      </c>
      <c r="CV165">
        <v>71.2</v>
      </c>
    </row>
    <row r="166" spans="1:100">
      <c r="A166">
        <v>74473</v>
      </c>
      <c r="B166" t="s">
        <v>189</v>
      </c>
      <c r="C166">
        <v>20.815737326426174</v>
      </c>
      <c r="D166" s="3">
        <f>SUM(BZ166,girls!BX166)</f>
        <v>27.61501884290719</v>
      </c>
      <c r="E166">
        <v>2010</v>
      </c>
      <c r="F166" t="s">
        <v>262</v>
      </c>
      <c r="G166">
        <v>919.81299999999999</v>
      </c>
      <c r="H166">
        <v>749.04899999999998</v>
      </c>
      <c r="I166">
        <v>641.34100000000001</v>
      </c>
      <c r="J166">
        <v>505.81299999999999</v>
      </c>
      <c r="K166">
        <v>406.1</v>
      </c>
      <c r="L166">
        <v>328.00599999999997</v>
      </c>
      <c r="M166">
        <v>267.47899999999998</v>
      </c>
      <c r="N166">
        <v>221.804</v>
      </c>
      <c r="O166">
        <v>184.267</v>
      </c>
      <c r="P166">
        <v>149.596</v>
      </c>
      <c r="Q166">
        <v>121.38800000000001</v>
      </c>
      <c r="R166">
        <v>97.513000000000005</v>
      </c>
      <c r="S166">
        <v>75.263000000000005</v>
      </c>
      <c r="T166">
        <v>52.1</v>
      </c>
      <c r="U166">
        <v>36.558</v>
      </c>
      <c r="V166">
        <v>20.640999999999998</v>
      </c>
      <c r="W166">
        <v>9.7629999999999999</v>
      </c>
      <c r="X166">
        <v>3.2970000000000002</v>
      </c>
      <c r="Y166">
        <v>0.71899999999999997</v>
      </c>
      <c r="Z166">
        <v>0.09</v>
      </c>
      <c r="AA166">
        <v>6.0000000000000001E-3</v>
      </c>
      <c r="AB166">
        <f>SUM($G166:AA166)</f>
        <v>4790.6059999999998</v>
      </c>
      <c r="AC166">
        <f t="shared" si="113"/>
        <v>0.38400695026892218</v>
      </c>
      <c r="AD166">
        <f t="shared" si="114"/>
        <v>1.0945051628123874</v>
      </c>
      <c r="AE166">
        <f t="shared" si="115"/>
        <v>1.6064965476184017</v>
      </c>
      <c r="AF166">
        <f t="shared" si="116"/>
        <v>1.7949338768414687</v>
      </c>
      <c r="AG166">
        <f t="shared" si="117"/>
        <v>1.8649415126186544</v>
      </c>
      <c r="AH166">
        <f t="shared" si="118"/>
        <v>1.8486517154614679</v>
      </c>
      <c r="AI166">
        <f t="shared" si="119"/>
        <v>1.7866900346219245</v>
      </c>
      <c r="AJ166">
        <f t="shared" si="120"/>
        <v>1.7130918301358951</v>
      </c>
      <c r="AK166">
        <f t="shared" si="121"/>
        <v>1.6154979140426076</v>
      </c>
      <c r="AL166">
        <f t="shared" si="122"/>
        <v>1.4676665123368526</v>
      </c>
      <c r="AM166">
        <f t="shared" si="123"/>
        <v>1.3176153497073231</v>
      </c>
      <c r="AN166">
        <f t="shared" si="124"/>
        <v>1.1602375565846994</v>
      </c>
      <c r="AO166">
        <f t="shared" si="125"/>
        <v>0.97405338698277433</v>
      </c>
      <c r="AP166">
        <f t="shared" si="126"/>
        <v>0.72865520562534269</v>
      </c>
      <c r="AQ166">
        <f t="shared" si="127"/>
        <v>0.54944531025928656</v>
      </c>
      <c r="AR166">
        <f t="shared" si="128"/>
        <v>0.33176533407255782</v>
      </c>
      <c r="AS166">
        <f t="shared" si="129"/>
        <v>0.16711163472846652</v>
      </c>
      <c r="AT166">
        <f t="shared" si="130"/>
        <v>5.9875305963379172E-2</v>
      </c>
      <c r="AU166">
        <f t="shared" si="131"/>
        <v>1.3807856459078454E-2</v>
      </c>
      <c r="AV166">
        <f t="shared" si="132"/>
        <v>1.8223164251036301E-3</v>
      </c>
      <c r="AW166">
        <f t="shared" si="133"/>
        <v>1.277500174299452E-4</v>
      </c>
      <c r="AX166">
        <f t="shared" si="134"/>
        <v>20.480999063584026</v>
      </c>
      <c r="AY166">
        <f>SUM(AB166,girls!Z166)</f>
        <v>9636.1729999999989</v>
      </c>
      <c r="AZ166">
        <f>(AX166*(AB166/AY166))+(girls!AV166*(girls!Z166/AY166))</f>
        <v>20.815737326426174</v>
      </c>
      <c r="BD166">
        <f t="shared" si="156"/>
        <v>1.8559823920397549</v>
      </c>
      <c r="BE166">
        <f t="shared" si="157"/>
        <v>2.5780287320643773</v>
      </c>
      <c r="BF166">
        <f t="shared" si="135"/>
        <v>3.9061880720363189</v>
      </c>
      <c r="BG166">
        <f t="shared" si="136"/>
        <v>3.9757785372038534</v>
      </c>
      <c r="BH166">
        <f t="shared" si="137"/>
        <v>3.0981340878377392</v>
      </c>
      <c r="BI166">
        <f t="shared" si="138"/>
        <v>2.5023555026232591</v>
      </c>
      <c r="BJ166">
        <f t="shared" si="139"/>
        <v>2.040595438760775</v>
      </c>
      <c r="BK166">
        <f t="shared" si="140"/>
        <v>1.6921411800511252</v>
      </c>
      <c r="BL166">
        <f t="shared" si="141"/>
        <v>1.4057716669874334</v>
      </c>
      <c r="BM166">
        <f t="shared" si="142"/>
        <v>1.1412668480772579</v>
      </c>
      <c r="BN166">
        <f t="shared" si="143"/>
        <v>0.92606821141208451</v>
      </c>
      <c r="BO166">
        <f t="shared" si="144"/>
        <v>0.74392600174174217</v>
      </c>
      <c r="BP166">
        <f t="shared" si="145"/>
        <v>0.57418090581859582</v>
      </c>
      <c r="BQ166">
        <f t="shared" si="146"/>
        <v>0.39747053921779424</v>
      </c>
      <c r="BR166">
        <f t="shared" si="147"/>
        <v>0.27890072884307332</v>
      </c>
      <c r="BS166">
        <f t="shared" si="148"/>
        <v>0.15747004606515336</v>
      </c>
      <c r="BT166">
        <f t="shared" si="149"/>
        <v>7.4481859393154021E-2</v>
      </c>
      <c r="BU166">
        <f t="shared" si="150"/>
        <v>2.515279016892644E-2</v>
      </c>
      <c r="BV166">
        <f t="shared" si="151"/>
        <v>5.4852460210670639E-3</v>
      </c>
      <c r="BW166">
        <f t="shared" si="152"/>
        <v>6.8660937676778269E-4</v>
      </c>
      <c r="BX166">
        <f t="shared" si="153"/>
        <v>4.5773958451185514E-5</v>
      </c>
      <c r="BY166" s="3">
        <f t="shared" si="154"/>
        <v>27.380111169698704</v>
      </c>
      <c r="BZ166" s="3">
        <f>BY166*(AB166/(AB166+girls!Z166))</f>
        <v>13.611972808108119</v>
      </c>
      <c r="CB166">
        <v>12.083</v>
      </c>
      <c r="CC166">
        <v>22.9</v>
      </c>
      <c r="CD166">
        <v>38.903917499999991</v>
      </c>
      <c r="CE166">
        <f t="shared" si="155"/>
        <v>55.375</v>
      </c>
      <c r="CF166">
        <v>55.375</v>
      </c>
      <c r="CG166">
        <v>55.375</v>
      </c>
      <c r="CH166">
        <v>55.375</v>
      </c>
      <c r="CI166">
        <v>55.375</v>
      </c>
      <c r="CJ166">
        <v>55.375</v>
      </c>
      <c r="CK166">
        <v>55.375</v>
      </c>
      <c r="CL166">
        <v>55.375</v>
      </c>
      <c r="CM166">
        <v>55.375</v>
      </c>
      <c r="CN166">
        <v>55.375</v>
      </c>
      <c r="CO166">
        <v>55.375</v>
      </c>
      <c r="CP166">
        <v>55.375</v>
      </c>
      <c r="CQ166">
        <v>55.375</v>
      </c>
      <c r="CR166">
        <v>55.375</v>
      </c>
      <c r="CS166">
        <v>55.375</v>
      </c>
      <c r="CT166">
        <v>55.375</v>
      </c>
      <c r="CU166">
        <v>55.375</v>
      </c>
      <c r="CV166">
        <v>55.375</v>
      </c>
    </row>
    <row r="167" spans="1:100">
      <c r="A167">
        <v>74926</v>
      </c>
      <c r="B167" t="s">
        <v>190</v>
      </c>
      <c r="C167">
        <v>27.971687164077558</v>
      </c>
      <c r="D167" s="3">
        <f>SUM(BZ167,girls!BX167)</f>
        <v>35.693206310708611</v>
      </c>
      <c r="E167">
        <v>2010</v>
      </c>
      <c r="F167" t="s">
        <v>262</v>
      </c>
      <c r="G167">
        <v>2789.3</v>
      </c>
      <c r="H167">
        <v>2531.56</v>
      </c>
      <c r="I167">
        <v>2357.174</v>
      </c>
      <c r="J167">
        <v>2480.13</v>
      </c>
      <c r="K167">
        <v>2630.375</v>
      </c>
      <c r="L167">
        <v>2484.8220000000001</v>
      </c>
      <c r="M167">
        <v>2053.011</v>
      </c>
      <c r="N167">
        <v>1676.047</v>
      </c>
      <c r="O167">
        <v>1343.019</v>
      </c>
      <c r="P167">
        <v>1154.2719999999999</v>
      </c>
      <c r="Q167">
        <v>1004.052</v>
      </c>
      <c r="R167">
        <v>817.95</v>
      </c>
      <c r="S167">
        <v>634.30499999999995</v>
      </c>
      <c r="T167">
        <v>412.60199999999998</v>
      </c>
      <c r="U167">
        <v>283.08300000000003</v>
      </c>
      <c r="V167">
        <v>159.36000000000001</v>
      </c>
      <c r="W167">
        <v>118.956</v>
      </c>
      <c r="X167">
        <v>18.588999999999999</v>
      </c>
      <c r="Y167">
        <v>3.5760000000000001</v>
      </c>
      <c r="Z167">
        <v>0.625</v>
      </c>
      <c r="AA167">
        <v>5.2999999999999999E-2</v>
      </c>
      <c r="AB167">
        <f>SUM($G167:AA167)</f>
        <v>24952.860999999997</v>
      </c>
      <c r="AC167">
        <f t="shared" si="113"/>
        <v>0.2235655462513898</v>
      </c>
      <c r="AD167">
        <f t="shared" si="114"/>
        <v>0.71017587923084258</v>
      </c>
      <c r="AE167">
        <f t="shared" si="115"/>
        <v>1.1335809549053315</v>
      </c>
      <c r="AF167">
        <f t="shared" si="116"/>
        <v>1.6896743824285321</v>
      </c>
      <c r="AG167">
        <f t="shared" si="117"/>
        <v>2.3191028074896907</v>
      </c>
      <c r="AH167">
        <f t="shared" si="118"/>
        <v>2.6886774226009598</v>
      </c>
      <c r="AI167">
        <f t="shared" si="119"/>
        <v>2.632818417094537</v>
      </c>
      <c r="AJ167">
        <f t="shared" si="120"/>
        <v>2.4852356208773014</v>
      </c>
      <c r="AK167">
        <f t="shared" si="121"/>
        <v>2.2605342930415877</v>
      </c>
      <c r="AL167">
        <f t="shared" si="122"/>
        <v>2.1741308140978304</v>
      </c>
      <c r="AM167">
        <f t="shared" si="123"/>
        <v>2.0923734556931168</v>
      </c>
      <c r="AN167">
        <f t="shared" si="124"/>
        <v>1.8684490728337726</v>
      </c>
      <c r="AO167">
        <f t="shared" si="125"/>
        <v>1.5760481333182597</v>
      </c>
      <c r="AP167">
        <f t="shared" si="126"/>
        <v>1.1078623008399717</v>
      </c>
      <c r="AQ167">
        <f t="shared" si="127"/>
        <v>0.81681920161379507</v>
      </c>
      <c r="AR167">
        <f t="shared" si="128"/>
        <v>0.49175603551031694</v>
      </c>
      <c r="AS167">
        <f t="shared" si="129"/>
        <v>0.39091276948162379</v>
      </c>
      <c r="AT167">
        <f t="shared" si="130"/>
        <v>6.4811926776652984E-2</v>
      </c>
      <c r="AU167">
        <f t="shared" si="131"/>
        <v>1.3184540241698139E-2</v>
      </c>
      <c r="AV167">
        <f t="shared" si="132"/>
        <v>2.4295811209784721E-3</v>
      </c>
      <c r="AW167">
        <f t="shared" si="133"/>
        <v>2.1664850375273603E-4</v>
      </c>
      <c r="AX167">
        <f t="shared" si="134"/>
        <v>26.742359803951942</v>
      </c>
      <c r="AY167">
        <f>SUM(AB167,girls!Z167)</f>
        <v>51452.351999999999</v>
      </c>
      <c r="AZ167">
        <f>(AX167*(AB167/AY167))+(girls!AV167*(girls!Z167/AY167))</f>
        <v>27.971687164077558</v>
      </c>
      <c r="BD167">
        <f t="shared" si="156"/>
        <v>1.0805369981422173</v>
      </c>
      <c r="BE167">
        <f t="shared" si="157"/>
        <v>1.6727685566797328</v>
      </c>
      <c r="BF167">
        <f t="shared" si="135"/>
        <v>2.7562962468255141</v>
      </c>
      <c r="BG167">
        <f t="shared" si="136"/>
        <v>4.3773741605742513</v>
      </c>
      <c r="BH167">
        <f t="shared" si="137"/>
        <v>4.5686557217827657</v>
      </c>
      <c r="BI167">
        <f t="shared" si="138"/>
        <v>4.3158470742429103</v>
      </c>
      <c r="BJ167">
        <f t="shared" si="139"/>
        <v>3.5658415442790314</v>
      </c>
      <c r="BK167">
        <f t="shared" si="140"/>
        <v>2.9110988800178066</v>
      </c>
      <c r="BL167">
        <f t="shared" si="141"/>
        <v>2.3326679423325452</v>
      </c>
      <c r="BM167">
        <f t="shared" si="142"/>
        <v>2.0048363359952996</v>
      </c>
      <c r="BN167">
        <f t="shared" si="143"/>
        <v>1.7439216517673066</v>
      </c>
      <c r="BO167">
        <f t="shared" si="144"/>
        <v>1.4206841030773989</v>
      </c>
      <c r="BP167">
        <f t="shared" si="145"/>
        <v>1.1017140778806889</v>
      </c>
      <c r="BQ167">
        <f t="shared" si="146"/>
        <v>0.71664172907627721</v>
      </c>
      <c r="BR167">
        <f t="shared" si="147"/>
        <v>0.49168227636341988</v>
      </c>
      <c r="BS167">
        <f t="shared" si="148"/>
        <v>0.27678980214733701</v>
      </c>
      <c r="BT167">
        <f t="shared" si="149"/>
        <v>0.2066127491480837</v>
      </c>
      <c r="BU167">
        <f t="shared" si="150"/>
        <v>3.2286932932460134E-2</v>
      </c>
      <c r="BV167">
        <f t="shared" si="151"/>
        <v>6.2110964638483757E-3</v>
      </c>
      <c r="BW167">
        <f t="shared" si="152"/>
        <v>1.0855523741345734E-3</v>
      </c>
      <c r="BX167">
        <f t="shared" si="153"/>
        <v>9.2054841326611836E-5</v>
      </c>
      <c r="BY167" s="3">
        <f t="shared" si="154"/>
        <v>35.583645486944356</v>
      </c>
      <c r="BZ167" s="3">
        <f>BY167*(AB167/(AB167+girls!Z167))</f>
        <v>17.257010130635035</v>
      </c>
      <c r="CB167">
        <v>12.083</v>
      </c>
      <c r="CC167">
        <v>22.9</v>
      </c>
      <c r="CD167">
        <v>38.903917499999991</v>
      </c>
      <c r="CE167">
        <f t="shared" si="155"/>
        <v>64.766534399999998</v>
      </c>
      <c r="CF167">
        <v>65.667000000000002</v>
      </c>
      <c r="CG167">
        <v>65.667000000000002</v>
      </c>
      <c r="CH167">
        <v>65.667000000000002</v>
      </c>
      <c r="CI167">
        <v>65.667000000000002</v>
      </c>
      <c r="CJ167">
        <v>65.667000000000002</v>
      </c>
      <c r="CK167">
        <v>65.667000000000002</v>
      </c>
      <c r="CL167">
        <v>65.667000000000002</v>
      </c>
      <c r="CM167">
        <v>65.667000000000002</v>
      </c>
      <c r="CN167">
        <v>65.667000000000002</v>
      </c>
      <c r="CO167">
        <v>65.667000000000002</v>
      </c>
      <c r="CP167">
        <v>65.667000000000002</v>
      </c>
      <c r="CQ167">
        <v>65.667000000000002</v>
      </c>
      <c r="CR167">
        <v>65.667000000000002</v>
      </c>
      <c r="CS167">
        <v>65.667000000000002</v>
      </c>
      <c r="CT167">
        <v>65.667000000000002</v>
      </c>
      <c r="CU167">
        <v>65.667000000000002</v>
      </c>
      <c r="CV167">
        <v>65.667000000000002</v>
      </c>
    </row>
    <row r="168" spans="1:100">
      <c r="A168">
        <v>75379</v>
      </c>
      <c r="B168" t="s">
        <v>191</v>
      </c>
      <c r="C168">
        <v>22.04313228943262</v>
      </c>
      <c r="D168" s="3">
        <f>SUM(BZ168,girls!BX168)</f>
        <v>31.177035053580944</v>
      </c>
      <c r="E168">
        <v>2010</v>
      </c>
      <c r="F168" t="s">
        <v>262</v>
      </c>
      <c r="G168">
        <v>979.57399999999996</v>
      </c>
      <c r="H168">
        <v>882.88099999999997</v>
      </c>
      <c r="I168">
        <v>842.63099999999997</v>
      </c>
      <c r="J168">
        <v>807.62699999999995</v>
      </c>
      <c r="K168">
        <v>734.14599999999996</v>
      </c>
      <c r="L168">
        <v>612.375</v>
      </c>
      <c r="M168">
        <v>430.334</v>
      </c>
      <c r="N168">
        <v>271.173</v>
      </c>
      <c r="O168">
        <v>173.71600000000001</v>
      </c>
      <c r="P168">
        <v>134.45099999999999</v>
      </c>
      <c r="Q168">
        <v>124.453</v>
      </c>
      <c r="R168">
        <v>125.592</v>
      </c>
      <c r="S168">
        <v>95.123999999999995</v>
      </c>
      <c r="T168">
        <v>88.355000000000004</v>
      </c>
      <c r="U168">
        <v>62.951000000000001</v>
      </c>
      <c r="V168">
        <v>41.069000000000003</v>
      </c>
      <c r="W168">
        <v>23.102</v>
      </c>
      <c r="X168">
        <v>8.8520000000000003</v>
      </c>
      <c r="Y168">
        <v>2.452</v>
      </c>
      <c r="Z168">
        <v>0.30099999999999999</v>
      </c>
      <c r="AA168">
        <v>2.1999999999999999E-2</v>
      </c>
      <c r="AB168">
        <f>SUM($G168:AA168)</f>
        <v>6441.1809999999996</v>
      </c>
      <c r="AC168">
        <f t="shared" si="113"/>
        <v>0.30415974958629483</v>
      </c>
      <c r="AD168">
        <f t="shared" si="114"/>
        <v>0.95947730703422252</v>
      </c>
      <c r="AE168">
        <f t="shared" si="115"/>
        <v>1.5698319919902888</v>
      </c>
      <c r="AF168">
        <f t="shared" si="116"/>
        <v>2.1315437339829448</v>
      </c>
      <c r="AG168">
        <f t="shared" si="117"/>
        <v>2.5074923371971694</v>
      </c>
      <c r="AH168">
        <f t="shared" si="118"/>
        <v>2.5669399757591038</v>
      </c>
      <c r="AI168">
        <f t="shared" si="119"/>
        <v>2.1379135285904871</v>
      </c>
      <c r="AJ168">
        <f t="shared" si="120"/>
        <v>1.5576958635380689</v>
      </c>
      <c r="AK168">
        <f t="shared" si="121"/>
        <v>1.132722710322843</v>
      </c>
      <c r="AL168">
        <f t="shared" si="122"/>
        <v>0.9810618580660907</v>
      </c>
      <c r="AM168">
        <f t="shared" si="123"/>
        <v>1.0047157501085593</v>
      </c>
      <c r="AN168">
        <f t="shared" si="124"/>
        <v>1.1114023965480864</v>
      </c>
      <c r="AO168">
        <f t="shared" si="125"/>
        <v>0.91562215065839636</v>
      </c>
      <c r="AP168">
        <f t="shared" si="126"/>
        <v>0.91905273272090948</v>
      </c>
      <c r="AQ168">
        <f t="shared" si="127"/>
        <v>0.70367095723594797</v>
      </c>
      <c r="AR168">
        <f t="shared" si="128"/>
        <v>0.4909523579604424</v>
      </c>
      <c r="AS168">
        <f t="shared" si="129"/>
        <v>0.29410196670455313</v>
      </c>
      <c r="AT168">
        <f t="shared" si="130"/>
        <v>0.11956254606104068</v>
      </c>
      <c r="AU168">
        <f t="shared" si="131"/>
        <v>3.5022148888534575E-2</v>
      </c>
      <c r="AV168">
        <f t="shared" si="132"/>
        <v>4.5328643924149939E-3</v>
      </c>
      <c r="AW168">
        <f t="shared" si="133"/>
        <v>3.4838331666195996E-4</v>
      </c>
      <c r="AX168">
        <f t="shared" si="134"/>
        <v>21.447823310663058</v>
      </c>
      <c r="AY168">
        <f>SUM(AB168,girls!Z168)</f>
        <v>13076.977999999999</v>
      </c>
      <c r="AZ168">
        <f>(AX168*(AB168/AY168))+(girls!AV168*(girls!Z168/AY168))</f>
        <v>22.04313228943262</v>
      </c>
      <c r="BD168">
        <f t="shared" si="156"/>
        <v>1.4700649017004801</v>
      </c>
      <c r="BE168">
        <f t="shared" si="157"/>
        <v>2.2599802626257515</v>
      </c>
      <c r="BF168">
        <f t="shared" si="135"/>
        <v>3.8170383940781778</v>
      </c>
      <c r="BG168">
        <f t="shared" si="136"/>
        <v>5.2028424694042901</v>
      </c>
      <c r="BH168">
        <f t="shared" si="137"/>
        <v>4.5903659220133699</v>
      </c>
      <c r="BI168">
        <f t="shared" si="138"/>
        <v>3.8289731626855383</v>
      </c>
      <c r="BJ168">
        <f t="shared" si="139"/>
        <v>2.6907325364215047</v>
      </c>
      <c r="BK168">
        <f t="shared" si="140"/>
        <v>1.6955527894589519</v>
      </c>
      <c r="BL168">
        <f t="shared" si="141"/>
        <v>1.0861872250321796</v>
      </c>
      <c r="BM168">
        <f t="shared" si="142"/>
        <v>0.84067649838127512</v>
      </c>
      <c r="BN168">
        <f t="shared" si="143"/>
        <v>0.77816239561658029</v>
      </c>
      <c r="BO168">
        <f t="shared" si="144"/>
        <v>0.78528417627761127</v>
      </c>
      <c r="BP168">
        <f t="shared" si="145"/>
        <v>0.59477810676023546</v>
      </c>
      <c r="BQ168">
        <f t="shared" si="146"/>
        <v>0.55245384574661083</v>
      </c>
      <c r="BR168">
        <f t="shared" si="147"/>
        <v>0.39361125056414348</v>
      </c>
      <c r="BS168">
        <f t="shared" si="148"/>
        <v>0.25679052674967529</v>
      </c>
      <c r="BT168">
        <f t="shared" si="149"/>
        <v>0.14444897000099829</v>
      </c>
      <c r="BU168">
        <f t="shared" si="150"/>
        <v>5.53485534780035E-2</v>
      </c>
      <c r="BV168">
        <f t="shared" si="151"/>
        <v>1.5331524302763732E-2</v>
      </c>
      <c r="BW168">
        <f t="shared" si="152"/>
        <v>1.882050903397995E-3</v>
      </c>
      <c r="BX168">
        <f t="shared" si="153"/>
        <v>1.3755853778988668E-4</v>
      </c>
      <c r="BY168" s="3">
        <f t="shared" si="154"/>
        <v>31.060643120739325</v>
      </c>
      <c r="BZ168" s="3">
        <f>BY168*(AB168/(AB168+girls!Z168))</f>
        <v>15.299194073515061</v>
      </c>
      <c r="CB168">
        <v>12.083</v>
      </c>
      <c r="CC168">
        <v>22.9</v>
      </c>
      <c r="CD168">
        <v>38.903917499999991</v>
      </c>
      <c r="CE168">
        <f t="shared" si="155"/>
        <v>61.021999999999998</v>
      </c>
      <c r="CF168">
        <v>61.021999999999998</v>
      </c>
      <c r="CG168">
        <v>61.021999999999998</v>
      </c>
      <c r="CH168">
        <v>61.021999999999998</v>
      </c>
      <c r="CI168">
        <v>61.021999999999998</v>
      </c>
      <c r="CJ168">
        <v>61.021999999999998</v>
      </c>
      <c r="CK168">
        <v>61.021999999999998</v>
      </c>
      <c r="CL168">
        <v>61.021999999999998</v>
      </c>
      <c r="CM168">
        <v>61.021999999999998</v>
      </c>
      <c r="CN168">
        <v>61.021999999999998</v>
      </c>
      <c r="CO168">
        <v>61.021999999999998</v>
      </c>
      <c r="CP168">
        <v>61.021999999999998</v>
      </c>
      <c r="CQ168">
        <v>61.021999999999998</v>
      </c>
      <c r="CR168">
        <v>61.021999999999998</v>
      </c>
      <c r="CS168">
        <v>61.021999999999998</v>
      </c>
      <c r="CT168">
        <v>61.021999999999998</v>
      </c>
      <c r="CU168">
        <v>61.021999999999998</v>
      </c>
      <c r="CV168">
        <v>61.021999999999998</v>
      </c>
    </row>
    <row r="169" spans="1:100">
      <c r="A169">
        <v>75832</v>
      </c>
      <c r="B169" t="s">
        <v>192</v>
      </c>
      <c r="C169">
        <v>40.752756320541778</v>
      </c>
      <c r="D169" s="3">
        <f>SUM(BZ169,girls!BX169)</f>
        <v>42.072793879487705</v>
      </c>
      <c r="E169">
        <v>2010</v>
      </c>
      <c r="F169" t="s">
        <v>262</v>
      </c>
      <c r="G169">
        <v>1296.999</v>
      </c>
      <c r="H169">
        <v>1182.8530000000001</v>
      </c>
      <c r="I169">
        <v>1063.43</v>
      </c>
      <c r="J169">
        <v>1133.403</v>
      </c>
      <c r="K169">
        <v>1301.402</v>
      </c>
      <c r="L169">
        <v>1708.895</v>
      </c>
      <c r="M169">
        <v>2098.8629999999998</v>
      </c>
      <c r="N169">
        <v>2041.8620000000001</v>
      </c>
      <c r="O169">
        <v>1904.931</v>
      </c>
      <c r="P169">
        <v>1740.5530000000001</v>
      </c>
      <c r="Q169">
        <v>1508.5070000000001</v>
      </c>
      <c r="R169">
        <v>1273.9090000000001</v>
      </c>
      <c r="S169">
        <v>1184.3340000000001</v>
      </c>
      <c r="T169">
        <v>966.71</v>
      </c>
      <c r="U169">
        <v>811.38800000000003</v>
      </c>
      <c r="V169">
        <v>742.89800000000002</v>
      </c>
      <c r="W169">
        <v>498.97800000000001</v>
      </c>
      <c r="X169">
        <v>246.655</v>
      </c>
      <c r="Y169">
        <v>75.012</v>
      </c>
      <c r="Z169">
        <v>17.204999999999998</v>
      </c>
      <c r="AA169">
        <v>2.0979999999999999</v>
      </c>
      <c r="AB169">
        <f>SUM($G169:AA169)</f>
        <v>22800.884999999998</v>
      </c>
      <c r="AC169">
        <f t="shared" si="113"/>
        <v>0.11376742613280143</v>
      </c>
      <c r="AD169">
        <f t="shared" si="114"/>
        <v>0.36314252714313505</v>
      </c>
      <c r="AE169">
        <f t="shared" si="115"/>
        <v>0.55967827564587957</v>
      </c>
      <c r="AF169">
        <f t="shared" si="116"/>
        <v>0.8450483829903972</v>
      </c>
      <c r="AG169">
        <f t="shared" si="117"/>
        <v>1.2556900313299244</v>
      </c>
      <c r="AH169">
        <f t="shared" si="118"/>
        <v>2.0236128992361482</v>
      </c>
      <c r="AI169">
        <f t="shared" si="119"/>
        <v>2.9456582935267646</v>
      </c>
      <c r="AJ169">
        <f t="shared" si="120"/>
        <v>3.3134193694674572</v>
      </c>
      <c r="AK169">
        <f t="shared" si="121"/>
        <v>3.5089472184961248</v>
      </c>
      <c r="AL169">
        <f t="shared" si="122"/>
        <v>3.5878427964528576</v>
      </c>
      <c r="AM169">
        <f t="shared" si="123"/>
        <v>3.4403210226269731</v>
      </c>
      <c r="AN169">
        <f t="shared" si="124"/>
        <v>3.1846488853393198</v>
      </c>
      <c r="AO169">
        <f t="shared" si="125"/>
        <v>3.2204323647963671</v>
      </c>
      <c r="AP169">
        <f t="shared" si="126"/>
        <v>2.8406603515609157</v>
      </c>
      <c r="AQ169">
        <f t="shared" si="127"/>
        <v>2.5621784417578528</v>
      </c>
      <c r="AR169">
        <f t="shared" si="128"/>
        <v>2.5088125307416798</v>
      </c>
      <c r="AS169">
        <f t="shared" si="129"/>
        <v>1.7945003450523962</v>
      </c>
      <c r="AT169">
        <f t="shared" si="130"/>
        <v>0.94114702126693772</v>
      </c>
      <c r="AU169">
        <f t="shared" si="131"/>
        <v>0.30266825169286193</v>
      </c>
      <c r="AV169">
        <f t="shared" si="132"/>
        <v>7.3193869448488519E-2</v>
      </c>
      <c r="AW169">
        <f t="shared" si="133"/>
        <v>9.3854251709966519E-3</v>
      </c>
      <c r="AX169">
        <f t="shared" si="134"/>
        <v>39.394755729876287</v>
      </c>
      <c r="AY169">
        <f>SUM(AB169,girls!Z169)</f>
        <v>46182.038</v>
      </c>
      <c r="AZ169">
        <f>(AX169*(AB169/AY169))+(girls!AV169*(girls!Z169/AY169))</f>
        <v>40.752756320541778</v>
      </c>
      <c r="BD169">
        <f t="shared" si="156"/>
        <v>0.54986072398505592</v>
      </c>
      <c r="BE169">
        <f t="shared" si="157"/>
        <v>0.85535628393371577</v>
      </c>
      <c r="BF169">
        <f t="shared" si="135"/>
        <v>1.3608548413918471</v>
      </c>
      <c r="BG169">
        <f t="shared" si="136"/>
        <v>2.1892342066644774</v>
      </c>
      <c r="BH169">
        <f t="shared" si="137"/>
        <v>2.6578939755154241</v>
      </c>
      <c r="BI169">
        <f t="shared" si="138"/>
        <v>3.4901296642301389</v>
      </c>
      <c r="BJ169">
        <f t="shared" si="139"/>
        <v>4.2865734977602843</v>
      </c>
      <c r="BK169">
        <f t="shared" si="140"/>
        <v>4.1701585740869271</v>
      </c>
      <c r="BL169">
        <f t="shared" si="141"/>
        <v>3.8905001134719117</v>
      </c>
      <c r="BM169">
        <f t="shared" si="142"/>
        <v>3.5547857869937953</v>
      </c>
      <c r="BN169">
        <f t="shared" si="143"/>
        <v>3.0808709893813337</v>
      </c>
      <c r="BO169">
        <f t="shared" si="144"/>
        <v>2.6017441624147493</v>
      </c>
      <c r="BP169">
        <f t="shared" si="145"/>
        <v>2.4188023405512551</v>
      </c>
      <c r="BQ169">
        <f t="shared" si="146"/>
        <v>1.9743420442495985</v>
      </c>
      <c r="BR169">
        <f t="shared" si="147"/>
        <v>1.6571230695861148</v>
      </c>
      <c r="BS169">
        <f t="shared" si="148"/>
        <v>1.5172438021629426</v>
      </c>
      <c r="BT169">
        <f t="shared" si="149"/>
        <v>1.0190783632687943</v>
      </c>
      <c r="BU169">
        <f t="shared" si="150"/>
        <v>0.50375121486731766</v>
      </c>
      <c r="BV169">
        <f t="shared" si="151"/>
        <v>0.15319935184621122</v>
      </c>
      <c r="BW169">
        <f t="shared" si="152"/>
        <v>3.5138309184051406E-2</v>
      </c>
      <c r="BX169">
        <f t="shared" si="153"/>
        <v>4.2848109658901396E-3</v>
      </c>
      <c r="BY169" s="3">
        <f t="shared" si="154"/>
        <v>41.970926126511834</v>
      </c>
      <c r="BZ169" s="3">
        <f>BY169*(AB169/(AB169+girls!Z169))</f>
        <v>20.721784949250001</v>
      </c>
      <c r="CB169">
        <v>12.083</v>
      </c>
      <c r="CC169">
        <v>22.9</v>
      </c>
      <c r="CD169">
        <v>38.903917499999991</v>
      </c>
      <c r="CE169">
        <f t="shared" si="155"/>
        <v>64.766534399999998</v>
      </c>
      <c r="CF169">
        <v>70.555999999999997</v>
      </c>
      <c r="CG169">
        <v>70.555999999999997</v>
      </c>
      <c r="CH169">
        <v>70.555999999999997</v>
      </c>
      <c r="CI169">
        <v>70.555999999999997</v>
      </c>
      <c r="CJ169">
        <v>70.555999999999997</v>
      </c>
      <c r="CK169">
        <v>70.555999999999997</v>
      </c>
      <c r="CL169">
        <v>70.555999999999997</v>
      </c>
      <c r="CM169">
        <v>70.555999999999997</v>
      </c>
      <c r="CN169">
        <v>70.555999999999997</v>
      </c>
      <c r="CO169">
        <v>70.555999999999997</v>
      </c>
      <c r="CP169">
        <v>70.555999999999997</v>
      </c>
      <c r="CQ169">
        <v>70.555999999999997</v>
      </c>
      <c r="CR169">
        <v>70.555999999999997</v>
      </c>
      <c r="CS169">
        <v>70.555999999999997</v>
      </c>
      <c r="CT169">
        <v>70.555999999999997</v>
      </c>
      <c r="CU169">
        <v>70.555999999999997</v>
      </c>
      <c r="CV169">
        <v>70.555999999999997</v>
      </c>
    </row>
    <row r="170" spans="1:100">
      <c r="A170">
        <v>76285</v>
      </c>
      <c r="B170" t="s">
        <v>193</v>
      </c>
      <c r="C170">
        <v>22.416900171000112</v>
      </c>
      <c r="D170" s="3">
        <f>SUM(BZ170,girls!BX170)</f>
        <v>30.552108318922475</v>
      </c>
      <c r="E170">
        <v>2010</v>
      </c>
      <c r="F170" t="s">
        <v>262</v>
      </c>
      <c r="G170">
        <v>811.86300000000006</v>
      </c>
      <c r="H170">
        <v>710.22699999999998</v>
      </c>
      <c r="I170">
        <v>630.78599999999994</v>
      </c>
      <c r="J170">
        <v>549.40599999999995</v>
      </c>
      <c r="K170">
        <v>457.69099999999997</v>
      </c>
      <c r="L170">
        <v>368.16</v>
      </c>
      <c r="M170">
        <v>310.339</v>
      </c>
      <c r="N170">
        <v>261.17599999999999</v>
      </c>
      <c r="O170">
        <v>215.35499999999999</v>
      </c>
      <c r="P170">
        <v>172.35400000000001</v>
      </c>
      <c r="Q170">
        <v>133.97800000000001</v>
      </c>
      <c r="R170">
        <v>100.374</v>
      </c>
      <c r="S170">
        <v>90.447999999999993</v>
      </c>
      <c r="T170">
        <v>70.129000000000005</v>
      </c>
      <c r="U170">
        <v>45.777999999999999</v>
      </c>
      <c r="V170">
        <v>25.317</v>
      </c>
      <c r="W170">
        <v>11.074</v>
      </c>
      <c r="X170">
        <v>3.363</v>
      </c>
      <c r="Y170">
        <v>0.59399999999999997</v>
      </c>
      <c r="Z170">
        <v>5.3999999999999999E-2</v>
      </c>
      <c r="AA170">
        <v>3.0000000000000001E-3</v>
      </c>
      <c r="AB170">
        <f>SUM($G170:AA170)</f>
        <v>4968.4690000000001</v>
      </c>
      <c r="AC170">
        <f t="shared" si="113"/>
        <v>0.32680610465718918</v>
      </c>
      <c r="AD170">
        <f t="shared" si="114"/>
        <v>1.0006279600416144</v>
      </c>
      <c r="AE170">
        <f t="shared" si="115"/>
        <v>1.5234938569607657</v>
      </c>
      <c r="AF170">
        <f t="shared" si="116"/>
        <v>1.8798350155752201</v>
      </c>
      <c r="AG170">
        <f t="shared" si="117"/>
        <v>2.0266206753025928</v>
      </c>
      <c r="AH170">
        <f t="shared" si="118"/>
        <v>2.0006806925835705</v>
      </c>
      <c r="AI170">
        <f t="shared" si="119"/>
        <v>1.9987742703033873</v>
      </c>
      <c r="AJ170">
        <f t="shared" si="120"/>
        <v>1.9449677556607476</v>
      </c>
      <c r="AK170">
        <f t="shared" si="121"/>
        <v>1.8204621987175527</v>
      </c>
      <c r="AL170">
        <f t="shared" si="122"/>
        <v>1.6304092870459694</v>
      </c>
      <c r="AM170">
        <f t="shared" si="123"/>
        <v>1.4022138409236327</v>
      </c>
      <c r="AN170">
        <f t="shared" si="124"/>
        <v>1.1515253491568529</v>
      </c>
      <c r="AO170">
        <f t="shared" si="125"/>
        <v>1.1286728366424343</v>
      </c>
      <c r="AP170">
        <f t="shared" si="126"/>
        <v>0.9456923249395337</v>
      </c>
      <c r="AQ170">
        <f t="shared" si="127"/>
        <v>0.66338664888519983</v>
      </c>
      <c r="AR170">
        <f t="shared" si="128"/>
        <v>0.39235607588575072</v>
      </c>
      <c r="AS170">
        <f t="shared" si="129"/>
        <v>0.18276615995792667</v>
      </c>
      <c r="AT170">
        <f t="shared" si="130"/>
        <v>5.8887556710125397E-2</v>
      </c>
      <c r="AU170">
        <f t="shared" si="131"/>
        <v>1.099896165196965E-2</v>
      </c>
      <c r="AV170">
        <f t="shared" si="132"/>
        <v>1.0542483006334548E-3</v>
      </c>
      <c r="AW170">
        <f t="shared" si="133"/>
        <v>6.1588388696799757E-5</v>
      </c>
      <c r="AX170">
        <f t="shared" si="134"/>
        <v>22.090293408291362</v>
      </c>
      <c r="AY170">
        <f>SUM(AB170,girls!Z170)</f>
        <v>9940.9290000000001</v>
      </c>
      <c r="AZ170">
        <f>(AX170*(AB170/AY170))+(girls!AV170*(girls!Z170/AY170))</f>
        <v>22.416900171000112</v>
      </c>
      <c r="BD170">
        <f t="shared" si="156"/>
        <v>1.579519265029127</v>
      </c>
      <c r="BE170">
        <f t="shared" si="157"/>
        <v>2.3569076864523053</v>
      </c>
      <c r="BF170">
        <f t="shared" si="135"/>
        <v>3.7043674576849011</v>
      </c>
      <c r="BG170">
        <f t="shared" si="136"/>
        <v>4.5642394178166352</v>
      </c>
      <c r="BH170">
        <f t="shared" si="137"/>
        <v>3.690476249726022</v>
      </c>
      <c r="BI170">
        <f t="shared" si="138"/>
        <v>2.9685655520845562</v>
      </c>
      <c r="BJ170">
        <f t="shared" si="139"/>
        <v>2.5023404630279469</v>
      </c>
      <c r="BK170">
        <f t="shared" si="140"/>
        <v>2.1059269791156994</v>
      </c>
      <c r="BL170">
        <f t="shared" si="141"/>
        <v>1.7364608715481571</v>
      </c>
      <c r="BM170">
        <f t="shared" si="142"/>
        <v>1.3897331246305453</v>
      </c>
      <c r="BN170">
        <f t="shared" si="143"/>
        <v>1.080297901828511</v>
      </c>
      <c r="BO170">
        <f t="shared" si="144"/>
        <v>0.8093405006652955</v>
      </c>
      <c r="BP170">
        <f t="shared" si="145"/>
        <v>0.72930469647692275</v>
      </c>
      <c r="BQ170">
        <f t="shared" si="146"/>
        <v>0.56546755107056124</v>
      </c>
      <c r="BR170">
        <f t="shared" si="147"/>
        <v>0.36911938788387333</v>
      </c>
      <c r="BS170">
        <f t="shared" si="148"/>
        <v>0.20413726119655776</v>
      </c>
      <c r="BT170">
        <f t="shared" si="149"/>
        <v>8.9292413417493388E-2</v>
      </c>
      <c r="BU170">
        <f t="shared" si="150"/>
        <v>2.7116704562310849E-2</v>
      </c>
      <c r="BV170">
        <f t="shared" si="151"/>
        <v>4.7895695837087849E-3</v>
      </c>
      <c r="BW170">
        <f t="shared" si="152"/>
        <v>4.3541541670079863E-4</v>
      </c>
      <c r="BX170">
        <f t="shared" si="153"/>
        <v>2.4189745372266592E-5</v>
      </c>
      <c r="BY170" s="3">
        <f t="shared" si="154"/>
        <v>30.4778626589632</v>
      </c>
      <c r="BZ170" s="3">
        <f>BY170*(AB170/(AB170+girls!Z170))</f>
        <v>15.23281333236725</v>
      </c>
      <c r="CB170">
        <v>12.083</v>
      </c>
      <c r="CC170">
        <v>22.9</v>
      </c>
      <c r="CD170">
        <v>38.903917499999991</v>
      </c>
      <c r="CE170">
        <f t="shared" si="155"/>
        <v>60.7</v>
      </c>
      <c r="CF170" s="2">
        <v>60.7</v>
      </c>
      <c r="CG170" s="2">
        <v>60.7</v>
      </c>
      <c r="CH170" s="2">
        <v>60.7</v>
      </c>
      <c r="CI170" s="2">
        <v>60.7</v>
      </c>
      <c r="CJ170" s="2">
        <v>60.7</v>
      </c>
      <c r="CK170" s="2">
        <v>60.7</v>
      </c>
      <c r="CL170" s="2">
        <v>60.7</v>
      </c>
      <c r="CM170" s="2">
        <v>60.7</v>
      </c>
      <c r="CN170" s="2">
        <v>60.7</v>
      </c>
      <c r="CO170" s="2">
        <v>60.7</v>
      </c>
      <c r="CP170" s="2">
        <v>60.7</v>
      </c>
      <c r="CQ170" s="2">
        <v>60.7</v>
      </c>
      <c r="CR170" s="2">
        <v>60.7</v>
      </c>
      <c r="CS170" s="2">
        <v>60.7</v>
      </c>
      <c r="CT170" s="2">
        <v>60.7</v>
      </c>
      <c r="CU170" s="2">
        <v>60.7</v>
      </c>
      <c r="CV170" s="2">
        <v>60.7</v>
      </c>
    </row>
    <row r="171" spans="1:100">
      <c r="A171">
        <v>76738</v>
      </c>
      <c r="B171" t="s">
        <v>194</v>
      </c>
      <c r="C171">
        <v>22.637114992869122</v>
      </c>
      <c r="D171" s="3">
        <f>SUM(BZ171,girls!BX171)</f>
        <v>30.276484435002676</v>
      </c>
      <c r="E171">
        <v>2010</v>
      </c>
      <c r="F171" t="s">
        <v>262</v>
      </c>
      <c r="G171">
        <v>2834.7069999999999</v>
      </c>
      <c r="H171">
        <v>2548.826</v>
      </c>
      <c r="I171">
        <v>2219.4569999999999</v>
      </c>
      <c r="J171">
        <v>1915.43</v>
      </c>
      <c r="K171">
        <v>1616.4749999999999</v>
      </c>
      <c r="L171">
        <v>1407.4490000000001</v>
      </c>
      <c r="M171">
        <v>1206.9680000000001</v>
      </c>
      <c r="N171">
        <v>994.29</v>
      </c>
      <c r="O171">
        <v>796.34400000000005</v>
      </c>
      <c r="P171">
        <v>629.02</v>
      </c>
      <c r="Q171">
        <v>497.12200000000001</v>
      </c>
      <c r="R171">
        <v>392.69299999999998</v>
      </c>
      <c r="S171">
        <v>304.50599999999997</v>
      </c>
      <c r="T171">
        <v>220.255</v>
      </c>
      <c r="U171">
        <v>149.79300000000001</v>
      </c>
      <c r="V171">
        <v>89.45</v>
      </c>
      <c r="W171">
        <v>44.116999999999997</v>
      </c>
      <c r="X171">
        <v>16.204999999999998</v>
      </c>
      <c r="Y171">
        <v>3.968</v>
      </c>
      <c r="Z171">
        <v>0.58699999999999997</v>
      </c>
      <c r="AA171">
        <v>4.8000000000000001E-2</v>
      </c>
      <c r="AB171">
        <f>SUM($G171:AA171)</f>
        <v>17887.710000000006</v>
      </c>
      <c r="AC171">
        <f t="shared" si="113"/>
        <v>0.31694465082450451</v>
      </c>
      <c r="AD171">
        <f t="shared" si="114"/>
        <v>0.99743242706864066</v>
      </c>
      <c r="AE171">
        <f t="shared" si="115"/>
        <v>1.4889264193124772</v>
      </c>
      <c r="AF171">
        <f t="shared" si="116"/>
        <v>1.820373317769574</v>
      </c>
      <c r="AG171">
        <f t="shared" si="117"/>
        <v>1.9880940601116626</v>
      </c>
      <c r="AH171">
        <f t="shared" si="118"/>
        <v>2.1244263798999419</v>
      </c>
      <c r="AI171">
        <f t="shared" si="119"/>
        <v>2.1591906398303635</v>
      </c>
      <c r="AJ171">
        <f t="shared" si="120"/>
        <v>2.0566483915492806</v>
      </c>
      <c r="AK171">
        <f t="shared" si="121"/>
        <v>1.8698004384015614</v>
      </c>
      <c r="AL171">
        <f t="shared" si="122"/>
        <v>1.6527515260477716</v>
      </c>
      <c r="AM171">
        <f t="shared" si="123"/>
        <v>1.4451455217017712</v>
      </c>
      <c r="AN171">
        <f t="shared" si="124"/>
        <v>1.2513340723882482</v>
      </c>
      <c r="AO171">
        <f t="shared" si="125"/>
        <v>1.055438175149306</v>
      </c>
      <c r="AP171">
        <f t="shared" si="126"/>
        <v>0.82498458438782796</v>
      </c>
      <c r="AQ171">
        <f t="shared" si="127"/>
        <v>0.60293329889628111</v>
      </c>
      <c r="AR171">
        <f t="shared" si="128"/>
        <v>0.38504928803072042</v>
      </c>
      <c r="AS171">
        <f t="shared" si="129"/>
        <v>0.20223907923373077</v>
      </c>
      <c r="AT171">
        <f t="shared" si="130"/>
        <v>7.8815846187130681E-2</v>
      </c>
      <c r="AU171">
        <f t="shared" si="131"/>
        <v>2.0408202056048531E-2</v>
      </c>
      <c r="AV171">
        <f t="shared" si="132"/>
        <v>3.1831352364276914E-3</v>
      </c>
      <c r="AW171">
        <f t="shared" si="133"/>
        <v>2.7370747848662563E-4</v>
      </c>
      <c r="AX171">
        <f t="shared" si="134"/>
        <v>22.344393161561761</v>
      </c>
      <c r="AY171">
        <f>SUM(AB171,girls!Z171)</f>
        <v>35652.002000000008</v>
      </c>
      <c r="AZ171">
        <f>(AX171*(AB171/AY171))+(girls!AV171*(girls!Z171/AY171))</f>
        <v>22.637114992869122</v>
      </c>
      <c r="BD171">
        <f t="shared" si="156"/>
        <v>1.5318568863649953</v>
      </c>
      <c r="BE171">
        <f t="shared" si="157"/>
        <v>2.3493808367868207</v>
      </c>
      <c r="BF171">
        <f t="shared" si="135"/>
        <v>3.6203169112814377</v>
      </c>
      <c r="BG171">
        <f t="shared" si="136"/>
        <v>4.3257167075494838</v>
      </c>
      <c r="BH171">
        <f t="shared" si="137"/>
        <v>3.5432011148716058</v>
      </c>
      <c r="BI171">
        <f t="shared" si="138"/>
        <v>3.0850306165730541</v>
      </c>
      <c r="BJ171">
        <f t="shared" si="139"/>
        <v>2.6455901657707996</v>
      </c>
      <c r="BK171">
        <f t="shared" si="140"/>
        <v>2.179414736699107</v>
      </c>
      <c r="BL171">
        <f t="shared" si="141"/>
        <v>1.7455308301219101</v>
      </c>
      <c r="BM171">
        <f t="shared" si="142"/>
        <v>1.3787682242388763</v>
      </c>
      <c r="BN171">
        <f t="shared" si="143"/>
        <v>1.0896569539443559</v>
      </c>
      <c r="BO171">
        <f t="shared" si="144"/>
        <v>0.86075582697058439</v>
      </c>
      <c r="BP171">
        <f t="shared" si="145"/>
        <v>0.66745603778907392</v>
      </c>
      <c r="BQ171">
        <f t="shared" si="146"/>
        <v>0.48278368768836244</v>
      </c>
      <c r="BR171">
        <f t="shared" si="147"/>
        <v>0.32833586946903759</v>
      </c>
      <c r="BS171">
        <f t="shared" si="148"/>
        <v>0.19606819760606581</v>
      </c>
      <c r="BT171">
        <f t="shared" si="149"/>
        <v>9.6701404961283419E-2</v>
      </c>
      <c r="BU171">
        <f t="shared" si="150"/>
        <v>3.5520236357812138E-2</v>
      </c>
      <c r="BV171">
        <f t="shared" si="151"/>
        <v>8.6975808619437558E-3</v>
      </c>
      <c r="BW171">
        <f t="shared" si="152"/>
        <v>1.2866632978732321E-3</v>
      </c>
      <c r="BX171">
        <f t="shared" si="153"/>
        <v>1.0521267171706155E-4</v>
      </c>
      <c r="BY171" s="3">
        <f t="shared" si="154"/>
        <v>30.172174701876198</v>
      </c>
      <c r="BZ171" s="3">
        <f>BY171*(AB171/(AB171+girls!Z171))</f>
        <v>15.138311479296394</v>
      </c>
      <c r="CB171">
        <v>12.083</v>
      </c>
      <c r="CC171">
        <v>22.9</v>
      </c>
      <c r="CD171">
        <v>38.903917499999991</v>
      </c>
      <c r="CE171">
        <f t="shared" si="155"/>
        <v>59.406999999999996</v>
      </c>
      <c r="CF171">
        <v>59.406999999999996</v>
      </c>
      <c r="CG171">
        <v>59.406999999999996</v>
      </c>
      <c r="CH171">
        <v>59.406999999999996</v>
      </c>
      <c r="CI171">
        <v>59.406999999999996</v>
      </c>
      <c r="CJ171">
        <v>59.406999999999996</v>
      </c>
      <c r="CK171">
        <v>59.406999999999996</v>
      </c>
      <c r="CL171">
        <v>59.406999999999996</v>
      </c>
      <c r="CM171">
        <v>59.406999999999996</v>
      </c>
      <c r="CN171">
        <v>59.406999999999996</v>
      </c>
      <c r="CO171">
        <v>59.406999999999996</v>
      </c>
      <c r="CP171">
        <v>59.406999999999996</v>
      </c>
      <c r="CQ171">
        <v>59.406999999999996</v>
      </c>
      <c r="CR171">
        <v>59.406999999999996</v>
      </c>
      <c r="CS171">
        <v>59.406999999999996</v>
      </c>
      <c r="CT171">
        <v>59.406999999999996</v>
      </c>
      <c r="CU171">
        <v>59.406999999999996</v>
      </c>
      <c r="CV171">
        <v>59.406999999999996</v>
      </c>
    </row>
    <row r="172" spans="1:100">
      <c r="A172">
        <v>77191</v>
      </c>
      <c r="B172" t="s">
        <v>195</v>
      </c>
      <c r="C172">
        <v>27.600721269683348</v>
      </c>
      <c r="D172" s="3">
        <f>SUM(BZ172,girls!BX172)</f>
        <v>34.039208307305387</v>
      </c>
      <c r="E172">
        <v>2010</v>
      </c>
      <c r="F172" t="s">
        <v>262</v>
      </c>
      <c r="G172">
        <v>26.236000000000001</v>
      </c>
      <c r="H172">
        <v>23.396999999999998</v>
      </c>
      <c r="I172">
        <v>21.437999999999999</v>
      </c>
      <c r="J172">
        <v>23.344000000000001</v>
      </c>
      <c r="K172">
        <v>24.669</v>
      </c>
      <c r="L172">
        <v>26.382999999999999</v>
      </c>
      <c r="M172">
        <v>26.773</v>
      </c>
      <c r="N172">
        <v>24.762</v>
      </c>
      <c r="O172">
        <v>21.719000000000001</v>
      </c>
      <c r="P172">
        <v>17.806000000000001</v>
      </c>
      <c r="Q172">
        <v>13.531000000000001</v>
      </c>
      <c r="R172">
        <v>9.0640000000000001</v>
      </c>
      <c r="S172">
        <v>5.0590000000000002</v>
      </c>
      <c r="T172">
        <v>2.9180000000000001</v>
      </c>
      <c r="U172">
        <v>1.9710000000000001</v>
      </c>
      <c r="V172">
        <v>1.1240000000000001</v>
      </c>
      <c r="W172">
        <v>0.6</v>
      </c>
      <c r="X172">
        <v>0.21099999999999999</v>
      </c>
      <c r="Y172">
        <v>3.7999999999999999E-2</v>
      </c>
      <c r="Z172">
        <v>3.0000000000000001E-3</v>
      </c>
      <c r="AA172">
        <v>0</v>
      </c>
      <c r="AB172">
        <f>SUM($G172:AA172)</f>
        <v>271.04600000000011</v>
      </c>
      <c r="AC172">
        <f t="shared" si="113"/>
        <v>0.19359075581266641</v>
      </c>
      <c r="AD172">
        <f t="shared" si="114"/>
        <v>0.60424798742648822</v>
      </c>
      <c r="AE172">
        <f t="shared" si="115"/>
        <v>0.9491230270876525</v>
      </c>
      <c r="AF172">
        <f t="shared" si="116"/>
        <v>1.4641352390369156</v>
      </c>
      <c r="AG172">
        <f t="shared" si="117"/>
        <v>2.0023095710691163</v>
      </c>
      <c r="AH172">
        <f t="shared" si="118"/>
        <v>2.6281184743549053</v>
      </c>
      <c r="AI172">
        <f t="shared" si="119"/>
        <v>3.1608509256731319</v>
      </c>
      <c r="AJ172">
        <f t="shared" si="120"/>
        <v>3.3802159043114437</v>
      </c>
      <c r="AK172">
        <f t="shared" si="121"/>
        <v>3.3654730193398894</v>
      </c>
      <c r="AL172">
        <f t="shared" si="122"/>
        <v>3.0876013665577053</v>
      </c>
      <c r="AM172">
        <f t="shared" si="123"/>
        <v>2.5959136087601355</v>
      </c>
      <c r="AN172">
        <f t="shared" si="124"/>
        <v>1.9061266353312716</v>
      </c>
      <c r="AO172">
        <f t="shared" si="125"/>
        <v>1.15721316676874</v>
      </c>
      <c r="AP172">
        <f t="shared" si="126"/>
        <v>0.72130191923142173</v>
      </c>
      <c r="AQ172">
        <f t="shared" si="127"/>
        <v>0.5235716446654809</v>
      </c>
      <c r="AR172">
        <f t="shared" si="128"/>
        <v>0.31931111324277051</v>
      </c>
      <c r="AS172">
        <f t="shared" si="129"/>
        <v>0.18151900415427633</v>
      </c>
      <c r="AT172">
        <f t="shared" si="130"/>
        <v>6.7726511367074194E-2</v>
      </c>
      <c r="AU172">
        <f t="shared" si="131"/>
        <v>1.2898179644783537E-2</v>
      </c>
      <c r="AV172">
        <f t="shared" si="132"/>
        <v>1.0736185001807808E-3</v>
      </c>
      <c r="AW172">
        <f t="shared" si="133"/>
        <v>0</v>
      </c>
      <c r="AX172">
        <f t="shared" si="134"/>
        <v>28.322321672336049</v>
      </c>
      <c r="AY172">
        <f>SUM(AB172,girls!Z172)</f>
        <v>514.64800000000014</v>
      </c>
      <c r="AZ172">
        <f>(AX172*(AB172/AY172))+(girls!AV172*(girls!Z172/AY172))</f>
        <v>27.600721269683348</v>
      </c>
      <c r="BD172">
        <f t="shared" si="156"/>
        <v>0.93566284099377939</v>
      </c>
      <c r="BE172">
        <f t="shared" si="157"/>
        <v>1.4232629738125624</v>
      </c>
      <c r="BF172">
        <f t="shared" si="135"/>
        <v>2.3077877464480183</v>
      </c>
      <c r="BG172">
        <f t="shared" si="136"/>
        <v>3.5549203603816313</v>
      </c>
      <c r="BH172">
        <f t="shared" si="137"/>
        <v>3.6462057289168612</v>
      </c>
      <c r="BI172">
        <f t="shared" si="138"/>
        <v>3.8995437896150458</v>
      </c>
      <c r="BJ172">
        <f t="shared" si="139"/>
        <v>3.9571878057599075</v>
      </c>
      <c r="BK172">
        <f t="shared" si="140"/>
        <v>3.659951609689867</v>
      </c>
      <c r="BL172">
        <f t="shared" si="141"/>
        <v>3.2101804785903489</v>
      </c>
      <c r="BM172">
        <f t="shared" si="142"/>
        <v>2.6318188499369106</v>
      </c>
      <c r="BN172">
        <f t="shared" si="143"/>
        <v>1.9999517498874724</v>
      </c>
      <c r="BO172">
        <f t="shared" si="144"/>
        <v>1.3397060572744106</v>
      </c>
      <c r="BP172">
        <f t="shared" si="145"/>
        <v>0.74774635301756875</v>
      </c>
      <c r="BQ172">
        <f t="shared" si="146"/>
        <v>0.43129548489924208</v>
      </c>
      <c r="BR172">
        <f t="shared" si="147"/>
        <v>0.29132398928595138</v>
      </c>
      <c r="BS172">
        <f t="shared" si="148"/>
        <v>0.16613301063288147</v>
      </c>
      <c r="BT172">
        <f t="shared" si="149"/>
        <v>8.8683101761324615E-2</v>
      </c>
      <c r="BU172">
        <f t="shared" si="150"/>
        <v>3.1186890786065825E-2</v>
      </c>
      <c r="BV172">
        <f t="shared" si="151"/>
        <v>5.6165964448838916E-3</v>
      </c>
      <c r="BW172">
        <f t="shared" si="152"/>
        <v>4.4341550880662315E-4</v>
      </c>
      <c r="BX172">
        <f t="shared" si="153"/>
        <v>0</v>
      </c>
      <c r="BY172" s="3">
        <f t="shared" si="154"/>
        <v>34.328608833643536</v>
      </c>
      <c r="BZ172" s="3">
        <f>BY172*(AB172/(AB172+girls!Z172))</f>
        <v>18.079604137048523</v>
      </c>
      <c r="CB172">
        <v>12.083</v>
      </c>
      <c r="CC172">
        <v>22.9</v>
      </c>
      <c r="CD172">
        <v>38.903917499999991</v>
      </c>
      <c r="CE172">
        <f t="shared" si="155"/>
        <v>60.7</v>
      </c>
      <c r="CF172" s="2">
        <v>60.7</v>
      </c>
      <c r="CG172" s="2">
        <v>60.7</v>
      </c>
      <c r="CH172" s="2">
        <v>60.7</v>
      </c>
      <c r="CI172" s="2">
        <v>60.7</v>
      </c>
      <c r="CJ172" s="2">
        <v>60.7</v>
      </c>
      <c r="CK172" s="2">
        <v>60.7</v>
      </c>
      <c r="CL172" s="2">
        <v>60.7</v>
      </c>
      <c r="CM172" s="2">
        <v>60.7</v>
      </c>
      <c r="CN172" s="2">
        <v>60.7</v>
      </c>
      <c r="CO172" s="2">
        <v>60.7</v>
      </c>
      <c r="CP172" s="2">
        <v>60.7</v>
      </c>
      <c r="CQ172" s="2">
        <v>60.7</v>
      </c>
      <c r="CR172" s="2">
        <v>60.7</v>
      </c>
      <c r="CS172" s="2">
        <v>60.7</v>
      </c>
      <c r="CT172" s="2">
        <v>60.7</v>
      </c>
      <c r="CU172" s="2">
        <v>60.7</v>
      </c>
      <c r="CV172" s="2">
        <v>60.7</v>
      </c>
    </row>
    <row r="173" spans="1:100">
      <c r="A173">
        <v>77644</v>
      </c>
      <c r="B173" t="s">
        <v>196</v>
      </c>
      <c r="C173">
        <v>29.820500609570257</v>
      </c>
      <c r="D173" s="3">
        <f>SUM(BZ173,girls!BX173)</f>
        <v>37.475527598390663</v>
      </c>
      <c r="E173">
        <v>2010</v>
      </c>
      <c r="F173" t="s">
        <v>262</v>
      </c>
      <c r="G173">
        <v>24.65</v>
      </c>
      <c r="H173">
        <v>26.283999999999999</v>
      </c>
      <c r="I173">
        <v>25.713000000000001</v>
      </c>
      <c r="J173">
        <v>22.222999999999999</v>
      </c>
      <c r="K173">
        <v>23.137</v>
      </c>
      <c r="L173">
        <v>22.605</v>
      </c>
      <c r="M173">
        <v>18.523</v>
      </c>
      <c r="N173">
        <v>19.73</v>
      </c>
      <c r="O173">
        <v>18.623000000000001</v>
      </c>
      <c r="P173">
        <v>17.774999999999999</v>
      </c>
      <c r="Q173">
        <v>13.009</v>
      </c>
      <c r="R173">
        <v>9.5069999999999997</v>
      </c>
      <c r="S173">
        <v>6.9779999999999998</v>
      </c>
      <c r="T173">
        <v>5.47</v>
      </c>
      <c r="U173">
        <v>4.1589999999999998</v>
      </c>
      <c r="V173">
        <v>2.742</v>
      </c>
      <c r="W173">
        <v>1.381</v>
      </c>
      <c r="X173">
        <v>0.54800000000000004</v>
      </c>
      <c r="Y173">
        <v>0.13800000000000001</v>
      </c>
      <c r="Z173">
        <v>3.1E-2</v>
      </c>
      <c r="AA173">
        <v>4.0000000000000001E-3</v>
      </c>
      <c r="AB173">
        <f>SUM($G173:AA173)</f>
        <v>263.23</v>
      </c>
      <c r="AC173">
        <f t="shared" si="113"/>
        <v>0.18728868290088513</v>
      </c>
      <c r="AD173">
        <f t="shared" si="114"/>
        <v>0.6989628841697374</v>
      </c>
      <c r="AE173">
        <f t="shared" si="115"/>
        <v>1.1721916194962581</v>
      </c>
      <c r="AF173">
        <f t="shared" si="116"/>
        <v>1.4352125517608174</v>
      </c>
      <c r="AG173">
        <f t="shared" si="117"/>
        <v>1.9337233597994148</v>
      </c>
      <c r="AH173">
        <f t="shared" si="118"/>
        <v>2.3186376932720432</v>
      </c>
      <c r="AI173">
        <f t="shared" si="119"/>
        <v>2.2517798123314212</v>
      </c>
      <c r="AJ173">
        <f t="shared" si="120"/>
        <v>2.7732781217946281</v>
      </c>
      <c r="AK173">
        <f t="shared" si="121"/>
        <v>2.9714166318428754</v>
      </c>
      <c r="AL173">
        <f t="shared" si="122"/>
        <v>3.1737453937621085</v>
      </c>
      <c r="AM173">
        <f t="shared" si="123"/>
        <v>2.5698742544542794</v>
      </c>
      <c r="AN173">
        <f t="shared" si="124"/>
        <v>2.0586521293165672</v>
      </c>
      <c r="AO173">
        <f t="shared" si="125"/>
        <v>1.6435664627891957</v>
      </c>
      <c r="AP173">
        <f t="shared" si="126"/>
        <v>1.3922805151388518</v>
      </c>
      <c r="AQ173">
        <f t="shared" si="127"/>
        <v>1.1375907001481593</v>
      </c>
      <c r="AR173">
        <f t="shared" si="128"/>
        <v>0.80208942749686585</v>
      </c>
      <c r="AS173">
        <f t="shared" si="129"/>
        <v>0.43020172472742468</v>
      </c>
      <c r="AT173">
        <f t="shared" si="130"/>
        <v>0.18111917334650304</v>
      </c>
      <c r="AU173">
        <f t="shared" si="131"/>
        <v>4.8231584545834448E-2</v>
      </c>
      <c r="AV173">
        <f t="shared" si="132"/>
        <v>1.142346996922843E-2</v>
      </c>
      <c r="AW173">
        <f t="shared" si="133"/>
        <v>1.5499753067659461E-3</v>
      </c>
      <c r="AX173">
        <f t="shared" si="134"/>
        <v>29.192816168369863</v>
      </c>
      <c r="AY173">
        <f>SUM(AB173,girls!Z173)</f>
        <v>524.95999999999992</v>
      </c>
      <c r="AZ173">
        <f>(AX173*(AB173/AY173))+(girls!AV173*(girls!Z173/AY173))</f>
        <v>29.820500609570257</v>
      </c>
      <c r="BD173">
        <f t="shared" si="156"/>
        <v>0.90520366219655812</v>
      </c>
      <c r="BE173">
        <f t="shared" si="157"/>
        <v>1.6463571477415182</v>
      </c>
      <c r="BF173">
        <f t="shared" si="135"/>
        <v>2.8501778786921128</v>
      </c>
      <c r="BG173">
        <f t="shared" si="136"/>
        <v>3.7181497241971502</v>
      </c>
      <c r="BH173">
        <f t="shared" si="137"/>
        <v>3.9899287572085251</v>
      </c>
      <c r="BI173">
        <f t="shared" si="138"/>
        <v>3.8981864354366911</v>
      </c>
      <c r="BJ173">
        <f t="shared" si="139"/>
        <v>3.1942538086084418</v>
      </c>
      <c r="BK173">
        <f t="shared" si="140"/>
        <v>3.4023985123276228</v>
      </c>
      <c r="BL173">
        <f t="shared" si="141"/>
        <v>3.2114986059339747</v>
      </c>
      <c r="BM173">
        <f t="shared" si="142"/>
        <v>3.0652627246134556</v>
      </c>
      <c r="BN173">
        <f t="shared" si="143"/>
        <v>2.2433756840785626</v>
      </c>
      <c r="BO173">
        <f t="shared" si="144"/>
        <v>1.6394628817384036</v>
      </c>
      <c r="BP173">
        <f t="shared" si="145"/>
        <v>1.2033419573756792</v>
      </c>
      <c r="BQ173">
        <f t="shared" si="146"/>
        <v>0.94329041370664435</v>
      </c>
      <c r="BR173">
        <f t="shared" si="147"/>
        <v>0.71721112076890925</v>
      </c>
      <c r="BS173">
        <f t="shared" si="148"/>
        <v>0.47285234266610948</v>
      </c>
      <c r="BT173">
        <f t="shared" si="149"/>
        <v>0.23815065106560804</v>
      </c>
      <c r="BU173">
        <f t="shared" si="150"/>
        <v>9.4501489343919776E-2</v>
      </c>
      <c r="BV173">
        <f t="shared" si="151"/>
        <v>2.3797820309235277E-2</v>
      </c>
      <c r="BW173">
        <f t="shared" si="152"/>
        <v>5.3458871709151697E-3</v>
      </c>
      <c r="BX173">
        <f t="shared" si="153"/>
        <v>6.8979189302131221E-4</v>
      </c>
      <c r="BY173" s="3">
        <f t="shared" si="154"/>
        <v>37.463437297073057</v>
      </c>
      <c r="BZ173" s="3">
        <f>BY173*(AB173/(AB173+girls!Z173))</f>
        <v>18.785241922638949</v>
      </c>
      <c r="CB173">
        <v>12.083</v>
      </c>
      <c r="CC173">
        <v>22.9</v>
      </c>
      <c r="CD173">
        <v>38.903917499999991</v>
      </c>
      <c r="CE173">
        <f t="shared" si="155"/>
        <v>64.766534399999998</v>
      </c>
      <c r="CF173">
        <v>68.778000000000006</v>
      </c>
      <c r="CG173">
        <v>68.778000000000006</v>
      </c>
      <c r="CH173">
        <v>68.778000000000006</v>
      </c>
      <c r="CI173">
        <v>68.778000000000006</v>
      </c>
      <c r="CJ173">
        <v>68.778000000000006</v>
      </c>
      <c r="CK173">
        <v>68.778000000000006</v>
      </c>
      <c r="CL173">
        <v>68.778000000000006</v>
      </c>
      <c r="CM173">
        <v>68.778000000000006</v>
      </c>
      <c r="CN173">
        <v>68.778000000000006</v>
      </c>
      <c r="CO173">
        <v>68.778000000000006</v>
      </c>
      <c r="CP173">
        <v>68.778000000000006</v>
      </c>
      <c r="CQ173">
        <v>68.778000000000006</v>
      </c>
      <c r="CR173">
        <v>68.778000000000006</v>
      </c>
      <c r="CS173">
        <v>68.778000000000006</v>
      </c>
      <c r="CT173">
        <v>68.778000000000006</v>
      </c>
      <c r="CU173">
        <v>68.778000000000006</v>
      </c>
      <c r="CV173">
        <v>68.778000000000006</v>
      </c>
    </row>
    <row r="174" spans="1:100">
      <c r="A174">
        <v>78097</v>
      </c>
      <c r="B174" t="s">
        <v>197</v>
      </c>
      <c r="C174">
        <v>22.767012977434483</v>
      </c>
      <c r="D174" s="3">
        <f>SUM(BZ174,girls!BX174)</f>
        <v>32.181335968361132</v>
      </c>
      <c r="E174">
        <v>2010</v>
      </c>
      <c r="F174" t="s">
        <v>262</v>
      </c>
      <c r="G174">
        <v>82.710999999999999</v>
      </c>
      <c r="H174">
        <v>75.367999999999995</v>
      </c>
      <c r="I174">
        <v>75.274000000000001</v>
      </c>
      <c r="J174">
        <v>77.405000000000001</v>
      </c>
      <c r="K174">
        <v>71.337000000000003</v>
      </c>
      <c r="L174">
        <v>52.828000000000003</v>
      </c>
      <c r="M174">
        <v>35.036000000000001</v>
      </c>
      <c r="N174">
        <v>25.798999999999999</v>
      </c>
      <c r="O174">
        <v>20.777000000000001</v>
      </c>
      <c r="P174">
        <v>16.603999999999999</v>
      </c>
      <c r="Q174">
        <v>14.217000000000001</v>
      </c>
      <c r="R174">
        <v>12.231</v>
      </c>
      <c r="S174">
        <v>10.037000000000001</v>
      </c>
      <c r="T174">
        <v>7.37</v>
      </c>
      <c r="U174">
        <v>5.1230000000000002</v>
      </c>
      <c r="V174">
        <v>2.7</v>
      </c>
      <c r="W174">
        <v>1.1890000000000001</v>
      </c>
      <c r="X174">
        <v>0.42599999999999999</v>
      </c>
      <c r="Y174">
        <v>9.1999999999999998E-2</v>
      </c>
      <c r="Z174">
        <v>1.0999999999999999E-2</v>
      </c>
      <c r="AA174">
        <v>1E-3</v>
      </c>
      <c r="AB174">
        <f>SUM($G174:AA174)</f>
        <v>586.53600000000006</v>
      </c>
      <c r="AC174">
        <f t="shared" si="113"/>
        <v>0.28203213442994118</v>
      </c>
      <c r="AD174">
        <f t="shared" si="114"/>
        <v>0.89947761092243261</v>
      </c>
      <c r="AE174">
        <f t="shared" si="115"/>
        <v>1.5400384631122384</v>
      </c>
      <c r="AF174">
        <f t="shared" si="116"/>
        <v>2.2434854808571001</v>
      </c>
      <c r="AG174">
        <f t="shared" si="117"/>
        <v>2.6757334588158268</v>
      </c>
      <c r="AH174">
        <f t="shared" si="118"/>
        <v>2.431830271287696</v>
      </c>
      <c r="AI174">
        <f t="shared" si="119"/>
        <v>1.9114802842451273</v>
      </c>
      <c r="AJ174">
        <f t="shared" si="120"/>
        <v>1.6274585021209267</v>
      </c>
      <c r="AK174">
        <f t="shared" si="121"/>
        <v>1.4877756864028806</v>
      </c>
      <c r="AL174">
        <f t="shared" si="122"/>
        <v>1.3305031575214477</v>
      </c>
      <c r="AM174">
        <f t="shared" si="123"/>
        <v>1.2604239125987151</v>
      </c>
      <c r="AN174">
        <f t="shared" si="124"/>
        <v>1.188617578460657</v>
      </c>
      <c r="AO174">
        <f t="shared" si="125"/>
        <v>1.0609647148683117</v>
      </c>
      <c r="AP174">
        <f t="shared" si="126"/>
        <v>0.84187500852462582</v>
      </c>
      <c r="AQ174">
        <f t="shared" si="127"/>
        <v>0.62887188510168168</v>
      </c>
      <c r="AR174">
        <f t="shared" si="128"/>
        <v>0.35445394656082485</v>
      </c>
      <c r="AS174">
        <f t="shared" si="129"/>
        <v>0.1662267959681929</v>
      </c>
      <c r="AT174">
        <f t="shared" si="130"/>
        <v>6.3187937313310683E-2</v>
      </c>
      <c r="AU174">
        <f t="shared" si="131"/>
        <v>1.4430486790239642E-2</v>
      </c>
      <c r="AV174">
        <f t="shared" si="132"/>
        <v>1.8191551754709002E-3</v>
      </c>
      <c r="AW174">
        <f t="shared" si="133"/>
        <v>1.7390236916404105E-4</v>
      </c>
      <c r="AX174">
        <f t="shared" si="134"/>
        <v>22.01086037344681</v>
      </c>
      <c r="AY174">
        <f>SUM(AB174,girls!Z174)</f>
        <v>1193.1479999999999</v>
      </c>
      <c r="AZ174">
        <f>(AX174*(AB174/AY174))+(girls!AV174*(girls!Z174/AY174))</f>
        <v>22.767012977434483</v>
      </c>
      <c r="BD174">
        <f t="shared" si="156"/>
        <v>1.3631177121267917</v>
      </c>
      <c r="BE174">
        <f t="shared" si="157"/>
        <v>2.1186552641270096</v>
      </c>
      <c r="BF174">
        <f t="shared" si="135"/>
        <v>3.7445955822340813</v>
      </c>
      <c r="BG174">
        <f t="shared" si="136"/>
        <v>5.5725487161913341</v>
      </c>
      <c r="BH174">
        <f t="shared" si="137"/>
        <v>4.9846506177625924</v>
      </c>
      <c r="BI174">
        <f t="shared" si="138"/>
        <v>3.6913400175948281</v>
      </c>
      <c r="BJ174">
        <f t="shared" si="139"/>
        <v>2.4481295687221247</v>
      </c>
      <c r="BK174">
        <f t="shared" si="140"/>
        <v>1.8026970756782192</v>
      </c>
      <c r="BL174">
        <f t="shared" si="141"/>
        <v>1.451786392548795</v>
      </c>
      <c r="BM174">
        <f t="shared" si="142"/>
        <v>1.1601993195302589</v>
      </c>
      <c r="BN174">
        <f t="shared" si="143"/>
        <v>0.99340843927738454</v>
      </c>
      <c r="BO174">
        <f t="shared" si="144"/>
        <v>0.85463730891198486</v>
      </c>
      <c r="BP174">
        <f t="shared" si="145"/>
        <v>0.70133224344285772</v>
      </c>
      <c r="BQ174">
        <f t="shared" si="146"/>
        <v>0.5149764505503498</v>
      </c>
      <c r="BR174">
        <f t="shared" si="147"/>
        <v>0.35796802661729205</v>
      </c>
      <c r="BS174">
        <f t="shared" si="148"/>
        <v>0.18866165759646467</v>
      </c>
      <c r="BT174">
        <f t="shared" si="149"/>
        <v>8.3081004030443134E-2</v>
      </c>
      <c r="BU174">
        <f t="shared" si="150"/>
        <v>2.9766617087442198E-2</v>
      </c>
      <c r="BV174">
        <f t="shared" si="151"/>
        <v>6.4284712958795369E-3</v>
      </c>
      <c r="BW174">
        <f t="shared" si="152"/>
        <v>7.6862156798559675E-4</v>
      </c>
      <c r="BX174">
        <f t="shared" si="153"/>
        <v>6.9874687998690613E-5</v>
      </c>
      <c r="BY174" s="3">
        <f t="shared" si="154"/>
        <v>32.068818981582119</v>
      </c>
      <c r="BZ174" s="3">
        <f>BY174*(AB174/(AB174+girls!Z174))</f>
        <v>15.764613283667453</v>
      </c>
      <c r="CB174">
        <v>12.083</v>
      </c>
      <c r="CC174">
        <v>22.9</v>
      </c>
      <c r="CD174">
        <v>38.903917499999991</v>
      </c>
      <c r="CE174">
        <f t="shared" si="155"/>
        <v>62.097000000000001</v>
      </c>
      <c r="CF174">
        <v>62.097000000000001</v>
      </c>
      <c r="CG174">
        <v>62.097000000000001</v>
      </c>
      <c r="CH174">
        <v>62.097000000000001</v>
      </c>
      <c r="CI174">
        <v>62.097000000000001</v>
      </c>
      <c r="CJ174">
        <v>62.097000000000001</v>
      </c>
      <c r="CK174">
        <v>62.097000000000001</v>
      </c>
      <c r="CL174">
        <v>62.097000000000001</v>
      </c>
      <c r="CM174">
        <v>62.097000000000001</v>
      </c>
      <c r="CN174">
        <v>62.097000000000001</v>
      </c>
      <c r="CO174">
        <v>62.097000000000001</v>
      </c>
      <c r="CP174">
        <v>62.097000000000001</v>
      </c>
      <c r="CQ174">
        <v>62.097000000000001</v>
      </c>
      <c r="CR174">
        <v>62.097000000000001</v>
      </c>
      <c r="CS174">
        <v>62.097000000000001</v>
      </c>
      <c r="CT174">
        <v>62.097000000000001</v>
      </c>
      <c r="CU174">
        <v>62.097000000000001</v>
      </c>
      <c r="CV174">
        <v>62.097000000000001</v>
      </c>
    </row>
    <row r="175" spans="1:100">
      <c r="A175">
        <v>78550</v>
      </c>
      <c r="B175" t="s">
        <v>198</v>
      </c>
      <c r="C175">
        <v>40.563356606596443</v>
      </c>
      <c r="D175" s="3">
        <f>SUM(BZ175,girls!BX175)</f>
        <v>40.81406074830749</v>
      </c>
      <c r="E175">
        <v>2010</v>
      </c>
      <c r="F175" t="s">
        <v>262</v>
      </c>
      <c r="G175">
        <v>285.37599999999998</v>
      </c>
      <c r="H175">
        <v>260.33</v>
      </c>
      <c r="I175">
        <v>249.66900000000001</v>
      </c>
      <c r="J175">
        <v>331.12400000000002</v>
      </c>
      <c r="K175">
        <v>314.51400000000001</v>
      </c>
      <c r="L175">
        <v>295.14999999999998</v>
      </c>
      <c r="M175">
        <v>294.54199999999997</v>
      </c>
      <c r="N175">
        <v>321.47899999999998</v>
      </c>
      <c r="O175">
        <v>340.02</v>
      </c>
      <c r="P175">
        <v>317.976</v>
      </c>
      <c r="Q175">
        <v>296.05399999999997</v>
      </c>
      <c r="R175">
        <v>285.709</v>
      </c>
      <c r="S175">
        <v>316.19499999999999</v>
      </c>
      <c r="T175">
        <v>262.14800000000002</v>
      </c>
      <c r="U175">
        <v>182.80699999999999</v>
      </c>
      <c r="V175">
        <v>135.464</v>
      </c>
      <c r="W175">
        <v>100.30500000000001</v>
      </c>
      <c r="X175">
        <v>59.698999999999998</v>
      </c>
      <c r="Y175">
        <v>19.216999999999999</v>
      </c>
      <c r="Z175">
        <v>3.5870000000000002</v>
      </c>
      <c r="AA175">
        <v>0.32200000000000001</v>
      </c>
      <c r="AB175">
        <f>SUM($G175:AA175)</f>
        <v>4671.6869999999999</v>
      </c>
      <c r="AC175">
        <f t="shared" si="113"/>
        <v>0.12217256849613425</v>
      </c>
      <c r="AD175">
        <f t="shared" si="114"/>
        <v>0.39007536249753033</v>
      </c>
      <c r="AE175">
        <f t="shared" si="115"/>
        <v>0.64131608132137286</v>
      </c>
      <c r="AF175">
        <f t="shared" si="116"/>
        <v>1.2049411700741082</v>
      </c>
      <c r="AG175">
        <f t="shared" si="117"/>
        <v>1.4811154942529328</v>
      </c>
      <c r="AH175">
        <f t="shared" si="118"/>
        <v>1.7058184762806241</v>
      </c>
      <c r="AI175">
        <f t="shared" si="119"/>
        <v>2.0175461241303192</v>
      </c>
      <c r="AJ175">
        <f t="shared" si="120"/>
        <v>2.5461301238717402</v>
      </c>
      <c r="AK175">
        <f t="shared" si="121"/>
        <v>3.0568914398588776</v>
      </c>
      <c r="AL175">
        <f t="shared" si="122"/>
        <v>3.199031099472204</v>
      </c>
      <c r="AM175">
        <f t="shared" si="123"/>
        <v>3.2953423463515423</v>
      </c>
      <c r="AN175">
        <f t="shared" si="124"/>
        <v>3.485981188380129</v>
      </c>
      <c r="AO175">
        <f t="shared" si="125"/>
        <v>4.1963620422344219</v>
      </c>
      <c r="AP175">
        <f t="shared" si="126"/>
        <v>3.7596517061181545</v>
      </c>
      <c r="AQ175">
        <f t="shared" si="127"/>
        <v>2.8174199170449561</v>
      </c>
      <c r="AR175">
        <f t="shared" si="128"/>
        <v>2.2327540351055197</v>
      </c>
      <c r="AS175">
        <f t="shared" si="129"/>
        <v>1.7606081058084586</v>
      </c>
      <c r="AT175">
        <f t="shared" si="130"/>
        <v>1.1117639088406395</v>
      </c>
      <c r="AU175">
        <f t="shared" si="131"/>
        <v>0.37844230574522647</v>
      </c>
      <c r="AV175">
        <f t="shared" si="132"/>
        <v>7.4478234522133008E-2</v>
      </c>
      <c r="AW175">
        <f t="shared" si="133"/>
        <v>7.0304367565720907E-3</v>
      </c>
      <c r="AX175">
        <f t="shared" si="134"/>
        <v>39.484872167163594</v>
      </c>
      <c r="AY175">
        <f>SUM(AB175,girls!Z175)</f>
        <v>9382.2970000000005</v>
      </c>
      <c r="AZ175">
        <f>(AX175*(AB175/AY175))+(girls!AV175*(girls!Z175/AY175))</f>
        <v>40.563356606596443</v>
      </c>
      <c r="BD175">
        <f t="shared" si="156"/>
        <v>0.59048445805551608</v>
      </c>
      <c r="BE175">
        <f t="shared" si="157"/>
        <v>0.91879465383703984</v>
      </c>
      <c r="BF175">
        <f t="shared" si="135"/>
        <v>1.5593567449468735</v>
      </c>
      <c r="BG175">
        <f t="shared" si="136"/>
        <v>3.1215945496632393</v>
      </c>
      <c r="BH175">
        <f t="shared" si="137"/>
        <v>3.068752814852536</v>
      </c>
      <c r="BI175">
        <f t="shared" si="138"/>
        <v>2.8798158215651006</v>
      </c>
      <c r="BJ175">
        <f t="shared" si="139"/>
        <v>2.8738834887868121</v>
      </c>
      <c r="BK175">
        <f t="shared" si="140"/>
        <v>3.136711199393281</v>
      </c>
      <c r="BL175">
        <f t="shared" si="141"/>
        <v>3.3176180777522122</v>
      </c>
      <c r="BM175">
        <f t="shared" si="142"/>
        <v>3.1025319860341671</v>
      </c>
      <c r="BN175">
        <f t="shared" si="143"/>
        <v>2.8886362637222911</v>
      </c>
      <c r="BO175">
        <f t="shared" si="144"/>
        <v>2.7876987923548819</v>
      </c>
      <c r="BP175">
        <f t="shared" si="145"/>
        <v>3.0851545441293475</v>
      </c>
      <c r="BQ175">
        <f t="shared" si="146"/>
        <v>2.5578111400699579</v>
      </c>
      <c r="BR175">
        <f t="shared" si="147"/>
        <v>1.7836709838822677</v>
      </c>
      <c r="BS175">
        <f t="shared" si="148"/>
        <v>1.3217393544045224</v>
      </c>
      <c r="BT175">
        <f t="shared" si="149"/>
        <v>0.97868855152325052</v>
      </c>
      <c r="BU175">
        <f t="shared" si="150"/>
        <v>0.58249068179439256</v>
      </c>
      <c r="BV175">
        <f t="shared" si="151"/>
        <v>0.18750269572426403</v>
      </c>
      <c r="BW175">
        <f t="shared" si="152"/>
        <v>3.4998811966640744E-2</v>
      </c>
      <c r="BX175">
        <f t="shared" si="153"/>
        <v>3.1417946621852015E-3</v>
      </c>
      <c r="BY175" s="3">
        <f t="shared" si="154"/>
        <v>40.781077409120762</v>
      </c>
      <c r="BZ175" s="3">
        <f>BY175*(AB175/(AB175+girls!Z175))</f>
        <v>20.305947379216743</v>
      </c>
      <c r="CB175">
        <v>12.083</v>
      </c>
      <c r="CC175">
        <v>22.9</v>
      </c>
      <c r="CD175">
        <v>38.903917499999991</v>
      </c>
      <c r="CE175">
        <f t="shared" si="155"/>
        <v>64.766534399999998</v>
      </c>
      <c r="CF175">
        <v>69.063999999999993</v>
      </c>
      <c r="CG175">
        <v>69.063999999999993</v>
      </c>
      <c r="CH175">
        <v>69.063999999999993</v>
      </c>
      <c r="CI175">
        <v>69.063999999999993</v>
      </c>
      <c r="CJ175">
        <v>69.063999999999993</v>
      </c>
      <c r="CK175">
        <v>69.063999999999993</v>
      </c>
      <c r="CL175">
        <v>69.063999999999993</v>
      </c>
      <c r="CM175">
        <v>69.063999999999993</v>
      </c>
      <c r="CN175">
        <v>69.063999999999993</v>
      </c>
      <c r="CO175">
        <v>69.063999999999993</v>
      </c>
      <c r="CP175">
        <v>69.063999999999993</v>
      </c>
      <c r="CQ175">
        <v>69.063999999999993</v>
      </c>
      <c r="CR175">
        <v>69.063999999999993</v>
      </c>
      <c r="CS175">
        <v>69.063999999999993</v>
      </c>
      <c r="CT175">
        <v>69.063999999999993</v>
      </c>
      <c r="CU175">
        <v>69.063999999999993</v>
      </c>
      <c r="CV175">
        <v>69.063999999999993</v>
      </c>
    </row>
    <row r="176" spans="1:100">
      <c r="A176">
        <v>79003</v>
      </c>
      <c r="B176" t="s">
        <v>199</v>
      </c>
      <c r="C176">
        <v>40.925849118335982</v>
      </c>
      <c r="D176" s="3">
        <f>SUM(BZ176,girls!BX176)</f>
        <v>42.361574628136637</v>
      </c>
      <c r="E176">
        <v>2010</v>
      </c>
      <c r="F176" t="s">
        <v>262</v>
      </c>
      <c r="G176">
        <v>197.90899999999999</v>
      </c>
      <c r="H176">
        <v>195.27</v>
      </c>
      <c r="I176">
        <v>213.803</v>
      </c>
      <c r="J176">
        <v>234.91800000000001</v>
      </c>
      <c r="K176">
        <v>239.696</v>
      </c>
      <c r="L176">
        <v>256.89499999999998</v>
      </c>
      <c r="M176">
        <v>261.44099999999997</v>
      </c>
      <c r="N176">
        <v>284.08699999999999</v>
      </c>
      <c r="O176">
        <v>324.57600000000002</v>
      </c>
      <c r="P176">
        <v>326.52</v>
      </c>
      <c r="Q176">
        <v>282.35599999999999</v>
      </c>
      <c r="R176">
        <v>241.01599999999999</v>
      </c>
      <c r="S176">
        <v>229.40799999999999</v>
      </c>
      <c r="T176">
        <v>188.358</v>
      </c>
      <c r="U176">
        <v>138.72499999999999</v>
      </c>
      <c r="V176">
        <v>109.98399999999999</v>
      </c>
      <c r="W176">
        <v>75.022999999999996</v>
      </c>
      <c r="X176">
        <v>39.896000000000001</v>
      </c>
      <c r="Y176">
        <v>12.541</v>
      </c>
      <c r="Z176">
        <v>2.6429999999999998</v>
      </c>
      <c r="AA176">
        <v>0.22900000000000001</v>
      </c>
      <c r="AB176">
        <f>SUM($G176:AA176)</f>
        <v>3855.2940000000008</v>
      </c>
      <c r="AC176">
        <f t="shared" si="113"/>
        <v>0.10266869400880968</v>
      </c>
      <c r="AD176">
        <f t="shared" si="114"/>
        <v>0.35454883596426107</v>
      </c>
      <c r="AE176">
        <f t="shared" si="115"/>
        <v>0.6654838774941676</v>
      </c>
      <c r="AF176">
        <f t="shared" si="116"/>
        <v>1.035875863163743</v>
      </c>
      <c r="AG176">
        <f t="shared" si="117"/>
        <v>1.3678106001773143</v>
      </c>
      <c r="AH176">
        <f t="shared" si="118"/>
        <v>1.7991273817249729</v>
      </c>
      <c r="AI176">
        <f t="shared" si="119"/>
        <v>2.1700321687528881</v>
      </c>
      <c r="AJ176">
        <f t="shared" si="120"/>
        <v>2.726437724334382</v>
      </c>
      <c r="AK176">
        <f t="shared" si="121"/>
        <v>3.5359669068039938</v>
      </c>
      <c r="AL176">
        <f t="shared" si="122"/>
        <v>3.9806147079833587</v>
      </c>
      <c r="AM176">
        <f t="shared" si="123"/>
        <v>3.8084026795362416</v>
      </c>
      <c r="AN176">
        <f t="shared" si="124"/>
        <v>3.5633889399874557</v>
      </c>
      <c r="AO176">
        <f t="shared" si="125"/>
        <v>3.6892895846594307</v>
      </c>
      <c r="AP176">
        <f t="shared" si="126"/>
        <v>3.2734172802385495</v>
      </c>
      <c r="AQ176">
        <f t="shared" si="127"/>
        <v>2.5907751782354338</v>
      </c>
      <c r="AR176">
        <f t="shared" si="128"/>
        <v>2.1966594506151798</v>
      </c>
      <c r="AS176">
        <f t="shared" si="129"/>
        <v>1.5956982787823699</v>
      </c>
      <c r="AT176">
        <f t="shared" si="130"/>
        <v>0.90030799207531242</v>
      </c>
      <c r="AU176">
        <f t="shared" si="131"/>
        <v>0.29926952393254569</v>
      </c>
      <c r="AV176">
        <f t="shared" si="132"/>
        <v>6.6498430469894107E-2</v>
      </c>
      <c r="AW176">
        <f t="shared" si="133"/>
        <v>6.0586819059713724E-3</v>
      </c>
      <c r="AX176">
        <f t="shared" si="134"/>
        <v>39.728332780846273</v>
      </c>
      <c r="AY176">
        <f>SUM(AB176,girls!Z176)</f>
        <v>7830.5340000000015</v>
      </c>
      <c r="AZ176">
        <f>(AX176*(AB176/AY176))+(girls!AV176*(girls!Z176/AY176))</f>
        <v>40.925849118335982</v>
      </c>
      <c r="BD176">
        <f t="shared" si="156"/>
        <v>0.49621833188337899</v>
      </c>
      <c r="BE176">
        <f t="shared" si="157"/>
        <v>0.83511445819696228</v>
      </c>
      <c r="BF176">
        <f t="shared" si="135"/>
        <v>1.6181206167258249</v>
      </c>
      <c r="BG176">
        <f t="shared" si="136"/>
        <v>2.6836035890289702</v>
      </c>
      <c r="BH176">
        <f t="shared" si="137"/>
        <v>2.9129031322436103</v>
      </c>
      <c r="BI176">
        <f t="shared" si="138"/>
        <v>3.1219137998035937</v>
      </c>
      <c r="BJ176">
        <f t="shared" si="139"/>
        <v>3.1771590172422637</v>
      </c>
      <c r="BK176">
        <f t="shared" si="140"/>
        <v>3.4523642953144416</v>
      </c>
      <c r="BL176">
        <f t="shared" si="141"/>
        <v>3.9444064442089233</v>
      </c>
      <c r="BM176">
        <f t="shared" si="142"/>
        <v>3.968030883870334</v>
      </c>
      <c r="BN176">
        <f t="shared" si="143"/>
        <v>3.4313283359245741</v>
      </c>
      <c r="BO176">
        <f t="shared" si="144"/>
        <v>2.9289444184334577</v>
      </c>
      <c r="BP176">
        <f t="shared" si="145"/>
        <v>2.7878783198791059</v>
      </c>
      <c r="BQ176">
        <f t="shared" si="146"/>
        <v>2.2890186243539401</v>
      </c>
      <c r="BR176">
        <f t="shared" si="147"/>
        <v>1.6858541111261549</v>
      </c>
      <c r="BS176">
        <f t="shared" si="148"/>
        <v>1.3365794093213121</v>
      </c>
      <c r="BT176">
        <f t="shared" si="149"/>
        <v>0.91171622259158425</v>
      </c>
      <c r="BU176">
        <f t="shared" si="150"/>
        <v>0.4848357225985877</v>
      </c>
      <c r="BV176">
        <f t="shared" si="151"/>
        <v>0.15240437129308423</v>
      </c>
      <c r="BW176">
        <f t="shared" si="152"/>
        <v>3.2119029848307279E-2</v>
      </c>
      <c r="BX176">
        <f t="shared" si="153"/>
        <v>2.7829201041476986E-3</v>
      </c>
      <c r="BY176" s="3">
        <f t="shared" si="154"/>
        <v>42.253296053992571</v>
      </c>
      <c r="BZ176" s="3">
        <f>BY176*(AB176/(AB176+girls!Z176))</f>
        <v>20.803035751735607</v>
      </c>
      <c r="CB176">
        <v>12.083</v>
      </c>
      <c r="CC176">
        <v>22.9</v>
      </c>
      <c r="CD176">
        <v>38.903917499999991</v>
      </c>
      <c r="CE176">
        <f t="shared" si="155"/>
        <v>64.766534399999998</v>
      </c>
      <c r="CF176">
        <v>70.986999999999995</v>
      </c>
      <c r="CG176">
        <v>70.986999999999995</v>
      </c>
      <c r="CH176">
        <v>70.986999999999995</v>
      </c>
      <c r="CI176">
        <v>70.986999999999995</v>
      </c>
      <c r="CJ176">
        <v>70.986999999999995</v>
      </c>
      <c r="CK176">
        <v>70.986999999999995</v>
      </c>
      <c r="CL176">
        <v>70.986999999999995</v>
      </c>
      <c r="CM176">
        <v>70.986999999999995</v>
      </c>
      <c r="CN176">
        <v>70.986999999999995</v>
      </c>
      <c r="CO176">
        <v>70.986999999999995</v>
      </c>
      <c r="CP176">
        <v>70.986999999999995</v>
      </c>
      <c r="CQ176">
        <v>70.986999999999995</v>
      </c>
      <c r="CR176">
        <v>70.986999999999995</v>
      </c>
      <c r="CS176">
        <v>70.986999999999995</v>
      </c>
      <c r="CT176">
        <v>70.986999999999995</v>
      </c>
      <c r="CU176">
        <v>70.986999999999995</v>
      </c>
      <c r="CV176">
        <v>70.986999999999995</v>
      </c>
    </row>
    <row r="177" spans="1:100">
      <c r="A177">
        <v>79456</v>
      </c>
      <c r="B177" t="s">
        <v>200</v>
      </c>
      <c r="C177">
        <v>24.813829623455021</v>
      </c>
      <c r="D177" s="3">
        <f>SUM(BZ177,girls!BX177)</f>
        <v>34.882708334660009</v>
      </c>
      <c r="E177">
        <v>2010</v>
      </c>
      <c r="F177" t="s">
        <v>262</v>
      </c>
      <c r="G177">
        <v>1348.74</v>
      </c>
      <c r="H177">
        <v>1328.6659999999999</v>
      </c>
      <c r="I177">
        <v>1264.934</v>
      </c>
      <c r="J177">
        <v>1156.136</v>
      </c>
      <c r="K177">
        <v>1140.405</v>
      </c>
      <c r="L177">
        <v>1030.528</v>
      </c>
      <c r="M177">
        <v>825.91800000000001</v>
      </c>
      <c r="N177">
        <v>630.101</v>
      </c>
      <c r="O177">
        <v>530.37800000000004</v>
      </c>
      <c r="P177">
        <v>453.90800000000002</v>
      </c>
      <c r="Q177">
        <v>360.54899999999998</v>
      </c>
      <c r="R177">
        <v>291.79700000000003</v>
      </c>
      <c r="S177">
        <v>221.887</v>
      </c>
      <c r="T177">
        <v>167.233</v>
      </c>
      <c r="U177">
        <v>101.831</v>
      </c>
      <c r="V177">
        <v>74.271000000000001</v>
      </c>
      <c r="W177">
        <v>39.103000000000002</v>
      </c>
      <c r="X177">
        <v>13.872</v>
      </c>
      <c r="Y177">
        <v>2.8820000000000001</v>
      </c>
      <c r="Z177">
        <v>0.32300000000000001</v>
      </c>
      <c r="AA177">
        <v>2.1000000000000001E-2</v>
      </c>
      <c r="AB177">
        <f>SUM($G177:AA177)</f>
        <v>10983.483</v>
      </c>
      <c r="AC177">
        <f t="shared" si="113"/>
        <v>0.24559422543832407</v>
      </c>
      <c r="AD177">
        <f t="shared" si="114"/>
        <v>0.84678621526523046</v>
      </c>
      <c r="AE177">
        <f t="shared" si="115"/>
        <v>1.382003140533836</v>
      </c>
      <c r="AF177">
        <f t="shared" si="116"/>
        <v>1.7894425657143549</v>
      </c>
      <c r="AG177">
        <f t="shared" si="117"/>
        <v>2.2842398900239567</v>
      </c>
      <c r="AH177">
        <f t="shared" si="118"/>
        <v>2.5332816557370736</v>
      </c>
      <c r="AI177">
        <f t="shared" si="119"/>
        <v>2.4062836897912985</v>
      </c>
      <c r="AJ177">
        <f t="shared" si="120"/>
        <v>2.1226178435383383</v>
      </c>
      <c r="AK177">
        <f t="shared" si="121"/>
        <v>2.0281249581758356</v>
      </c>
      <c r="AL177">
        <f t="shared" si="122"/>
        <v>1.9423416051174296</v>
      </c>
      <c r="AM177">
        <f t="shared" si="123"/>
        <v>1.7069765574362887</v>
      </c>
      <c r="AN177">
        <f t="shared" si="124"/>
        <v>1.5143128095158886</v>
      </c>
      <c r="AO177">
        <f t="shared" si="125"/>
        <v>1.252516528682204</v>
      </c>
      <c r="AP177">
        <f t="shared" si="126"/>
        <v>1.0201327757324339</v>
      </c>
      <c r="AQ177">
        <f t="shared" si="127"/>
        <v>0.66753251222767862</v>
      </c>
      <c r="AR177">
        <f t="shared" si="128"/>
        <v>0.52067882291983336</v>
      </c>
      <c r="AS177">
        <f t="shared" si="129"/>
        <v>0.29193344224231971</v>
      </c>
      <c r="AT177">
        <f t="shared" si="130"/>
        <v>0.1098798987534282</v>
      </c>
      <c r="AU177">
        <f t="shared" si="131"/>
        <v>2.4140247679174269E-2</v>
      </c>
      <c r="AV177">
        <f t="shared" si="132"/>
        <v>2.8525559697229015E-3</v>
      </c>
      <c r="AW177">
        <f t="shared" si="133"/>
        <v>1.9502010427839697E-4</v>
      </c>
      <c r="AX177">
        <f t="shared" si="134"/>
        <v>24.691866960598933</v>
      </c>
      <c r="AY177">
        <f>SUM(AB177,girls!Z177)</f>
        <v>21532.647000000004</v>
      </c>
      <c r="AZ177">
        <f>(AX177*(AB177/AY177))+(girls!AV177*(girls!Z177/AY177))</f>
        <v>24.813829623455021</v>
      </c>
      <c r="BD177">
        <f t="shared" si="156"/>
        <v>1.1870060103885078</v>
      </c>
      <c r="BE177">
        <f t="shared" si="157"/>
        <v>1.9945444453275882</v>
      </c>
      <c r="BF177">
        <f t="shared" si="135"/>
        <v>3.3603335102543279</v>
      </c>
      <c r="BG177">
        <f t="shared" si="136"/>
        <v>4.6358397395665207</v>
      </c>
      <c r="BH177">
        <f t="shared" si="137"/>
        <v>4.6202406559558566</v>
      </c>
      <c r="BI177">
        <f t="shared" si="138"/>
        <v>4.175084608275899</v>
      </c>
      <c r="BJ177">
        <f t="shared" si="139"/>
        <v>3.3461269654953716</v>
      </c>
      <c r="BK177">
        <f t="shared" si="140"/>
        <v>2.552793312514801</v>
      </c>
      <c r="BL177">
        <f t="shared" si="141"/>
        <v>2.1487752146163475</v>
      </c>
      <c r="BM177">
        <f t="shared" si="142"/>
        <v>1.8389643991946816</v>
      </c>
      <c r="BN177">
        <f t="shared" si="143"/>
        <v>1.46072943231942</v>
      </c>
      <c r="BO177">
        <f t="shared" si="144"/>
        <v>1.1821873480789291</v>
      </c>
      <c r="BP177">
        <f t="shared" si="145"/>
        <v>0.8989537387402522</v>
      </c>
      <c r="BQ177">
        <f t="shared" si="146"/>
        <v>0.67752833915798838</v>
      </c>
      <c r="BR177">
        <f t="shared" si="147"/>
        <v>0.41255845619463338</v>
      </c>
      <c r="BS177">
        <f t="shared" si="148"/>
        <v>0.30090177941915142</v>
      </c>
      <c r="BT177">
        <f t="shared" si="149"/>
        <v>0.15842202583278911</v>
      </c>
      <c r="BU177">
        <f t="shared" si="150"/>
        <v>5.620106749744138E-2</v>
      </c>
      <c r="BV177">
        <f t="shared" si="151"/>
        <v>1.1676144501703149E-2</v>
      </c>
      <c r="BW177">
        <f t="shared" si="152"/>
        <v>1.3086032873178754E-3</v>
      </c>
      <c r="BX177">
        <f t="shared" si="153"/>
        <v>8.5079470692493462E-5</v>
      </c>
      <c r="BY177" s="3">
        <f t="shared" si="154"/>
        <v>35.020260876090219</v>
      </c>
      <c r="BZ177" s="3">
        <f>BY177*(AB177/(AB177+girls!Z177))</f>
        <v>17.863314249664796</v>
      </c>
      <c r="CB177">
        <v>12.083</v>
      </c>
      <c r="CC177">
        <v>22.9</v>
      </c>
      <c r="CD177">
        <v>38.903917499999991</v>
      </c>
      <c r="CE177">
        <f t="shared" si="155"/>
        <v>64.766534399999998</v>
      </c>
      <c r="CF177">
        <v>67.421999999999997</v>
      </c>
      <c r="CG177">
        <v>67.421999999999997</v>
      </c>
      <c r="CH177">
        <v>67.421999999999997</v>
      </c>
      <c r="CI177">
        <v>67.421999999999997</v>
      </c>
      <c r="CJ177">
        <v>67.421999999999997</v>
      </c>
      <c r="CK177">
        <v>67.421999999999997</v>
      </c>
      <c r="CL177">
        <v>67.421999999999997</v>
      </c>
      <c r="CM177">
        <v>67.421999999999997</v>
      </c>
      <c r="CN177">
        <v>67.421999999999997</v>
      </c>
      <c r="CO177">
        <v>67.421999999999997</v>
      </c>
      <c r="CP177">
        <v>67.421999999999997</v>
      </c>
      <c r="CQ177">
        <v>67.421999999999997</v>
      </c>
      <c r="CR177">
        <v>67.421999999999997</v>
      </c>
      <c r="CS177">
        <v>67.421999999999997</v>
      </c>
      <c r="CT177">
        <v>67.421999999999997</v>
      </c>
      <c r="CU177">
        <v>67.421999999999997</v>
      </c>
      <c r="CV177">
        <v>67.421999999999997</v>
      </c>
    </row>
    <row r="178" spans="1:100">
      <c r="A178">
        <v>79909</v>
      </c>
      <c r="B178" t="s">
        <v>201</v>
      </c>
      <c r="C178">
        <v>24.318498645527939</v>
      </c>
      <c r="D178" s="3">
        <f>SUM(BZ178,girls!BX178)</f>
        <v>35.699928269964673</v>
      </c>
      <c r="E178">
        <v>2010</v>
      </c>
      <c r="F178" t="s">
        <v>262</v>
      </c>
      <c r="G178">
        <v>527.65</v>
      </c>
      <c r="H178">
        <v>430.60199999999998</v>
      </c>
      <c r="I178">
        <v>444.12900000000002</v>
      </c>
      <c r="J178">
        <v>441.37900000000002</v>
      </c>
      <c r="K178">
        <v>423.053</v>
      </c>
      <c r="L178">
        <v>329.91899999999998</v>
      </c>
      <c r="M178">
        <v>255.10300000000001</v>
      </c>
      <c r="N178">
        <v>217.941</v>
      </c>
      <c r="O178">
        <v>194.34800000000001</v>
      </c>
      <c r="P178">
        <v>177.441</v>
      </c>
      <c r="Q178">
        <v>136.34899999999999</v>
      </c>
      <c r="R178">
        <v>85.180999999999997</v>
      </c>
      <c r="S178">
        <v>54.192</v>
      </c>
      <c r="T178">
        <v>37.863</v>
      </c>
      <c r="U178">
        <v>38.820999999999998</v>
      </c>
      <c r="V178">
        <v>22.988</v>
      </c>
      <c r="W178">
        <v>15.444000000000001</v>
      </c>
      <c r="X178">
        <v>3.2389999999999999</v>
      </c>
      <c r="Y178">
        <v>0.55600000000000005</v>
      </c>
      <c r="Z178">
        <v>0.161</v>
      </c>
      <c r="AA178">
        <v>0.03</v>
      </c>
      <c r="AB178">
        <f>SUM($G178:AA178)</f>
        <v>3836.3889999999992</v>
      </c>
      <c r="AC178">
        <f t="shared" si="113"/>
        <v>0.27507638041919114</v>
      </c>
      <c r="AD178">
        <f t="shared" si="114"/>
        <v>0.78569039792367257</v>
      </c>
      <c r="AE178">
        <f t="shared" si="115"/>
        <v>1.3892094884017239</v>
      </c>
      <c r="AF178">
        <f t="shared" si="116"/>
        <v>1.9558608368442307</v>
      </c>
      <c r="AG178">
        <f t="shared" si="117"/>
        <v>2.4260224914626756</v>
      </c>
      <c r="AH178">
        <f t="shared" si="118"/>
        <v>2.3219264261262351</v>
      </c>
      <c r="AI178">
        <f t="shared" si="119"/>
        <v>2.1278592968544121</v>
      </c>
      <c r="AJ178">
        <f t="shared" si="120"/>
        <v>2.101928923266124</v>
      </c>
      <c r="AK178">
        <f t="shared" si="121"/>
        <v>2.1276820468414446</v>
      </c>
      <c r="AL178">
        <f t="shared" si="122"/>
        <v>2.1738481160278589</v>
      </c>
      <c r="AM178">
        <f t="shared" si="123"/>
        <v>1.8481306249183804</v>
      </c>
      <c r="AN178">
        <f t="shared" si="124"/>
        <v>1.2655955900196776</v>
      </c>
      <c r="AO178">
        <f t="shared" si="125"/>
        <v>0.87579856995732208</v>
      </c>
      <c r="AP178">
        <f t="shared" si="126"/>
        <v>0.66125228698132554</v>
      </c>
      <c r="AQ178">
        <f t="shared" si="127"/>
        <v>0.72857887977470481</v>
      </c>
      <c r="AR178">
        <f t="shared" si="128"/>
        <v>0.46139116757972154</v>
      </c>
      <c r="AS178">
        <f t="shared" si="129"/>
        <v>0.33010416826865063</v>
      </c>
      <c r="AT178">
        <f t="shared" si="130"/>
        <v>7.3452666035691394E-2</v>
      </c>
      <c r="AU178">
        <f t="shared" si="131"/>
        <v>1.3333371563728292E-2</v>
      </c>
      <c r="AV178">
        <f t="shared" si="132"/>
        <v>4.0707550772353905E-3</v>
      </c>
      <c r="AW178">
        <f t="shared" si="133"/>
        <v>7.9762505835565694E-4</v>
      </c>
      <c r="AX178">
        <f t="shared" si="134"/>
        <v>23.947610109402362</v>
      </c>
      <c r="AY178">
        <f>SUM(AB178,girls!Z178)</f>
        <v>7627.3259999999991</v>
      </c>
      <c r="AZ178">
        <f>(AX178*(AB178/AY178))+(girls!AV178*(girls!Z178/AY178))</f>
        <v>24.318498645527939</v>
      </c>
      <c r="BD178">
        <f t="shared" si="156"/>
        <v>1.3294991618420346</v>
      </c>
      <c r="BE178">
        <f t="shared" si="157"/>
        <v>1.8506376115665015</v>
      </c>
      <c r="BF178">
        <f t="shared" si="135"/>
        <v>3.3778557079373663</v>
      </c>
      <c r="BG178">
        <f t="shared" si="136"/>
        <v>5.0669731268433864</v>
      </c>
      <c r="BH178">
        <f t="shared" si="137"/>
        <v>5.1116779099616858</v>
      </c>
      <c r="BI178">
        <f t="shared" si="138"/>
        <v>3.9863555260845556</v>
      </c>
      <c r="BJ178">
        <f t="shared" si="139"/>
        <v>3.0823664407650009</v>
      </c>
      <c r="BK178">
        <f t="shared" si="140"/>
        <v>2.6333442745352467</v>
      </c>
      <c r="BL178">
        <f t="shared" si="141"/>
        <v>2.3482740423664028</v>
      </c>
      <c r="BM178">
        <f t="shared" si="142"/>
        <v>2.1439896183729026</v>
      </c>
      <c r="BN178">
        <f t="shared" si="143"/>
        <v>1.6474819262488762</v>
      </c>
      <c r="BO178">
        <f t="shared" si="144"/>
        <v>1.0292276288040656</v>
      </c>
      <c r="BP178">
        <f t="shared" si="145"/>
        <v>0.654792778438266</v>
      </c>
      <c r="BQ178">
        <f t="shared" si="146"/>
        <v>0.45749223077221846</v>
      </c>
      <c r="BR178">
        <f t="shared" si="147"/>
        <v>0.46906758288588574</v>
      </c>
      <c r="BS178">
        <f t="shared" si="148"/>
        <v>0.27776011940394996</v>
      </c>
      <c r="BT178">
        <f t="shared" si="149"/>
        <v>0.18660724221657399</v>
      </c>
      <c r="BU178">
        <f t="shared" si="150"/>
        <v>3.9136289661971198E-2</v>
      </c>
      <c r="BV178">
        <f t="shared" si="151"/>
        <v>6.718054045092927E-3</v>
      </c>
      <c r="BW178">
        <f t="shared" si="152"/>
        <v>1.9453357936330233E-3</v>
      </c>
      <c r="BX178">
        <f t="shared" si="153"/>
        <v>3.6248493049062546E-4</v>
      </c>
      <c r="BY178" s="3">
        <f t="shared" si="154"/>
        <v>35.701565093476106</v>
      </c>
      <c r="BZ178" s="3">
        <f>BY178*(AB178/(AB178+girls!Z178))</f>
        <v>17.957157148835083</v>
      </c>
      <c r="CB178">
        <v>12.083</v>
      </c>
      <c r="CC178">
        <v>22.9</v>
      </c>
      <c r="CD178">
        <v>38.903917499999991</v>
      </c>
      <c r="CE178">
        <f t="shared" si="155"/>
        <v>64.766534399999998</v>
      </c>
      <c r="CF178">
        <v>70.233999999999995</v>
      </c>
      <c r="CG178">
        <v>70.233999999999995</v>
      </c>
      <c r="CH178">
        <v>70.233999999999995</v>
      </c>
      <c r="CI178">
        <v>70.233999999999995</v>
      </c>
      <c r="CJ178">
        <v>70.233999999999995</v>
      </c>
      <c r="CK178">
        <v>70.233999999999995</v>
      </c>
      <c r="CL178">
        <v>70.233999999999995</v>
      </c>
      <c r="CM178">
        <v>70.233999999999995</v>
      </c>
      <c r="CN178">
        <v>70.233999999999995</v>
      </c>
      <c r="CO178">
        <v>70.233999999999995</v>
      </c>
      <c r="CP178">
        <v>70.233999999999995</v>
      </c>
      <c r="CQ178">
        <v>70.233999999999995</v>
      </c>
      <c r="CR178">
        <v>70.233999999999995</v>
      </c>
      <c r="CS178">
        <v>70.233999999999995</v>
      </c>
      <c r="CT178">
        <v>70.233999999999995</v>
      </c>
      <c r="CU178">
        <v>70.233999999999995</v>
      </c>
      <c r="CV178">
        <v>70.233999999999995</v>
      </c>
    </row>
    <row r="179" spans="1:100">
      <c r="A179">
        <v>80362</v>
      </c>
      <c r="B179" t="s">
        <v>202</v>
      </c>
      <c r="C179">
        <v>35.271276562100638</v>
      </c>
      <c r="D179" s="3">
        <f>SUM(BZ179,girls!BX179)</f>
        <v>35.064813462632799</v>
      </c>
      <c r="E179">
        <v>2010</v>
      </c>
      <c r="F179" t="s">
        <v>262</v>
      </c>
      <c r="G179">
        <v>2010.1210000000001</v>
      </c>
      <c r="H179">
        <v>2229.3049999999998</v>
      </c>
      <c r="I179">
        <v>2313.21</v>
      </c>
      <c r="J179">
        <v>2399.5030000000002</v>
      </c>
      <c r="K179">
        <v>2376.451</v>
      </c>
      <c r="L179">
        <v>2475.788</v>
      </c>
      <c r="M179">
        <v>2705.7460000000001</v>
      </c>
      <c r="N179">
        <v>2765.3150000000001</v>
      </c>
      <c r="O179">
        <v>2739.7109999999998</v>
      </c>
      <c r="P179">
        <v>2560.3090000000002</v>
      </c>
      <c r="Q179">
        <v>2258.6109999999999</v>
      </c>
      <c r="R179">
        <v>1815.566</v>
      </c>
      <c r="S179">
        <v>1282.145</v>
      </c>
      <c r="T179">
        <v>921.80200000000002</v>
      </c>
      <c r="U179">
        <v>743.26599999999996</v>
      </c>
      <c r="V179">
        <v>498.56900000000002</v>
      </c>
      <c r="W179">
        <v>292.14100000000002</v>
      </c>
      <c r="X179">
        <v>119.748</v>
      </c>
      <c r="Y179">
        <v>36.531999999999996</v>
      </c>
      <c r="Z179">
        <v>8.0380000000000003</v>
      </c>
      <c r="AA179">
        <v>1.089</v>
      </c>
      <c r="AB179">
        <f>SUM($G179:AA179)</f>
        <v>32552.965999999997</v>
      </c>
      <c r="AC179">
        <f t="shared" si="113"/>
        <v>0.12349848551434608</v>
      </c>
      <c r="AD179">
        <f t="shared" si="114"/>
        <v>0.47937674865018448</v>
      </c>
      <c r="AE179">
        <f t="shared" si="115"/>
        <v>0.85271861249140879</v>
      </c>
      <c r="AF179">
        <f t="shared" si="116"/>
        <v>1.2530824687372575</v>
      </c>
      <c r="AG179">
        <f t="shared" si="117"/>
        <v>1.6060570947667259</v>
      </c>
      <c r="AH179">
        <f t="shared" si="118"/>
        <v>2.0534619180322924</v>
      </c>
      <c r="AI179">
        <f t="shared" si="119"/>
        <v>2.6597844264021906</v>
      </c>
      <c r="AJ179">
        <f t="shared" si="120"/>
        <v>3.1430824152859071</v>
      </c>
      <c r="AK179">
        <f t="shared" si="121"/>
        <v>3.5347888730016184</v>
      </c>
      <c r="AL179">
        <f t="shared" si="122"/>
        <v>3.6965763119710817</v>
      </c>
      <c r="AM179">
        <f t="shared" si="123"/>
        <v>3.6078977258170575</v>
      </c>
      <c r="AN179">
        <f t="shared" si="124"/>
        <v>3.1790424872498564</v>
      </c>
      <c r="AO179">
        <f t="shared" si="125"/>
        <v>2.4419584378271399</v>
      </c>
      <c r="AP179">
        <f t="shared" si="126"/>
        <v>1.8972383038768266</v>
      </c>
      <c r="AQ179">
        <f t="shared" si="127"/>
        <v>1.6439408931278336</v>
      </c>
      <c r="AR179">
        <f t="shared" si="128"/>
        <v>1.1793030779438041</v>
      </c>
      <c r="AS179">
        <f t="shared" si="129"/>
        <v>0.73589491046683742</v>
      </c>
      <c r="AT179">
        <f t="shared" si="130"/>
        <v>0.3200346168149471</v>
      </c>
      <c r="AU179">
        <f t="shared" si="131"/>
        <v>0.10324540012728793</v>
      </c>
      <c r="AV179">
        <f t="shared" si="132"/>
        <v>2.3951304467924674E-2</v>
      </c>
      <c r="AW179">
        <f t="shared" si="133"/>
        <v>3.41222363578176E-3</v>
      </c>
      <c r="AX179">
        <f t="shared" si="134"/>
        <v>34.538346736208304</v>
      </c>
      <c r="AY179">
        <f>SUM(AB179,girls!Z179)</f>
        <v>66402.315999999977</v>
      </c>
      <c r="AZ179">
        <f>(AX179*(AB179/AY179))+(girls!AV179*(girls!Z179/AY179))</f>
        <v>35.271276562100638</v>
      </c>
      <c r="BD179">
        <f t="shared" si="156"/>
        <v>0.59689288018793762</v>
      </c>
      <c r="BE179">
        <f t="shared" si="157"/>
        <v>1.1291376902491772</v>
      </c>
      <c r="BF179">
        <f t="shared" si="135"/>
        <v>2.0733809094425144</v>
      </c>
      <c r="BG179">
        <f t="shared" si="136"/>
        <v>2.9465482402875369</v>
      </c>
      <c r="BH179">
        <f t="shared" si="137"/>
        <v>2.8324101711887022</v>
      </c>
      <c r="BI179">
        <f t="shared" si="138"/>
        <v>2.9508065232175777</v>
      </c>
      <c r="BJ179">
        <f t="shared" si="139"/>
        <v>3.2248855503661331</v>
      </c>
      <c r="BK179">
        <f t="shared" si="140"/>
        <v>3.2958837916458985</v>
      </c>
      <c r="BL179">
        <f t="shared" si="141"/>
        <v>3.2653672651014354</v>
      </c>
      <c r="BM179">
        <f t="shared" si="142"/>
        <v>3.051544194677684</v>
      </c>
      <c r="BN179">
        <f t="shared" si="143"/>
        <v>2.6919607301638813</v>
      </c>
      <c r="BO179">
        <f t="shared" si="144"/>
        <v>2.1639106402212325</v>
      </c>
      <c r="BP179">
        <f t="shared" si="145"/>
        <v>1.5281445057940346</v>
      </c>
      <c r="BQ179">
        <f t="shared" si="146"/>
        <v>1.0986640838048369</v>
      </c>
      <c r="BR179">
        <f t="shared" si="147"/>
        <v>0.88587316898128421</v>
      </c>
      <c r="BS179">
        <f t="shared" si="148"/>
        <v>0.59422723491432405</v>
      </c>
      <c r="BT179">
        <f t="shared" si="149"/>
        <v>0.34819280507834532</v>
      </c>
      <c r="BU179">
        <f t="shared" si="150"/>
        <v>0.14272352056890916</v>
      </c>
      <c r="BV179">
        <f t="shared" si="151"/>
        <v>4.3541233702637114E-2</v>
      </c>
      <c r="BW179">
        <f t="shared" si="152"/>
        <v>9.5802156055457451E-3</v>
      </c>
      <c r="BX179">
        <f t="shared" si="153"/>
        <v>1.2979416265786661E-3</v>
      </c>
      <c r="BY179" s="3">
        <f t="shared" si="154"/>
        <v>34.874973296826212</v>
      </c>
      <c r="BZ179" s="3">
        <f>BY179*(AB179/(AB179+girls!Z179))</f>
        <v>17.097051554383913</v>
      </c>
      <c r="CB179">
        <v>12.083</v>
      </c>
      <c r="CC179">
        <v>22.9</v>
      </c>
      <c r="CD179">
        <v>38.903917499999991</v>
      </c>
      <c r="CE179">
        <f t="shared" si="155"/>
        <v>58.786000000000001</v>
      </c>
      <c r="CF179">
        <v>58.786000000000001</v>
      </c>
      <c r="CG179">
        <v>58.786000000000001</v>
      </c>
      <c r="CH179">
        <v>58.786000000000001</v>
      </c>
      <c r="CI179">
        <v>58.786000000000001</v>
      </c>
      <c r="CJ179">
        <v>58.786000000000001</v>
      </c>
      <c r="CK179">
        <v>58.786000000000001</v>
      </c>
      <c r="CL179">
        <v>58.786000000000001</v>
      </c>
      <c r="CM179">
        <v>58.786000000000001</v>
      </c>
      <c r="CN179">
        <v>58.786000000000001</v>
      </c>
      <c r="CO179">
        <v>58.786000000000001</v>
      </c>
      <c r="CP179">
        <v>58.786000000000001</v>
      </c>
      <c r="CQ179">
        <v>58.786000000000001</v>
      </c>
      <c r="CR179">
        <v>58.786000000000001</v>
      </c>
      <c r="CS179">
        <v>58.786000000000001</v>
      </c>
      <c r="CT179">
        <v>58.786000000000001</v>
      </c>
      <c r="CU179">
        <v>58.786000000000001</v>
      </c>
      <c r="CV179">
        <v>58.786000000000001</v>
      </c>
    </row>
    <row r="180" spans="1:100">
      <c r="A180">
        <v>80815</v>
      </c>
      <c r="B180" t="s">
        <v>203</v>
      </c>
      <c r="C180">
        <v>22.144703928662388</v>
      </c>
      <c r="D180" s="3">
        <f>SUM(BZ180,girls!BX180)</f>
        <v>30.159313765890033</v>
      </c>
      <c r="E180">
        <v>2010</v>
      </c>
      <c r="F180" t="s">
        <v>262</v>
      </c>
      <c r="G180">
        <v>510.86399999999998</v>
      </c>
      <c r="H180">
        <v>437.30500000000001</v>
      </c>
      <c r="I180">
        <v>379.82799999999997</v>
      </c>
      <c r="J180">
        <v>340.762</v>
      </c>
      <c r="K180">
        <v>305.274</v>
      </c>
      <c r="L180">
        <v>260.73200000000003</v>
      </c>
      <c r="M180">
        <v>212.25</v>
      </c>
      <c r="N180">
        <v>164.04400000000001</v>
      </c>
      <c r="O180">
        <v>125.41200000000001</v>
      </c>
      <c r="P180">
        <v>98.834000000000003</v>
      </c>
      <c r="Q180">
        <v>78.962999999999994</v>
      </c>
      <c r="R180">
        <v>63.293999999999997</v>
      </c>
      <c r="S180">
        <v>49.283000000000001</v>
      </c>
      <c r="T180">
        <v>36.08</v>
      </c>
      <c r="U180">
        <v>23.093</v>
      </c>
      <c r="V180">
        <v>12.361000000000001</v>
      </c>
      <c r="W180">
        <v>4.8899999999999997</v>
      </c>
      <c r="X180">
        <v>1.222</v>
      </c>
      <c r="Y180">
        <v>0.16400000000000001</v>
      </c>
      <c r="Z180">
        <v>1.0999999999999999E-2</v>
      </c>
      <c r="AA180">
        <v>0</v>
      </c>
      <c r="AB180">
        <f>SUM($G180:AA180)</f>
        <v>3104.6659999999993</v>
      </c>
      <c r="AC180">
        <f t="shared" si="113"/>
        <v>0.32909433736189342</v>
      </c>
      <c r="AD180">
        <f t="shared" si="114"/>
        <v>0.9859788460336798</v>
      </c>
      <c r="AE180">
        <f t="shared" si="115"/>
        <v>1.4680922199038482</v>
      </c>
      <c r="AF180">
        <f t="shared" si="116"/>
        <v>1.8658863787602278</v>
      </c>
      <c r="AG180">
        <f t="shared" si="117"/>
        <v>2.1632046732241088</v>
      </c>
      <c r="AH180">
        <f t="shared" si="118"/>
        <v>2.2674786917497736</v>
      </c>
      <c r="AI180">
        <f t="shared" si="119"/>
        <v>2.1876749383025427</v>
      </c>
      <c r="AJ180">
        <f t="shared" si="120"/>
        <v>1.9550019229121594</v>
      </c>
      <c r="AK180">
        <f t="shared" si="121"/>
        <v>1.6965767010042307</v>
      </c>
      <c r="AL180">
        <f t="shared" si="122"/>
        <v>1.4961989470042836</v>
      </c>
      <c r="AM180">
        <f t="shared" si="123"/>
        <v>1.3225499941056462</v>
      </c>
      <c r="AN180">
        <f t="shared" si="124"/>
        <v>1.1620438398204511</v>
      </c>
      <c r="AO180">
        <f t="shared" si="125"/>
        <v>0.9841786523896614</v>
      </c>
      <c r="AP180">
        <f t="shared" si="126"/>
        <v>0.77862159729903324</v>
      </c>
      <c r="AQ180">
        <f t="shared" si="127"/>
        <v>0.53554746307654366</v>
      </c>
      <c r="AR180">
        <f t="shared" si="128"/>
        <v>0.30656985324669389</v>
      </c>
      <c r="AS180">
        <f t="shared" si="129"/>
        <v>0.12915398951127113</v>
      </c>
      <c r="AT180">
        <f t="shared" si="130"/>
        <v>3.4243297024543068E-2</v>
      </c>
      <c r="AU180">
        <f t="shared" si="131"/>
        <v>4.8597820184200181E-3</v>
      </c>
      <c r="AV180">
        <f t="shared" si="132"/>
        <v>3.4367626018386524E-4</v>
      </c>
      <c r="AW180">
        <f t="shared" si="133"/>
        <v>0</v>
      </c>
      <c r="AX180">
        <f t="shared" si="134"/>
        <v>21.673299801009193</v>
      </c>
      <c r="AY180">
        <f>SUM(AB180,girls!Z180)</f>
        <v>6306.0140000000001</v>
      </c>
      <c r="AZ180">
        <f>(AX180*(AB180/AY180))+(girls!AV180*(girls!Z180/AY180))</f>
        <v>22.144703928662388</v>
      </c>
      <c r="BD180">
        <f t="shared" si="156"/>
        <v>1.5905787513375031</v>
      </c>
      <c r="BE180">
        <f t="shared" si="157"/>
        <v>2.3224027447719018</v>
      </c>
      <c r="BF180">
        <f t="shared" si="135"/>
        <v>3.5696586628456974</v>
      </c>
      <c r="BG180">
        <f t="shared" si="136"/>
        <v>4.4243897813162523</v>
      </c>
      <c r="BH180">
        <f t="shared" si="137"/>
        <v>3.8470431908617555</v>
      </c>
      <c r="BI180">
        <f t="shared" si="138"/>
        <v>3.2857277895915384</v>
      </c>
      <c r="BJ180">
        <f t="shared" si="139"/>
        <v>2.6747607633156041</v>
      </c>
      <c r="BK180">
        <f t="shared" si="140"/>
        <v>2.0672718711771259</v>
      </c>
      <c r="BL180">
        <f t="shared" si="141"/>
        <v>1.5804339074154841</v>
      </c>
      <c r="BM180">
        <f t="shared" si="142"/>
        <v>1.2454996715266637</v>
      </c>
      <c r="BN180">
        <f t="shared" si="143"/>
        <v>0.99508661556508826</v>
      </c>
      <c r="BO180">
        <f t="shared" si="144"/>
        <v>0.79762689165275769</v>
      </c>
      <c r="BP180">
        <f t="shared" si="145"/>
        <v>0.62106117643572623</v>
      </c>
      <c r="BQ180">
        <f t="shared" si="146"/>
        <v>0.45467782492545106</v>
      </c>
      <c r="BR180">
        <f t="shared" si="147"/>
        <v>0.29101649143579383</v>
      </c>
      <c r="BS180">
        <f t="shared" si="148"/>
        <v>0.15577252200397729</v>
      </c>
      <c r="BT180">
        <f t="shared" si="149"/>
        <v>6.1623463522324159E-2</v>
      </c>
      <c r="BU180">
        <f t="shared" si="150"/>
        <v>1.5399564912940719E-2</v>
      </c>
      <c r="BV180">
        <f t="shared" si="151"/>
        <v>2.0667173860247773E-3</v>
      </c>
      <c r="BW180">
        <f t="shared" si="152"/>
        <v>1.3862128808702774E-4</v>
      </c>
      <c r="BX180">
        <f t="shared" si="153"/>
        <v>0</v>
      </c>
      <c r="BY180" s="3">
        <f t="shared" si="154"/>
        <v>30.002237023287698</v>
      </c>
      <c r="BZ180" s="3">
        <f>BY180*(AB180/(AB180+girls!Z180))</f>
        <v>14.771125660384278</v>
      </c>
      <c r="CB180">
        <v>12.083</v>
      </c>
      <c r="CC180">
        <v>22.9</v>
      </c>
      <c r="CD180">
        <v>38.903917499999991</v>
      </c>
      <c r="CE180">
        <f t="shared" si="155"/>
        <v>59.28</v>
      </c>
      <c r="CF180">
        <v>59.28</v>
      </c>
      <c r="CG180">
        <v>59.28</v>
      </c>
      <c r="CH180">
        <v>59.28</v>
      </c>
      <c r="CI180">
        <v>59.28</v>
      </c>
      <c r="CJ180">
        <v>59.28</v>
      </c>
      <c r="CK180">
        <v>59.28</v>
      </c>
      <c r="CL180">
        <v>59.28</v>
      </c>
      <c r="CM180">
        <v>59.28</v>
      </c>
      <c r="CN180">
        <v>59.28</v>
      </c>
      <c r="CO180">
        <v>59.28</v>
      </c>
      <c r="CP180">
        <v>59.28</v>
      </c>
      <c r="CQ180">
        <v>59.28</v>
      </c>
      <c r="CR180">
        <v>59.28</v>
      </c>
      <c r="CS180">
        <v>59.28</v>
      </c>
      <c r="CT180">
        <v>59.28</v>
      </c>
      <c r="CU180">
        <v>59.28</v>
      </c>
      <c r="CV180">
        <v>59.28</v>
      </c>
    </row>
    <row r="181" spans="1:100">
      <c r="A181">
        <v>81268</v>
      </c>
      <c r="B181" t="s">
        <v>204</v>
      </c>
      <c r="C181">
        <v>25.772742992180454</v>
      </c>
      <c r="D181" s="3">
        <f>SUM(BZ181,girls!BX181)</f>
        <v>41.19280492008032</v>
      </c>
      <c r="E181">
        <v>2010</v>
      </c>
      <c r="F181" t="s">
        <v>262</v>
      </c>
      <c r="G181">
        <v>7.1189999999999998</v>
      </c>
      <c r="H181">
        <v>6.8540000000000001</v>
      </c>
      <c r="I181">
        <v>6.3239999999999998</v>
      </c>
      <c r="J181">
        <v>5.6</v>
      </c>
      <c r="K181">
        <v>4.2539999999999996</v>
      </c>
      <c r="L181">
        <v>3.855</v>
      </c>
      <c r="M181">
        <v>3.3460000000000001</v>
      </c>
      <c r="N181">
        <v>3.24</v>
      </c>
      <c r="O181">
        <v>2.5710000000000002</v>
      </c>
      <c r="P181">
        <v>2.073</v>
      </c>
      <c r="Q181">
        <v>2.0009999999999999</v>
      </c>
      <c r="R181">
        <v>1.2569999999999999</v>
      </c>
      <c r="S181">
        <v>1.0189999999999999</v>
      </c>
      <c r="T181">
        <v>0.91100000000000003</v>
      </c>
      <c r="U181">
        <v>0.751</v>
      </c>
      <c r="V181">
        <v>0.501</v>
      </c>
      <c r="W181">
        <v>0.30599999999999999</v>
      </c>
      <c r="X181">
        <v>0.113</v>
      </c>
      <c r="Y181">
        <v>3.2000000000000001E-2</v>
      </c>
      <c r="Z181">
        <v>6.0000000000000001E-3</v>
      </c>
      <c r="AA181">
        <v>1E-3</v>
      </c>
      <c r="AB181">
        <f>SUM($G181:AA181)</f>
        <v>52.133999999999972</v>
      </c>
      <c r="AC181">
        <f t="shared" si="113"/>
        <v>0.27310392450224436</v>
      </c>
      <c r="AD181">
        <f t="shared" si="114"/>
        <v>0.92028234933057163</v>
      </c>
      <c r="AE181">
        <f t="shared" si="115"/>
        <v>1.4556335596731507</v>
      </c>
      <c r="AF181">
        <f t="shared" si="116"/>
        <v>1.826063605324741</v>
      </c>
      <c r="AG181">
        <f t="shared" si="117"/>
        <v>1.7951432846127293</v>
      </c>
      <c r="AH181">
        <f t="shared" si="118"/>
        <v>1.9964898147082528</v>
      </c>
      <c r="AI181">
        <f t="shared" si="119"/>
        <v>2.053784478459356</v>
      </c>
      <c r="AJ181">
        <f t="shared" si="120"/>
        <v>2.2994590862009452</v>
      </c>
      <c r="AK181">
        <f t="shared" si="121"/>
        <v>2.0712394982161366</v>
      </c>
      <c r="AL181">
        <f t="shared" si="122"/>
        <v>1.8688571757394417</v>
      </c>
      <c r="AM181">
        <f t="shared" si="123"/>
        <v>1.9958568304753146</v>
      </c>
      <c r="AN181">
        <f t="shared" si="124"/>
        <v>1.3743238577511803</v>
      </c>
      <c r="AO181">
        <f t="shared" si="125"/>
        <v>1.2118387232899841</v>
      </c>
      <c r="AP181">
        <f t="shared" si="126"/>
        <v>1.1707714735105696</v>
      </c>
      <c r="AQ181">
        <f t="shared" si="127"/>
        <v>1.0371734376798256</v>
      </c>
      <c r="AR181">
        <f t="shared" si="128"/>
        <v>0.73995856830475348</v>
      </c>
      <c r="AS181">
        <f t="shared" si="129"/>
        <v>0.48129819311773536</v>
      </c>
      <c r="AT181">
        <f t="shared" si="130"/>
        <v>0.18857175739440682</v>
      </c>
      <c r="AU181">
        <f t="shared" si="131"/>
        <v>5.6469866114244101E-2</v>
      </c>
      <c r="AV181">
        <f t="shared" si="132"/>
        <v>1.1163540108182766E-2</v>
      </c>
      <c r="AW181">
        <f t="shared" si="133"/>
        <v>1.9564967199907943E-3</v>
      </c>
      <c r="AX181">
        <f t="shared" si="134"/>
        <v>24.829439521233756</v>
      </c>
      <c r="AY181">
        <f>SUM(AB181,girls!Z181)</f>
        <v>104.09799999999996</v>
      </c>
      <c r="AZ181">
        <f>(AX181*(AB181/AY181))+(girls!AV181*(girls!Z181/AY181))</f>
        <v>25.772742992180454</v>
      </c>
      <c r="BD181">
        <f t="shared" si="156"/>
        <v>1.3199658879042475</v>
      </c>
      <c r="BE181">
        <f t="shared" si="157"/>
        <v>2.1676593393946377</v>
      </c>
      <c r="BF181">
        <f t="shared" si="135"/>
        <v>3.5393654947347231</v>
      </c>
      <c r="BG181">
        <f t="shared" si="136"/>
        <v>4.7307124524341146</v>
      </c>
      <c r="BH181">
        <f t="shared" si="137"/>
        <v>4.7038498515364271</v>
      </c>
      <c r="BI181">
        <f t="shared" si="138"/>
        <v>4.2626566002992314</v>
      </c>
      <c r="BJ181">
        <f t="shared" si="139"/>
        <v>3.699831124410176</v>
      </c>
      <c r="BK181">
        <f t="shared" si="140"/>
        <v>3.5826218897456572</v>
      </c>
      <c r="BL181">
        <f t="shared" si="141"/>
        <v>2.8428768143629894</v>
      </c>
      <c r="BM181">
        <f t="shared" si="142"/>
        <v>2.2922145609391196</v>
      </c>
      <c r="BN181">
        <f t="shared" si="143"/>
        <v>2.2126007411669937</v>
      </c>
      <c r="BO181">
        <f t="shared" si="144"/>
        <v>1.3899246035216948</v>
      </c>
      <c r="BP181">
        <f t="shared" si="145"/>
        <v>1.1267566992749458</v>
      </c>
      <c r="BQ181">
        <f t="shared" si="146"/>
        <v>1.0073359696167574</v>
      </c>
      <c r="BR181">
        <f t="shared" si="147"/>
        <v>0.83041637012314462</v>
      </c>
      <c r="BS181">
        <f t="shared" si="148"/>
        <v>0.55397949591437479</v>
      </c>
      <c r="BT181">
        <f t="shared" si="149"/>
        <v>0.33835873403153433</v>
      </c>
      <c r="BU181">
        <f t="shared" si="150"/>
        <v>0.12494946714236398</v>
      </c>
      <c r="BV181">
        <f t="shared" si="151"/>
        <v>3.5383919898722541E-2</v>
      </c>
      <c r="BW181">
        <f t="shared" si="152"/>
        <v>6.6344849810104772E-3</v>
      </c>
      <c r="BX181">
        <f t="shared" si="153"/>
        <v>1.1057474968350794E-3</v>
      </c>
      <c r="BY181" s="3">
        <f t="shared" si="154"/>
        <v>40.769200248929693</v>
      </c>
      <c r="BZ181" s="3">
        <f>BY181*(AB181/(AB181+girls!Z181))</f>
        <v>20.417889736380143</v>
      </c>
      <c r="CB181">
        <v>12.083</v>
      </c>
      <c r="CC181">
        <v>22.9</v>
      </c>
      <c r="CD181">
        <v>38.903917499999991</v>
      </c>
      <c r="CE181">
        <f t="shared" si="155"/>
        <v>64.766534399999998</v>
      </c>
      <c r="CF181">
        <v>87.343999999999994</v>
      </c>
      <c r="CG181">
        <v>87.343999999999994</v>
      </c>
      <c r="CH181">
        <v>87.343999999999994</v>
      </c>
      <c r="CI181">
        <v>87.343999999999994</v>
      </c>
      <c r="CJ181">
        <v>87.343999999999994</v>
      </c>
      <c r="CK181">
        <v>87.343999999999994</v>
      </c>
      <c r="CL181">
        <v>87.343999999999994</v>
      </c>
      <c r="CM181">
        <v>87.343999999999994</v>
      </c>
      <c r="CN181">
        <v>87.343999999999994</v>
      </c>
      <c r="CO181">
        <v>87.343999999999994</v>
      </c>
      <c r="CP181">
        <v>87.343999999999994</v>
      </c>
      <c r="CQ181">
        <v>87.343999999999994</v>
      </c>
      <c r="CR181">
        <v>87.343999999999994</v>
      </c>
      <c r="CS181">
        <v>87.343999999999994</v>
      </c>
      <c r="CT181">
        <v>87.343999999999994</v>
      </c>
      <c r="CU181">
        <v>87.343999999999994</v>
      </c>
      <c r="CV181">
        <v>87.343999999999994</v>
      </c>
    </row>
    <row r="182" spans="1:100">
      <c r="A182">
        <v>81721</v>
      </c>
      <c r="B182" t="s">
        <v>205</v>
      </c>
      <c r="C182">
        <v>33.66869463404349</v>
      </c>
      <c r="D182" s="3">
        <f>SUM(BZ182,girls!BX182)</f>
        <v>41.294219773275273</v>
      </c>
      <c r="E182">
        <v>2010</v>
      </c>
      <c r="F182" t="s">
        <v>262</v>
      </c>
      <c r="G182">
        <v>49.27</v>
      </c>
      <c r="H182">
        <v>45.865000000000002</v>
      </c>
      <c r="I182">
        <v>44.372</v>
      </c>
      <c r="J182">
        <v>50.503</v>
      </c>
      <c r="K182">
        <v>60.447000000000003</v>
      </c>
      <c r="L182">
        <v>64.524000000000001</v>
      </c>
      <c r="M182">
        <v>52.14</v>
      </c>
      <c r="N182">
        <v>46.521999999999998</v>
      </c>
      <c r="O182">
        <v>43.048000000000002</v>
      </c>
      <c r="P182">
        <v>49.167000000000002</v>
      </c>
      <c r="Q182">
        <v>42.447000000000003</v>
      </c>
      <c r="R182">
        <v>35.000999999999998</v>
      </c>
      <c r="S182">
        <v>26.8</v>
      </c>
      <c r="T182">
        <v>19.54</v>
      </c>
      <c r="U182">
        <v>12.994</v>
      </c>
      <c r="V182">
        <v>7.7370000000000001</v>
      </c>
      <c r="W182">
        <v>4.5250000000000004</v>
      </c>
      <c r="X182">
        <v>1.7749999999999999</v>
      </c>
      <c r="Y182">
        <v>0.49</v>
      </c>
      <c r="Z182">
        <v>0.10100000000000001</v>
      </c>
      <c r="AA182">
        <v>1.0999999999999999E-2</v>
      </c>
      <c r="AB182">
        <f>SUM($G182:AA182)</f>
        <v>657.27899999999977</v>
      </c>
      <c r="AC182">
        <f t="shared" si="113"/>
        <v>0.14992111416917328</v>
      </c>
      <c r="AD182">
        <f t="shared" si="114"/>
        <v>0.48846076019468165</v>
      </c>
      <c r="AE182">
        <f t="shared" si="115"/>
        <v>0.81010347204155342</v>
      </c>
      <c r="AF182">
        <f t="shared" si="116"/>
        <v>1.3062200374574575</v>
      </c>
      <c r="AG182">
        <f t="shared" si="117"/>
        <v>2.0232412719712642</v>
      </c>
      <c r="AH182">
        <f t="shared" si="118"/>
        <v>2.6505456586928848</v>
      </c>
      <c r="AI182">
        <f t="shared" si="119"/>
        <v>2.5384654005376723</v>
      </c>
      <c r="AJ182">
        <f t="shared" si="120"/>
        <v>2.6188483125126476</v>
      </c>
      <c r="AK182">
        <f t="shared" si="121"/>
        <v>2.75075881018563</v>
      </c>
      <c r="AL182">
        <f t="shared" si="122"/>
        <v>3.5157809697251867</v>
      </c>
      <c r="AM182">
        <f t="shared" si="123"/>
        <v>3.3581538433450651</v>
      </c>
      <c r="AN182">
        <f t="shared" si="124"/>
        <v>3.035327463679808</v>
      </c>
      <c r="AO182">
        <f t="shared" si="125"/>
        <v>2.5279980038918035</v>
      </c>
      <c r="AP182">
        <f t="shared" si="126"/>
        <v>1.9918177820986225</v>
      </c>
      <c r="AQ182">
        <f t="shared" si="127"/>
        <v>1.4233955443578759</v>
      </c>
      <c r="AR182">
        <f t="shared" si="128"/>
        <v>0.90638678552030449</v>
      </c>
      <c r="AS182">
        <f t="shared" si="129"/>
        <v>0.56452434962930531</v>
      </c>
      <c r="AT182">
        <f t="shared" si="130"/>
        <v>0.23494589055789103</v>
      </c>
      <c r="AU182">
        <f t="shared" si="131"/>
        <v>6.8585790813338043E-2</v>
      </c>
      <c r="AV182">
        <f t="shared" si="132"/>
        <v>1.4905390252845449E-2</v>
      </c>
      <c r="AW182">
        <f t="shared" si="133"/>
        <v>1.7070376506780232E-3</v>
      </c>
      <c r="AX182">
        <f t="shared" si="134"/>
        <v>32.980093689285674</v>
      </c>
      <c r="AY182">
        <f>SUM(AB182,girls!Z182)</f>
        <v>1328.0949999999998</v>
      </c>
      <c r="AZ182">
        <f>(AX182*(AB182/AY182))+(girls!AV182*(girls!Z182/AY182))</f>
        <v>33.66869463404349</v>
      </c>
      <c r="BD182">
        <f t="shared" si="156"/>
        <v>0.72459872900244837</v>
      </c>
      <c r="BE182">
        <f t="shared" si="157"/>
        <v>1.1505344305842728</v>
      </c>
      <c r="BF182">
        <f t="shared" si="135"/>
        <v>1.9697624151730091</v>
      </c>
      <c r="BG182">
        <f t="shared" si="136"/>
        <v>3.383973799598309</v>
      </c>
      <c r="BH182">
        <f t="shared" si="137"/>
        <v>4.4028562615875471</v>
      </c>
      <c r="BI182">
        <f t="shared" si="138"/>
        <v>4.6998179797620212</v>
      </c>
      <c r="BJ182">
        <f t="shared" si="139"/>
        <v>3.7977885664991597</v>
      </c>
      <c r="BK182">
        <f t="shared" si="140"/>
        <v>3.3885830397137298</v>
      </c>
      <c r="BL182">
        <f t="shared" si="141"/>
        <v>3.1355428118652817</v>
      </c>
      <c r="BM182">
        <f t="shared" si="142"/>
        <v>3.5812403231504444</v>
      </c>
      <c r="BN182">
        <f t="shared" si="143"/>
        <v>3.0917669981240854</v>
      </c>
      <c r="BO182">
        <f t="shared" si="144"/>
        <v>2.5494130728047</v>
      </c>
      <c r="BP182">
        <f t="shared" si="145"/>
        <v>1.9520662367122648</v>
      </c>
      <c r="BQ182">
        <f t="shared" si="146"/>
        <v>1.4232602337820017</v>
      </c>
      <c r="BR182">
        <f t="shared" si="147"/>
        <v>0.94646077163578968</v>
      </c>
      <c r="BS182">
        <f t="shared" si="148"/>
        <v>0.56354986841204446</v>
      </c>
      <c r="BT182">
        <f t="shared" si="149"/>
        <v>0.32959327317623127</v>
      </c>
      <c r="BU182">
        <f t="shared" si="150"/>
        <v>0.12928796903598019</v>
      </c>
      <c r="BV182">
        <f t="shared" si="151"/>
        <v>3.5690763283172007E-2</v>
      </c>
      <c r="BW182">
        <f t="shared" si="152"/>
        <v>7.3566675338783104E-3</v>
      </c>
      <c r="BX182">
        <f t="shared" si="153"/>
        <v>8.0122121656100412E-4</v>
      </c>
      <c r="BY182" s="3">
        <f t="shared" si="154"/>
        <v>41.263945432652925</v>
      </c>
      <c r="BZ182" s="3">
        <f>BY182*(AB182/(AB182+girls!Z182))</f>
        <v>20.421675249156632</v>
      </c>
      <c r="CB182">
        <v>12.083</v>
      </c>
      <c r="CC182">
        <v>22.9</v>
      </c>
      <c r="CD182">
        <v>38.903917499999991</v>
      </c>
      <c r="CE182">
        <f t="shared" si="155"/>
        <v>64.766534399999998</v>
      </c>
      <c r="CF182">
        <v>72.537999999999997</v>
      </c>
      <c r="CG182">
        <v>72.537999999999997</v>
      </c>
      <c r="CH182">
        <v>72.537999999999997</v>
      </c>
      <c r="CI182">
        <v>72.537999999999997</v>
      </c>
      <c r="CJ182">
        <v>72.537999999999997</v>
      </c>
      <c r="CK182">
        <v>72.537999999999997</v>
      </c>
      <c r="CL182">
        <v>72.537999999999997</v>
      </c>
      <c r="CM182">
        <v>72.537999999999997</v>
      </c>
      <c r="CN182">
        <v>72.537999999999997</v>
      </c>
      <c r="CO182">
        <v>72.537999999999997</v>
      </c>
      <c r="CP182">
        <v>72.537999999999997</v>
      </c>
      <c r="CQ182">
        <v>72.537999999999997</v>
      </c>
      <c r="CR182">
        <v>72.537999999999997</v>
      </c>
      <c r="CS182">
        <v>72.537999999999997</v>
      </c>
      <c r="CT182">
        <v>72.537999999999997</v>
      </c>
      <c r="CU182">
        <v>72.537999999999997</v>
      </c>
      <c r="CV182">
        <v>72.537999999999997</v>
      </c>
    </row>
    <row r="183" spans="1:100">
      <c r="A183">
        <v>82174</v>
      </c>
      <c r="B183" t="s">
        <v>206</v>
      </c>
      <c r="C183">
        <v>26.75703595210209</v>
      </c>
      <c r="D183" s="3">
        <f>SUM(BZ183,girls!BX183)</f>
        <v>44.741149082684231</v>
      </c>
      <c r="E183">
        <v>2010</v>
      </c>
      <c r="F183" t="s">
        <v>262</v>
      </c>
      <c r="G183">
        <v>273.37</v>
      </c>
      <c r="H183">
        <v>163.92500000000001</v>
      </c>
      <c r="I183">
        <v>156.22</v>
      </c>
      <c r="J183">
        <v>390.22800000000001</v>
      </c>
      <c r="K183">
        <v>949.37</v>
      </c>
      <c r="L183">
        <v>1383.7049999999999</v>
      </c>
      <c r="M183">
        <v>1341.5640000000001</v>
      </c>
      <c r="N183">
        <v>753.851</v>
      </c>
      <c r="O183">
        <v>238.536</v>
      </c>
      <c r="P183">
        <v>134.77699999999999</v>
      </c>
      <c r="Q183">
        <v>82.552999999999997</v>
      </c>
      <c r="R183">
        <v>50.362000000000002</v>
      </c>
      <c r="S183">
        <v>23.277999999999999</v>
      </c>
      <c r="T183">
        <v>7.9450000000000003</v>
      </c>
      <c r="U183">
        <v>4.95</v>
      </c>
      <c r="V183">
        <v>2.452</v>
      </c>
      <c r="W183">
        <v>1.645</v>
      </c>
      <c r="X183">
        <v>0.81299999999999994</v>
      </c>
      <c r="Y183">
        <v>0.22900000000000001</v>
      </c>
      <c r="Z183">
        <v>7.5999999999999998E-2</v>
      </c>
      <c r="AA183">
        <v>2E-3</v>
      </c>
      <c r="AB183">
        <f>SUM($G183:AA183)</f>
        <v>5959.8510000000006</v>
      </c>
      <c r="AC183">
        <f t="shared" si="113"/>
        <v>9.1737192758678018E-2</v>
      </c>
      <c r="AD183">
        <f t="shared" si="114"/>
        <v>0.19253417577050164</v>
      </c>
      <c r="AE183">
        <f t="shared" si="115"/>
        <v>0.31454477637108713</v>
      </c>
      <c r="AF183">
        <f t="shared" si="116"/>
        <v>1.1130942703097777</v>
      </c>
      <c r="AG183">
        <f t="shared" si="117"/>
        <v>3.5044735178782149</v>
      </c>
      <c r="AH183">
        <f t="shared" si="118"/>
        <v>6.2686189637962411</v>
      </c>
      <c r="AI183">
        <f t="shared" si="119"/>
        <v>7.2032082681261658</v>
      </c>
      <c r="AJ183">
        <f t="shared" si="120"/>
        <v>4.680064484833597</v>
      </c>
      <c r="AK183">
        <f t="shared" si="121"/>
        <v>1.6810004142721016</v>
      </c>
      <c r="AL183">
        <f t="shared" si="122"/>
        <v>1.0628653300225122</v>
      </c>
      <c r="AM183">
        <f t="shared" si="123"/>
        <v>0.72027908080252323</v>
      </c>
      <c r="AN183">
        <f t="shared" si="124"/>
        <v>0.48166204155103876</v>
      </c>
      <c r="AO183">
        <f t="shared" si="125"/>
        <v>0.24215974526879949</v>
      </c>
      <c r="AP183">
        <f t="shared" si="126"/>
        <v>8.9316830236192149E-2</v>
      </c>
      <c r="AQ183">
        <f t="shared" si="127"/>
        <v>5.9800152721938851E-2</v>
      </c>
      <c r="AR183">
        <f t="shared" si="128"/>
        <v>3.1679315472819707E-2</v>
      </c>
      <c r="AS183">
        <f t="shared" si="129"/>
        <v>2.2633116163474552E-2</v>
      </c>
      <c r="AT183">
        <f t="shared" si="130"/>
        <v>1.1867914147518114E-2</v>
      </c>
      <c r="AU183">
        <f t="shared" si="131"/>
        <v>3.5349877035516486E-3</v>
      </c>
      <c r="AV183">
        <f t="shared" si="132"/>
        <v>1.2369436752697339E-3</v>
      </c>
      <c r="AW183">
        <f t="shared" si="133"/>
        <v>3.4229043645554226E-5</v>
      </c>
      <c r="AX183">
        <f t="shared" si="134"/>
        <v>27.776345750925653</v>
      </c>
      <c r="AY183">
        <f>SUM(AB183,girls!Z183)</f>
        <v>8441.5370000000003</v>
      </c>
      <c r="AZ183">
        <f>(AX183*(AB183/AY183))+(girls!AV183*(girls!Z183/AY183))</f>
        <v>26.75703595210209</v>
      </c>
      <c r="BD183">
        <f t="shared" si="156"/>
        <v>0.44338420004124268</v>
      </c>
      <c r="BE183">
        <f t="shared" si="157"/>
        <v>0.4535004985862901</v>
      </c>
      <c r="BF183">
        <f t="shared" si="135"/>
        <v>0.76481400187479498</v>
      </c>
      <c r="BG183">
        <f t="shared" si="136"/>
        <v>2.8836503339384452</v>
      </c>
      <c r="BH183">
        <f t="shared" si="137"/>
        <v>7.9409968125713206</v>
      </c>
      <c r="BI183">
        <f t="shared" si="138"/>
        <v>11.573988007351188</v>
      </c>
      <c r="BJ183">
        <f t="shared" si="139"/>
        <v>11.221499992479677</v>
      </c>
      <c r="BK183">
        <f t="shared" si="140"/>
        <v>6.3055798984102118</v>
      </c>
      <c r="BL183">
        <f t="shared" si="141"/>
        <v>1.995232223141149</v>
      </c>
      <c r="BM183">
        <f t="shared" si="142"/>
        <v>1.1273410023572736</v>
      </c>
      <c r="BN183">
        <f t="shared" si="143"/>
        <v>0.69051382481877466</v>
      </c>
      <c r="BO183">
        <f t="shared" si="144"/>
        <v>0.42125249531238279</v>
      </c>
      <c r="BP183">
        <f t="shared" si="145"/>
        <v>0.19470862129942507</v>
      </c>
      <c r="BQ183">
        <f t="shared" si="146"/>
        <v>6.6455880927224514E-2</v>
      </c>
      <c r="BR183">
        <f t="shared" si="147"/>
        <v>4.1404230407773614E-2</v>
      </c>
      <c r="BS183">
        <f t="shared" si="148"/>
        <v>2.0509731911083011E-2</v>
      </c>
      <c r="BT183">
        <f t="shared" si="149"/>
        <v>1.3759587680967191E-2</v>
      </c>
      <c r="BU183">
        <f t="shared" si="150"/>
        <v>6.8003311760646348E-3</v>
      </c>
      <c r="BV183">
        <f t="shared" si="151"/>
        <v>1.9154684370464965E-3</v>
      </c>
      <c r="BW183">
        <f t="shared" si="152"/>
        <v>6.3570131535167567E-4</v>
      </c>
      <c r="BX183">
        <f t="shared" si="153"/>
        <v>1.6728981982938831E-5</v>
      </c>
      <c r="BY183" s="3">
        <f t="shared" si="154"/>
        <v>46.167959573019672</v>
      </c>
      <c r="BZ183" s="3">
        <f>BY183*(AB183/(AB183+girls!Z183))</f>
        <v>32.595267903134335</v>
      </c>
      <c r="CB183">
        <v>12.083</v>
      </c>
      <c r="CC183">
        <v>22.9</v>
      </c>
      <c r="CD183">
        <v>38.903917499999991</v>
      </c>
      <c r="CE183">
        <f t="shared" si="155"/>
        <v>64.766534399999998</v>
      </c>
      <c r="CF183">
        <v>75.531999999999996</v>
      </c>
      <c r="CG183">
        <v>75.531999999999996</v>
      </c>
      <c r="CH183">
        <v>75.531999999999996</v>
      </c>
      <c r="CI183">
        <v>75.531999999999996</v>
      </c>
      <c r="CJ183">
        <v>75.531999999999996</v>
      </c>
      <c r="CK183">
        <v>75.531999999999996</v>
      </c>
      <c r="CL183">
        <v>75.531999999999996</v>
      </c>
      <c r="CM183">
        <v>75.531999999999996</v>
      </c>
      <c r="CN183">
        <v>75.531999999999996</v>
      </c>
      <c r="CO183">
        <v>75.531999999999996</v>
      </c>
      <c r="CP183">
        <v>75.531999999999996</v>
      </c>
      <c r="CQ183">
        <v>75.531999999999996</v>
      </c>
      <c r="CR183">
        <v>75.531999999999996</v>
      </c>
      <c r="CS183">
        <v>75.531999999999996</v>
      </c>
      <c r="CT183">
        <v>75.531999999999996</v>
      </c>
      <c r="CU183">
        <v>75.531999999999996</v>
      </c>
      <c r="CV183">
        <v>75.531999999999996</v>
      </c>
    </row>
    <row r="184" spans="1:100">
      <c r="A184">
        <v>82627</v>
      </c>
      <c r="B184" t="s">
        <v>207</v>
      </c>
      <c r="C184">
        <v>31.240650480679243</v>
      </c>
      <c r="D184" s="3">
        <f>SUM(BZ184,girls!BX184)</f>
        <v>38.265942424353298</v>
      </c>
      <c r="E184">
        <v>2010</v>
      </c>
      <c r="F184" t="s">
        <v>262</v>
      </c>
      <c r="G184">
        <v>453.125</v>
      </c>
      <c r="H184">
        <v>408.66199999999998</v>
      </c>
      <c r="I184">
        <v>417.39699999999999</v>
      </c>
      <c r="J184">
        <v>496.96</v>
      </c>
      <c r="K184">
        <v>526.31399999999996</v>
      </c>
      <c r="L184">
        <v>501.94900000000001</v>
      </c>
      <c r="M184">
        <v>421.892</v>
      </c>
      <c r="N184">
        <v>349.11399999999998</v>
      </c>
      <c r="O184">
        <v>346.65300000000002</v>
      </c>
      <c r="P184">
        <v>334.16</v>
      </c>
      <c r="Q184">
        <v>293.55500000000001</v>
      </c>
      <c r="R184">
        <v>237.48099999999999</v>
      </c>
      <c r="S184">
        <v>152.53200000000001</v>
      </c>
      <c r="T184">
        <v>113.249</v>
      </c>
      <c r="U184">
        <v>100.979</v>
      </c>
      <c r="V184">
        <v>73.063000000000002</v>
      </c>
      <c r="W184">
        <v>38.314</v>
      </c>
      <c r="X184">
        <v>12.464</v>
      </c>
      <c r="Y184">
        <v>3.2280000000000002</v>
      </c>
      <c r="Z184">
        <v>0.41599999999999998</v>
      </c>
      <c r="AA184">
        <v>2.8000000000000001E-2</v>
      </c>
      <c r="AB184">
        <f>SUM($G184:AA184)</f>
        <v>5281.5350000000008</v>
      </c>
      <c r="AC184">
        <f t="shared" si="113"/>
        <v>0.17158837345582295</v>
      </c>
      <c r="AD184">
        <f t="shared" si="114"/>
        <v>0.54162928012405465</v>
      </c>
      <c r="AE184">
        <f t="shared" si="115"/>
        <v>0.94835384031346937</v>
      </c>
      <c r="AF184">
        <f t="shared" si="116"/>
        <v>1.5995955721206048</v>
      </c>
      <c r="AG184">
        <f t="shared" si="117"/>
        <v>2.1923376442644038</v>
      </c>
      <c r="AH184">
        <f t="shared" si="118"/>
        <v>2.5660386611089385</v>
      </c>
      <c r="AI184">
        <f t="shared" si="119"/>
        <v>2.5561780808041599</v>
      </c>
      <c r="AJ184">
        <f t="shared" si="120"/>
        <v>2.4457317806281687</v>
      </c>
      <c r="AK184">
        <f t="shared" si="121"/>
        <v>2.7566656284583928</v>
      </c>
      <c r="AL184">
        <f t="shared" si="122"/>
        <v>2.9736657998100928</v>
      </c>
      <c r="AM184">
        <f t="shared" si="123"/>
        <v>2.8902317224064591</v>
      </c>
      <c r="AN184">
        <f t="shared" si="124"/>
        <v>2.5629702349790353</v>
      </c>
      <c r="AO184">
        <f t="shared" si="125"/>
        <v>1.790574899153371</v>
      </c>
      <c r="AP184">
        <f t="shared" si="126"/>
        <v>1.4366435136754747</v>
      </c>
      <c r="AQ184">
        <f t="shared" si="127"/>
        <v>1.3765861629242253</v>
      </c>
      <c r="AR184">
        <f t="shared" si="128"/>
        <v>1.0651924109184165</v>
      </c>
      <c r="AS184">
        <f t="shared" si="129"/>
        <v>0.59485509421030047</v>
      </c>
      <c r="AT184">
        <f t="shared" si="130"/>
        <v>0.20531303872832424</v>
      </c>
      <c r="AU184">
        <f t="shared" si="131"/>
        <v>5.6229107636321635E-2</v>
      </c>
      <c r="AV184">
        <f t="shared" si="132"/>
        <v>7.6402030848986124E-3</v>
      </c>
      <c r="AW184">
        <f t="shared" si="133"/>
        <v>5.4075188368533E-4</v>
      </c>
      <c r="AX184">
        <f t="shared" si="134"/>
        <v>30.738561800688625</v>
      </c>
      <c r="AY184">
        <f>SUM(AB184,girls!Z184)</f>
        <v>10631.83</v>
      </c>
      <c r="AZ184">
        <f>(AX184*(AB184/AY184))+(girls!AV184*(girls!Z184/AY184))</f>
        <v>31.240650480679243</v>
      </c>
      <c r="BD184">
        <f t="shared" si="156"/>
        <v>0.82932092658668355</v>
      </c>
      <c r="BE184">
        <f t="shared" si="157"/>
        <v>1.2757690815264875</v>
      </c>
      <c r="BF184">
        <f t="shared" si="135"/>
        <v>2.3059174727727112</v>
      </c>
      <c r="BG184">
        <f t="shared" si="136"/>
        <v>4.1440104659134738</v>
      </c>
      <c r="BH184">
        <f t="shared" si="137"/>
        <v>4.4543477788635313</v>
      </c>
      <c r="BI184">
        <f t="shared" si="138"/>
        <v>4.2481397288553415</v>
      </c>
      <c r="BJ184">
        <f t="shared" si="139"/>
        <v>3.5705941569486894</v>
      </c>
      <c r="BK184">
        <f t="shared" si="140"/>
        <v>2.9546528697130654</v>
      </c>
      <c r="BL184">
        <f t="shared" si="141"/>
        <v>2.933824714118149</v>
      </c>
      <c r="BM184">
        <f t="shared" si="142"/>
        <v>2.8280928377072194</v>
      </c>
      <c r="BN184">
        <f t="shared" si="143"/>
        <v>2.4844409653254211</v>
      </c>
      <c r="BO184">
        <f t="shared" si="144"/>
        <v>2.0098704668169387</v>
      </c>
      <c r="BP184">
        <f t="shared" si="145"/>
        <v>1.2909224824071033</v>
      </c>
      <c r="BQ184">
        <f t="shared" si="146"/>
        <v>0.95845907881704828</v>
      </c>
      <c r="BR184">
        <f t="shared" si="147"/>
        <v>0.8546145159768892</v>
      </c>
      <c r="BS184">
        <f t="shared" si="148"/>
        <v>0.61835332475880589</v>
      </c>
      <c r="BT184">
        <f t="shared" si="149"/>
        <v>0.32426247601123531</v>
      </c>
      <c r="BU184">
        <f t="shared" si="150"/>
        <v>0.10548644101383405</v>
      </c>
      <c r="BV184">
        <f t="shared" si="151"/>
        <v>2.7319498683621334E-2</v>
      </c>
      <c r="BW184">
        <f t="shared" si="152"/>
        <v>3.5207284548904811E-3</v>
      </c>
      <c r="BX184">
        <f t="shared" si="153"/>
        <v>2.3697210754070543E-4</v>
      </c>
      <c r="BY184" s="3">
        <f t="shared" si="154"/>
        <v>38.222156983378696</v>
      </c>
      <c r="BZ184" s="3">
        <f>BY184*(AB184/(AB184+girls!Z184))</f>
        <v>18.987480037134624</v>
      </c>
      <c r="CB184">
        <v>12.083</v>
      </c>
      <c r="CC184">
        <v>22.9</v>
      </c>
      <c r="CD184">
        <v>38.903917499999991</v>
      </c>
      <c r="CE184">
        <f t="shared" si="155"/>
        <v>64.766534399999998</v>
      </c>
      <c r="CF184">
        <v>67.725999999999999</v>
      </c>
      <c r="CG184">
        <v>67.725999999999999</v>
      </c>
      <c r="CH184">
        <v>67.725999999999999</v>
      </c>
      <c r="CI184">
        <v>67.725999999999999</v>
      </c>
      <c r="CJ184">
        <v>67.725999999999999</v>
      </c>
      <c r="CK184">
        <v>67.725999999999999</v>
      </c>
      <c r="CL184">
        <v>67.725999999999999</v>
      </c>
      <c r="CM184">
        <v>67.725999999999999</v>
      </c>
      <c r="CN184">
        <v>67.725999999999999</v>
      </c>
      <c r="CO184">
        <v>67.725999999999999</v>
      </c>
      <c r="CP184">
        <v>67.725999999999999</v>
      </c>
      <c r="CQ184">
        <v>67.725999999999999</v>
      </c>
      <c r="CR184">
        <v>67.725999999999999</v>
      </c>
      <c r="CS184">
        <v>67.725999999999999</v>
      </c>
      <c r="CT184">
        <v>67.725999999999999</v>
      </c>
      <c r="CU184">
        <v>67.725999999999999</v>
      </c>
      <c r="CV184">
        <v>67.725999999999999</v>
      </c>
    </row>
    <row r="185" spans="1:100">
      <c r="A185">
        <v>83080</v>
      </c>
      <c r="B185" t="s">
        <v>208</v>
      </c>
      <c r="C185">
        <v>30.425326112424173</v>
      </c>
      <c r="D185" s="3">
        <f>SUM(BZ185,girls!BX185)</f>
        <v>38.066665578318258</v>
      </c>
      <c r="E185">
        <v>2010</v>
      </c>
      <c r="F185" t="s">
        <v>262</v>
      </c>
      <c r="G185">
        <v>3247.3510000000001</v>
      </c>
      <c r="H185">
        <v>3276.5720000000001</v>
      </c>
      <c r="I185">
        <v>3297.2579999999998</v>
      </c>
      <c r="J185">
        <v>3189.4659999999999</v>
      </c>
      <c r="K185">
        <v>3185.6680000000001</v>
      </c>
      <c r="L185">
        <v>3174.0729999999999</v>
      </c>
      <c r="M185">
        <v>2968.752</v>
      </c>
      <c r="N185">
        <v>2621.9920000000002</v>
      </c>
      <c r="O185">
        <v>2264.9639999999999</v>
      </c>
      <c r="P185">
        <v>1972.5150000000001</v>
      </c>
      <c r="Q185">
        <v>1670.713</v>
      </c>
      <c r="R185">
        <v>1355.2919999999999</v>
      </c>
      <c r="S185">
        <v>995.56799999999998</v>
      </c>
      <c r="T185">
        <v>805.97900000000004</v>
      </c>
      <c r="U185">
        <v>669.03800000000001</v>
      </c>
      <c r="V185">
        <v>478.27100000000002</v>
      </c>
      <c r="W185">
        <v>198.95</v>
      </c>
      <c r="X185">
        <v>54.707999999999998</v>
      </c>
      <c r="Y185">
        <v>8.1620000000000008</v>
      </c>
      <c r="Z185">
        <v>1.1419999999999999</v>
      </c>
      <c r="AA185">
        <v>4.5999999999999999E-2</v>
      </c>
      <c r="AB185">
        <f>SUM($G185:AA185)</f>
        <v>35436.479999999996</v>
      </c>
      <c r="AC185">
        <f t="shared" si="113"/>
        <v>0.18327728939217441</v>
      </c>
      <c r="AD185">
        <f t="shared" si="114"/>
        <v>0.64724272839740304</v>
      </c>
      <c r="AE185">
        <f t="shared" si="115"/>
        <v>1.1165639476607159</v>
      </c>
      <c r="AF185">
        <f t="shared" si="116"/>
        <v>1.5300876949403552</v>
      </c>
      <c r="AG185">
        <f t="shared" si="117"/>
        <v>1.9777555784321696</v>
      </c>
      <c r="AH185">
        <f t="shared" si="118"/>
        <v>2.4184109426218408</v>
      </c>
      <c r="AI185">
        <f t="shared" si="119"/>
        <v>2.6808549833392035</v>
      </c>
      <c r="AJ185">
        <f t="shared" si="120"/>
        <v>2.7376789116752009</v>
      </c>
      <c r="AK185">
        <f t="shared" si="121"/>
        <v>2.6844790453227865</v>
      </c>
      <c r="AL185">
        <f t="shared" si="122"/>
        <v>2.6161798519491781</v>
      </c>
      <c r="AM185">
        <f t="shared" si="123"/>
        <v>2.4516282655613653</v>
      </c>
      <c r="AN185">
        <f t="shared" si="124"/>
        <v>2.1800033186140384</v>
      </c>
      <c r="AO185">
        <f t="shared" si="125"/>
        <v>1.741855172974291</v>
      </c>
      <c r="AP185">
        <f t="shared" si="126"/>
        <v>1.5238701191540471</v>
      </c>
      <c r="AQ185">
        <f t="shared" si="127"/>
        <v>1.3593544279793031</v>
      </c>
      <c r="AR185">
        <f t="shared" si="128"/>
        <v>1.0392360358590922</v>
      </c>
      <c r="AS185">
        <f t="shared" si="129"/>
        <v>0.46037021735793171</v>
      </c>
      <c r="AT185">
        <f t="shared" si="130"/>
        <v>0.13431345325495084</v>
      </c>
      <c r="AU185">
        <f t="shared" si="131"/>
        <v>2.1190140781477171E-2</v>
      </c>
      <c r="AV185">
        <f t="shared" si="132"/>
        <v>3.1259876827495286E-3</v>
      </c>
      <c r="AW185">
        <f t="shared" si="133"/>
        <v>1.3240592745103352E-4</v>
      </c>
      <c r="AX185">
        <f t="shared" si="134"/>
        <v>29.507610518877723</v>
      </c>
      <c r="AY185">
        <f>SUM(AB185,girls!Z185)</f>
        <v>72137.546000000002</v>
      </c>
      <c r="AZ185">
        <f>(AX185*(AB185/AY185))+(girls!AV185*(girls!Z185/AY185))</f>
        <v>30.425326112424173</v>
      </c>
      <c r="BD185">
        <f t="shared" si="156"/>
        <v>0.88581579509025743</v>
      </c>
      <c r="BE185">
        <f t="shared" si="157"/>
        <v>1.5245340151166258</v>
      </c>
      <c r="BF185">
        <f t="shared" si="135"/>
        <v>2.7149194814541748</v>
      </c>
      <c r="BG185">
        <f t="shared" si="136"/>
        <v>3.963939093174849</v>
      </c>
      <c r="BH185">
        <f t="shared" si="137"/>
        <v>4.0966833500528281</v>
      </c>
      <c r="BI185">
        <f t="shared" si="138"/>
        <v>4.0817724919709866</v>
      </c>
      <c r="BJ185">
        <f t="shared" si="139"/>
        <v>3.8177352093300474</v>
      </c>
      <c r="BK185">
        <f t="shared" si="140"/>
        <v>3.3718111775526252</v>
      </c>
      <c r="BL185">
        <f t="shared" si="141"/>
        <v>2.9126827739956123</v>
      </c>
      <c r="BM185">
        <f t="shared" si="142"/>
        <v>2.5366012271929952</v>
      </c>
      <c r="BN185">
        <f t="shared" si="143"/>
        <v>2.1484919739962893</v>
      </c>
      <c r="BO185">
        <f t="shared" si="144"/>
        <v>1.742869053165552</v>
      </c>
      <c r="BP185">
        <f t="shared" si="145"/>
        <v>1.2802736661338827</v>
      </c>
      <c r="BQ185">
        <f t="shared" si="146"/>
        <v>1.0364673122849677</v>
      </c>
      <c r="BR185">
        <f t="shared" si="147"/>
        <v>0.86036487014737384</v>
      </c>
      <c r="BS185">
        <f t="shared" si="148"/>
        <v>0.61504363998794476</v>
      </c>
      <c r="BT185">
        <f t="shared" si="149"/>
        <v>0.2558443480277951</v>
      </c>
      <c r="BU185">
        <f t="shared" si="150"/>
        <v>7.0353016295072221E-2</v>
      </c>
      <c r="BV185">
        <f t="shared" si="151"/>
        <v>1.0496112433289089E-2</v>
      </c>
      <c r="BW185">
        <f t="shared" si="152"/>
        <v>1.4685812789532147E-3</v>
      </c>
      <c r="BX185">
        <f t="shared" si="153"/>
        <v>5.9154762549779231E-5</v>
      </c>
      <c r="BY185" s="3">
        <f t="shared" si="154"/>
        <v>37.92822634344467</v>
      </c>
      <c r="BZ185" s="3">
        <f>BY185*(AB185/(AB185+girls!Z185))</f>
        <v>18.631668372180972</v>
      </c>
      <c r="CB185">
        <v>12.083</v>
      </c>
      <c r="CC185">
        <v>22.9</v>
      </c>
      <c r="CD185">
        <v>38.903917499999991</v>
      </c>
      <c r="CE185">
        <f t="shared" si="155"/>
        <v>64.766534399999998</v>
      </c>
      <c r="CF185">
        <v>69.046000000000006</v>
      </c>
      <c r="CG185">
        <v>69.046000000000006</v>
      </c>
      <c r="CH185">
        <v>69.046000000000006</v>
      </c>
      <c r="CI185">
        <v>69.046000000000006</v>
      </c>
      <c r="CJ185">
        <v>69.046000000000006</v>
      </c>
      <c r="CK185">
        <v>69.046000000000006</v>
      </c>
      <c r="CL185">
        <v>69.046000000000006</v>
      </c>
      <c r="CM185">
        <v>69.046000000000006</v>
      </c>
      <c r="CN185">
        <v>69.046000000000006</v>
      </c>
      <c r="CO185">
        <v>69.046000000000006</v>
      </c>
      <c r="CP185">
        <v>69.046000000000006</v>
      </c>
      <c r="CQ185">
        <v>69.046000000000006</v>
      </c>
      <c r="CR185">
        <v>69.046000000000006</v>
      </c>
      <c r="CS185">
        <v>69.046000000000006</v>
      </c>
      <c r="CT185">
        <v>69.046000000000006</v>
      </c>
      <c r="CU185">
        <v>69.046000000000006</v>
      </c>
      <c r="CV185">
        <v>69.046000000000006</v>
      </c>
    </row>
    <row r="186" spans="1:100">
      <c r="A186">
        <v>83533</v>
      </c>
      <c r="B186" t="s">
        <v>209</v>
      </c>
      <c r="C186">
        <v>27.299184152304793</v>
      </c>
      <c r="D186" s="3">
        <f>SUM(BZ186,girls!BX186)</f>
        <v>36.633160191984302</v>
      </c>
      <c r="E186">
        <v>2010</v>
      </c>
      <c r="F186" t="s">
        <v>262</v>
      </c>
      <c r="G186">
        <v>256.85500000000002</v>
      </c>
      <c r="H186">
        <v>251.529</v>
      </c>
      <c r="I186">
        <v>239.31299999999999</v>
      </c>
      <c r="J186">
        <v>282.14100000000002</v>
      </c>
      <c r="K186">
        <v>271.88600000000002</v>
      </c>
      <c r="L186">
        <v>224.047</v>
      </c>
      <c r="M186">
        <v>190.881</v>
      </c>
      <c r="N186">
        <v>167.49100000000001</v>
      </c>
      <c r="O186">
        <v>150.38300000000001</v>
      </c>
      <c r="P186">
        <v>134.38300000000001</v>
      </c>
      <c r="Q186">
        <v>109.95399999999999</v>
      </c>
      <c r="R186">
        <v>74.281000000000006</v>
      </c>
      <c r="S186">
        <v>45.247</v>
      </c>
      <c r="T186">
        <v>27.178999999999998</v>
      </c>
      <c r="U186">
        <v>28.946999999999999</v>
      </c>
      <c r="V186">
        <v>16.123000000000001</v>
      </c>
      <c r="W186">
        <v>9.0630000000000006</v>
      </c>
      <c r="X186">
        <v>2.3050000000000002</v>
      </c>
      <c r="Y186">
        <v>0.495</v>
      </c>
      <c r="Z186">
        <v>0.11600000000000001</v>
      </c>
      <c r="AA186">
        <v>1.2E-2</v>
      </c>
      <c r="AB186">
        <f>SUM($G186:AA186)</f>
        <v>2482.6310000000003</v>
      </c>
      <c r="AC186">
        <f t="shared" si="113"/>
        <v>0.20692160856768482</v>
      </c>
      <c r="AD186">
        <f t="shared" si="114"/>
        <v>0.70920849695343358</v>
      </c>
      <c r="AE186">
        <f t="shared" si="115"/>
        <v>1.1567389595956867</v>
      </c>
      <c r="AF186">
        <f t="shared" si="116"/>
        <v>1.9319814342123334</v>
      </c>
      <c r="AG186">
        <f t="shared" si="117"/>
        <v>2.4093359021135239</v>
      </c>
      <c r="AH186">
        <f t="shared" si="118"/>
        <v>2.4366363748781028</v>
      </c>
      <c r="AI186">
        <f t="shared" si="119"/>
        <v>2.4603704698765139</v>
      </c>
      <c r="AJ186">
        <f t="shared" si="120"/>
        <v>2.4962094648781874</v>
      </c>
      <c r="AK186">
        <f t="shared" si="121"/>
        <v>2.5441098576469878</v>
      </c>
      <c r="AL186">
        <f t="shared" si="122"/>
        <v>2.5440756197759553</v>
      </c>
      <c r="AM186">
        <f t="shared" si="123"/>
        <v>2.3030438272945108</v>
      </c>
      <c r="AN186">
        <f t="shared" si="124"/>
        <v>1.7054556234897573</v>
      </c>
      <c r="AO186">
        <f t="shared" si="125"/>
        <v>1.1299762228055639</v>
      </c>
      <c r="AP186">
        <f t="shared" si="126"/>
        <v>0.73349321747774821</v>
      </c>
      <c r="AQ186">
        <f t="shared" si="127"/>
        <v>0.83950615294822295</v>
      </c>
      <c r="AR186">
        <f t="shared" si="128"/>
        <v>0.50006263516406591</v>
      </c>
      <c r="AS186">
        <f t="shared" si="129"/>
        <v>0.29934613722297032</v>
      </c>
      <c r="AT186">
        <f t="shared" si="130"/>
        <v>8.0775193736000228E-2</v>
      </c>
      <c r="AU186">
        <f t="shared" si="131"/>
        <v>1.8343442903919267E-2</v>
      </c>
      <c r="AV186">
        <f t="shared" si="132"/>
        <v>4.532288527775573E-3</v>
      </c>
      <c r="AW186">
        <f t="shared" si="133"/>
        <v>4.9302534287213847E-4</v>
      </c>
      <c r="AX186">
        <f t="shared" si="134"/>
        <v>26.510615955411819</v>
      </c>
      <c r="AY186">
        <f>SUM(AB186,girls!Z186)</f>
        <v>5041.9949999999999</v>
      </c>
      <c r="AZ186">
        <f>(AX186*(AB186/AY186))+(girls!AV186*(girls!Z186/AY186))</f>
        <v>27.299184152304793</v>
      </c>
      <c r="BD186">
        <f t="shared" si="156"/>
        <v>1.0000935185293343</v>
      </c>
      <c r="BE186">
        <f t="shared" si="157"/>
        <v>1.6704899568240303</v>
      </c>
      <c r="BF186">
        <f t="shared" si="135"/>
        <v>2.8126048158216514</v>
      </c>
      <c r="BG186">
        <f t="shared" si="136"/>
        <v>5.0051096807629776</v>
      </c>
      <c r="BH186">
        <f t="shared" si="137"/>
        <v>4.8834588466348814</v>
      </c>
      <c r="BI186">
        <f t="shared" si="138"/>
        <v>4.0242024385661823</v>
      </c>
      <c r="BJ186">
        <f t="shared" si="139"/>
        <v>3.4284939574105056</v>
      </c>
      <c r="BK186">
        <f t="shared" si="140"/>
        <v>3.0083763256722404</v>
      </c>
      <c r="BL186">
        <f t="shared" si="141"/>
        <v>2.7010923391917689</v>
      </c>
      <c r="BM186">
        <f t="shared" si="142"/>
        <v>2.4137096069210449</v>
      </c>
      <c r="BN186">
        <f t="shared" si="143"/>
        <v>1.9749300590059493</v>
      </c>
      <c r="BO186">
        <f t="shared" si="144"/>
        <v>1.3341922959876036</v>
      </c>
      <c r="BP186">
        <f t="shared" si="145"/>
        <v>0.81270040544084077</v>
      </c>
      <c r="BQ186">
        <f t="shared" si="146"/>
        <v>0.48817345502412557</v>
      </c>
      <c r="BR186">
        <f t="shared" si="147"/>
        <v>0.51992924694004061</v>
      </c>
      <c r="BS186">
        <f t="shared" si="148"/>
        <v>0.28959198702505529</v>
      </c>
      <c r="BT186">
        <f t="shared" si="149"/>
        <v>0.16278435641059827</v>
      </c>
      <c r="BU186">
        <f t="shared" si="150"/>
        <v>4.1401074867751186E-2</v>
      </c>
      <c r="BV186">
        <f t="shared" si="151"/>
        <v>8.8909032796255262E-3</v>
      </c>
      <c r="BW186">
        <f t="shared" si="152"/>
        <v>2.0835248089627494E-3</v>
      </c>
      <c r="BX186">
        <f t="shared" si="153"/>
        <v>2.1553704920304305E-4</v>
      </c>
      <c r="BY186" s="3">
        <f t="shared" si="154"/>
        <v>36.582524332174366</v>
      </c>
      <c r="BZ186" s="3">
        <f>BY186*(AB186/(AB186+girls!Z186))</f>
        <v>18.012891517209038</v>
      </c>
      <c r="CB186">
        <v>12.083</v>
      </c>
      <c r="CC186">
        <v>22.9</v>
      </c>
      <c r="CD186">
        <v>38.903917499999991</v>
      </c>
      <c r="CE186">
        <f t="shared" si="155"/>
        <v>64.766534399999998</v>
      </c>
      <c r="CF186">
        <v>67.563000000000002</v>
      </c>
      <c r="CG186">
        <v>67.563000000000002</v>
      </c>
      <c r="CH186">
        <v>67.563000000000002</v>
      </c>
      <c r="CI186">
        <v>67.563000000000002</v>
      </c>
      <c r="CJ186">
        <v>67.563000000000002</v>
      </c>
      <c r="CK186">
        <v>67.563000000000002</v>
      </c>
      <c r="CL186">
        <v>67.563000000000002</v>
      </c>
      <c r="CM186">
        <v>67.563000000000002</v>
      </c>
      <c r="CN186">
        <v>67.563000000000002</v>
      </c>
      <c r="CO186">
        <v>67.563000000000002</v>
      </c>
      <c r="CP186">
        <v>67.563000000000002</v>
      </c>
      <c r="CQ186">
        <v>67.563000000000002</v>
      </c>
      <c r="CR186">
        <v>67.563000000000002</v>
      </c>
      <c r="CS186">
        <v>67.563000000000002</v>
      </c>
      <c r="CT186">
        <v>67.563000000000002</v>
      </c>
      <c r="CU186">
        <v>67.563000000000002</v>
      </c>
      <c r="CV186">
        <v>67.563000000000002</v>
      </c>
    </row>
    <row r="187" spans="1:100">
      <c r="A187">
        <v>83986</v>
      </c>
      <c r="B187" t="s">
        <v>210</v>
      </c>
      <c r="C187">
        <v>19.724508479115364</v>
      </c>
      <c r="D187" s="3">
        <f>SUM(BZ187,girls!BX187)</f>
        <v>27.885366249910859</v>
      </c>
      <c r="E187">
        <v>2010</v>
      </c>
      <c r="F187" t="s">
        <v>262</v>
      </c>
      <c r="G187">
        <v>3318.1390000000001</v>
      </c>
      <c r="H187">
        <v>2759.4450000000002</v>
      </c>
      <c r="I187">
        <v>2279.076</v>
      </c>
      <c r="J187">
        <v>1889.8320000000001</v>
      </c>
      <c r="K187">
        <v>1533.6690000000001</v>
      </c>
      <c r="L187">
        <v>1238.3869999999999</v>
      </c>
      <c r="M187">
        <v>983.20399999999995</v>
      </c>
      <c r="N187">
        <v>766.66</v>
      </c>
      <c r="O187">
        <v>591.33299999999997</v>
      </c>
      <c r="P187">
        <v>449.863</v>
      </c>
      <c r="Q187">
        <v>348.88099999999997</v>
      </c>
      <c r="R187">
        <v>277.286</v>
      </c>
      <c r="S187">
        <v>215.60599999999999</v>
      </c>
      <c r="T187">
        <v>162.06399999999999</v>
      </c>
      <c r="U187">
        <v>101.593</v>
      </c>
      <c r="V187">
        <v>71.72</v>
      </c>
      <c r="W187">
        <v>34.555</v>
      </c>
      <c r="X187">
        <v>11.641999999999999</v>
      </c>
      <c r="Y187">
        <v>2.3540000000000001</v>
      </c>
      <c r="Z187">
        <v>0.248</v>
      </c>
      <c r="AA187">
        <v>1.4E-2</v>
      </c>
      <c r="AB187">
        <f>SUM($G187:AA187)</f>
        <v>17035.570999999996</v>
      </c>
      <c r="AC187">
        <f t="shared" si="113"/>
        <v>0.38955418635512729</v>
      </c>
      <c r="AD187">
        <f t="shared" si="114"/>
        <v>1.1338695368649518</v>
      </c>
      <c r="AE187">
        <f t="shared" si="115"/>
        <v>1.6054003707888633</v>
      </c>
      <c r="AF187">
        <f t="shared" si="116"/>
        <v>1.88588595005122</v>
      </c>
      <c r="AG187">
        <f t="shared" si="117"/>
        <v>1.9806038787898574</v>
      </c>
      <c r="AH187">
        <f t="shared" si="118"/>
        <v>1.9627430744763414</v>
      </c>
      <c r="AI187">
        <f t="shared" si="119"/>
        <v>1.8468725233806371</v>
      </c>
      <c r="AJ187">
        <f t="shared" si="120"/>
        <v>1.6651288060728933</v>
      </c>
      <c r="AK187">
        <f t="shared" si="121"/>
        <v>1.4578898470735149</v>
      </c>
      <c r="AL187">
        <f t="shared" si="122"/>
        <v>1.241141902434618</v>
      </c>
      <c r="AM187">
        <f t="shared" si="123"/>
        <v>1.0649371247961106</v>
      </c>
      <c r="AN187">
        <f t="shared" si="124"/>
        <v>0.92778234436638518</v>
      </c>
      <c r="AO187">
        <f t="shared" si="125"/>
        <v>0.784685878741605</v>
      </c>
      <c r="AP187">
        <f t="shared" si="126"/>
        <v>0.63738914298792815</v>
      </c>
      <c r="AQ187">
        <f t="shared" si="127"/>
        <v>0.42937780013361465</v>
      </c>
      <c r="AR187">
        <f t="shared" si="128"/>
        <v>0.32417111231551921</v>
      </c>
      <c r="AS187">
        <f t="shared" si="129"/>
        <v>0.16632903000433627</v>
      </c>
      <c r="AT187">
        <f t="shared" si="130"/>
        <v>5.945524221054875E-2</v>
      </c>
      <c r="AU187">
        <f t="shared" si="131"/>
        <v>1.271269392731245E-2</v>
      </c>
      <c r="AV187">
        <f t="shared" si="132"/>
        <v>1.4121041202552003E-3</v>
      </c>
      <c r="AW187">
        <f t="shared" si="133"/>
        <v>8.3824604411557468E-5</v>
      </c>
      <c r="AX187">
        <f t="shared" si="134"/>
        <v>19.577426374496056</v>
      </c>
      <c r="AY187">
        <f>SUM(AB187,girls!Z187)</f>
        <v>33987.213000000003</v>
      </c>
      <c r="AZ187">
        <f>(AX187*(AB187/AY187))+(girls!AV187*(girls!Z187/AY187))</f>
        <v>19.724508479115364</v>
      </c>
      <c r="BD187">
        <f t="shared" si="156"/>
        <v>1.8827932934916014</v>
      </c>
      <c r="BE187">
        <f t="shared" si="157"/>
        <v>2.6707487034041897</v>
      </c>
      <c r="BF187">
        <f t="shared" si="135"/>
        <v>3.9035227237274586</v>
      </c>
      <c r="BG187">
        <f t="shared" si="136"/>
        <v>4.3003480141827959</v>
      </c>
      <c r="BH187">
        <f t="shared" si="137"/>
        <v>3.3872485595452022</v>
      </c>
      <c r="BI187">
        <f t="shared" si="138"/>
        <v>2.7350911975853354</v>
      </c>
      <c r="BJ187">
        <f t="shared" si="139"/>
        <v>2.1714961525199246</v>
      </c>
      <c r="BK187">
        <f t="shared" si="140"/>
        <v>1.6932388805282785</v>
      </c>
      <c r="BL187">
        <f t="shared" si="141"/>
        <v>1.3060131309047407</v>
      </c>
      <c r="BM187">
        <f t="shared" si="142"/>
        <v>0.99356366904637394</v>
      </c>
      <c r="BN187">
        <f t="shared" si="143"/>
        <v>0.77053566623742764</v>
      </c>
      <c r="BO187">
        <f t="shared" si="144"/>
        <v>0.61241154648235763</v>
      </c>
      <c r="BP187">
        <f t="shared" si="145"/>
        <v>0.47618561301643492</v>
      </c>
      <c r="BQ187">
        <f t="shared" si="146"/>
        <v>0.35793319846337995</v>
      </c>
      <c r="BR187">
        <f t="shared" si="147"/>
        <v>0.22437745231198891</v>
      </c>
      <c r="BS187">
        <f t="shared" si="148"/>
        <v>0.15840019371232117</v>
      </c>
      <c r="BT187">
        <f t="shared" si="149"/>
        <v>7.6317884742460373E-2</v>
      </c>
      <c r="BU187">
        <f t="shared" si="150"/>
        <v>2.5712424082527087E-2</v>
      </c>
      <c r="BV187">
        <f t="shared" si="151"/>
        <v>5.199024762950419E-3</v>
      </c>
      <c r="BW187">
        <f t="shared" si="152"/>
        <v>5.4773073118594032E-4</v>
      </c>
      <c r="BX187">
        <f t="shared" si="153"/>
        <v>3.0920283212109542E-5</v>
      </c>
      <c r="BY187" s="3">
        <f t="shared" si="154"/>
        <v>27.751715979762146</v>
      </c>
      <c r="BZ187" s="3">
        <f>BY187*(AB187/(AB187+girls!Z187))</f>
        <v>13.910123432158809</v>
      </c>
      <c r="CB187">
        <v>12.083</v>
      </c>
      <c r="CC187">
        <v>22.9</v>
      </c>
      <c r="CD187">
        <v>38.903917499999991</v>
      </c>
      <c r="CE187">
        <f t="shared" si="155"/>
        <v>57.006999999999998</v>
      </c>
      <c r="CF187">
        <v>57.006999999999998</v>
      </c>
      <c r="CG187">
        <v>57.006999999999998</v>
      </c>
      <c r="CH187">
        <v>57.006999999999998</v>
      </c>
      <c r="CI187">
        <v>57.006999999999998</v>
      </c>
      <c r="CJ187">
        <v>57.006999999999998</v>
      </c>
      <c r="CK187">
        <v>57.006999999999998</v>
      </c>
      <c r="CL187">
        <v>57.006999999999998</v>
      </c>
      <c r="CM187">
        <v>57.006999999999998</v>
      </c>
      <c r="CN187">
        <v>57.006999999999998</v>
      </c>
      <c r="CO187">
        <v>57.006999999999998</v>
      </c>
      <c r="CP187">
        <v>57.006999999999998</v>
      </c>
      <c r="CQ187">
        <v>57.006999999999998</v>
      </c>
      <c r="CR187">
        <v>57.006999999999998</v>
      </c>
      <c r="CS187">
        <v>57.006999999999998</v>
      </c>
      <c r="CT187">
        <v>57.006999999999998</v>
      </c>
      <c r="CU187">
        <v>57.006999999999998</v>
      </c>
      <c r="CV187">
        <v>57.006999999999998</v>
      </c>
    </row>
    <row r="188" spans="1:100">
      <c r="A188">
        <v>84439</v>
      </c>
      <c r="B188" t="s">
        <v>211</v>
      </c>
      <c r="C188">
        <v>39.826660220081465</v>
      </c>
      <c r="D188" s="3">
        <f>SUM(BZ188,girls!BX188)</f>
        <v>41.361426027686399</v>
      </c>
      <c r="E188">
        <v>2010</v>
      </c>
      <c r="F188" t="s">
        <v>262</v>
      </c>
      <c r="G188">
        <v>1245.367</v>
      </c>
      <c r="H188">
        <v>962.33699999999999</v>
      </c>
      <c r="I188">
        <v>1079.0170000000001</v>
      </c>
      <c r="J188">
        <v>1436.357</v>
      </c>
      <c r="K188">
        <v>1940.088</v>
      </c>
      <c r="L188">
        <v>1897.5930000000001</v>
      </c>
      <c r="M188">
        <v>1718.682</v>
      </c>
      <c r="N188">
        <v>1583.14</v>
      </c>
      <c r="O188">
        <v>1433.095</v>
      </c>
      <c r="P188">
        <v>1669.7539999999999</v>
      </c>
      <c r="Q188">
        <v>1506.59</v>
      </c>
      <c r="R188">
        <v>1535.9880000000001</v>
      </c>
      <c r="S188">
        <v>822.88</v>
      </c>
      <c r="T188">
        <v>727.20399999999995</v>
      </c>
      <c r="U188">
        <v>876.02700000000004</v>
      </c>
      <c r="V188">
        <v>401.74</v>
      </c>
      <c r="W188">
        <v>305.714</v>
      </c>
      <c r="X188">
        <v>85.552000000000007</v>
      </c>
      <c r="Y188">
        <v>15.843</v>
      </c>
      <c r="Z188">
        <v>3.0089999999999999</v>
      </c>
      <c r="AA188">
        <v>0.247</v>
      </c>
      <c r="AB188">
        <f>SUM($G188:AA188)</f>
        <v>21246.224000000006</v>
      </c>
      <c r="AC188">
        <f t="shared" si="113"/>
        <v>0.11723184317363873</v>
      </c>
      <c r="AD188">
        <f t="shared" si="114"/>
        <v>0.31706146936980417</v>
      </c>
      <c r="AE188">
        <f t="shared" si="115"/>
        <v>0.60943554016939649</v>
      </c>
      <c r="AF188">
        <f t="shared" si="116"/>
        <v>1.1492898220408478</v>
      </c>
      <c r="AG188">
        <f t="shared" si="117"/>
        <v>2.00891866714763</v>
      </c>
      <c r="AH188">
        <f t="shared" si="118"/>
        <v>2.4114878483819049</v>
      </c>
      <c r="AI188">
        <f t="shared" si="119"/>
        <v>2.5885928718439564</v>
      </c>
      <c r="AJ188">
        <f t="shared" si="120"/>
        <v>2.7570160231766359</v>
      </c>
      <c r="AK188">
        <f t="shared" si="121"/>
        <v>2.8329735203770792</v>
      </c>
      <c r="AL188">
        <f t="shared" si="122"/>
        <v>3.6937593240097617</v>
      </c>
      <c r="AM188">
        <f t="shared" si="123"/>
        <v>3.687369576824568</v>
      </c>
      <c r="AN188">
        <f t="shared" si="124"/>
        <v>4.1207941702958601</v>
      </c>
      <c r="AO188">
        <f t="shared" si="125"/>
        <v>2.4013001086687211</v>
      </c>
      <c r="AP188">
        <f t="shared" si="126"/>
        <v>2.2932389303624019</v>
      </c>
      <c r="AQ188">
        <f t="shared" si="127"/>
        <v>2.968713122858913</v>
      </c>
      <c r="AR188">
        <f t="shared" si="128"/>
        <v>1.4559754241506628</v>
      </c>
      <c r="AS188">
        <f t="shared" si="129"/>
        <v>1.1799060388330649</v>
      </c>
      <c r="AT188">
        <f t="shared" si="130"/>
        <v>0.3503222031359548</v>
      </c>
      <c r="AU188">
        <f t="shared" si="131"/>
        <v>6.8603060948618427E-2</v>
      </c>
      <c r="AV188">
        <f t="shared" si="132"/>
        <v>1.3737641098013459E-2</v>
      </c>
      <c r="AW188">
        <f t="shared" si="133"/>
        <v>1.1858107115880919E-3</v>
      </c>
      <c r="AX188">
        <f t="shared" si="134"/>
        <v>37.026913017579027</v>
      </c>
      <c r="AY188">
        <f>SUM(AB188,girls!Z188)</f>
        <v>46050.22</v>
      </c>
      <c r="AZ188">
        <f>(AX188*(AB188/AY188))+(girls!AV188*(girls!Z188/AY188))</f>
        <v>39.826660220081465</v>
      </c>
      <c r="BD188">
        <f t="shared" si="156"/>
        <v>0.56660494442683074</v>
      </c>
      <c r="BE188">
        <f t="shared" si="157"/>
        <v>0.74681564385276156</v>
      </c>
      <c r="BF188">
        <f t="shared" si="135"/>
        <v>1.4818393735198832</v>
      </c>
      <c r="BG188">
        <f t="shared" si="136"/>
        <v>2.9774207517911382</v>
      </c>
      <c r="BH188">
        <f t="shared" si="137"/>
        <v>4.1388144164308915</v>
      </c>
      <c r="BI188">
        <f t="shared" si="138"/>
        <v>4.0481592922168188</v>
      </c>
      <c r="BJ188">
        <f t="shared" si="139"/>
        <v>3.6664861794208705</v>
      </c>
      <c r="BK188">
        <f t="shared" si="140"/>
        <v>3.3773327061599279</v>
      </c>
      <c r="BL188">
        <f t="shared" si="141"/>
        <v>3.0572397984601873</v>
      </c>
      <c r="BM188">
        <f t="shared" si="142"/>
        <v>3.5621074544521409</v>
      </c>
      <c r="BN188">
        <f t="shared" si="143"/>
        <v>3.2140276171238709</v>
      </c>
      <c r="BO188">
        <f t="shared" si="144"/>
        <v>3.2767427445893444</v>
      </c>
      <c r="BP188">
        <f t="shared" si="145"/>
        <v>1.7554603744740711</v>
      </c>
      <c r="BQ188">
        <f t="shared" si="146"/>
        <v>1.5513535462753285</v>
      </c>
      <c r="BR188">
        <f t="shared" si="147"/>
        <v>1.8688395458261196</v>
      </c>
      <c r="BS188">
        <f t="shared" si="148"/>
        <v>0.85703705381247963</v>
      </c>
      <c r="BT188">
        <f t="shared" si="149"/>
        <v>0.65218356616027395</v>
      </c>
      <c r="BU188">
        <f t="shared" si="150"/>
        <v>0.18250917017913396</v>
      </c>
      <c r="BV188">
        <f t="shared" si="151"/>
        <v>3.3798073489199769E-2</v>
      </c>
      <c r="BW188">
        <f t="shared" si="152"/>
        <v>6.4191379870606642E-3</v>
      </c>
      <c r="BX188">
        <f t="shared" si="153"/>
        <v>5.2692824287270987E-4</v>
      </c>
      <c r="BY188" s="3">
        <f t="shared" si="154"/>
        <v>41.021718318891196</v>
      </c>
      <c r="BZ188" s="3">
        <f>BY188*(AB188/(AB188+girls!Z188))</f>
        <v>18.926220466874337</v>
      </c>
      <c r="CB188">
        <v>12.083</v>
      </c>
      <c r="CC188">
        <v>22.9</v>
      </c>
      <c r="CD188">
        <v>38.903917499999991</v>
      </c>
      <c r="CE188">
        <f t="shared" si="155"/>
        <v>64.766534399999998</v>
      </c>
      <c r="CF188">
        <v>68.674000000000007</v>
      </c>
      <c r="CG188">
        <v>68.674000000000007</v>
      </c>
      <c r="CH188">
        <v>68.674000000000007</v>
      </c>
      <c r="CI188">
        <v>68.674000000000007</v>
      </c>
      <c r="CJ188">
        <v>68.674000000000007</v>
      </c>
      <c r="CK188">
        <v>68.674000000000007</v>
      </c>
      <c r="CL188">
        <v>68.674000000000007</v>
      </c>
      <c r="CM188">
        <v>68.674000000000007</v>
      </c>
      <c r="CN188">
        <v>68.674000000000007</v>
      </c>
      <c r="CO188">
        <v>68.674000000000007</v>
      </c>
      <c r="CP188">
        <v>68.674000000000007</v>
      </c>
      <c r="CQ188">
        <v>68.674000000000007</v>
      </c>
      <c r="CR188">
        <v>68.674000000000007</v>
      </c>
      <c r="CS188">
        <v>68.674000000000007</v>
      </c>
      <c r="CT188">
        <v>68.674000000000007</v>
      </c>
      <c r="CU188">
        <v>68.674000000000007</v>
      </c>
      <c r="CV188">
        <v>68.674000000000007</v>
      </c>
    </row>
    <row r="189" spans="1:100">
      <c r="A189">
        <v>84892</v>
      </c>
      <c r="B189" t="s">
        <v>212</v>
      </c>
      <c r="C189">
        <v>36.833214094079764</v>
      </c>
      <c r="D189" s="3">
        <f>SUM(BZ189,girls!BX189)</f>
        <v>40.771227320995507</v>
      </c>
      <c r="E189">
        <v>2010</v>
      </c>
      <c r="F189" t="s">
        <v>262</v>
      </c>
      <c r="G189">
        <v>58.941000000000003</v>
      </c>
      <c r="H189">
        <v>62.076999999999998</v>
      </c>
      <c r="I189">
        <v>68.149000000000001</v>
      </c>
      <c r="J189">
        <v>81.218000000000004</v>
      </c>
      <c r="K189">
        <v>85.186999999999998</v>
      </c>
      <c r="L189">
        <v>85.316999999999993</v>
      </c>
      <c r="M189">
        <v>82.43</v>
      </c>
      <c r="N189">
        <v>77.076999999999998</v>
      </c>
      <c r="O189">
        <v>77.436000000000007</v>
      </c>
      <c r="P189">
        <v>76.042000000000002</v>
      </c>
      <c r="Q189">
        <v>73.665000000000006</v>
      </c>
      <c r="R189">
        <v>66.212000000000003</v>
      </c>
      <c r="S189">
        <v>51.195</v>
      </c>
      <c r="T189">
        <v>38.718000000000004</v>
      </c>
      <c r="U189">
        <v>31.763999999999999</v>
      </c>
      <c r="V189">
        <v>23.061</v>
      </c>
      <c r="W189">
        <v>10.073</v>
      </c>
      <c r="X189">
        <v>4.3280000000000003</v>
      </c>
      <c r="Y189">
        <v>0.80400000000000005</v>
      </c>
      <c r="Z189">
        <v>0.16700000000000001</v>
      </c>
      <c r="AA189">
        <v>1.2E-2</v>
      </c>
      <c r="AB189">
        <f>SUM($G189:AA189)</f>
        <v>1053.873</v>
      </c>
      <c r="AC189">
        <f t="shared" si="113"/>
        <v>0.11185598264686542</v>
      </c>
      <c r="AD189">
        <f t="shared" si="114"/>
        <v>0.4123257735989061</v>
      </c>
      <c r="AE189">
        <f t="shared" si="115"/>
        <v>0.77598344392540652</v>
      </c>
      <c r="AF189">
        <f t="shared" si="116"/>
        <v>1.310125603369666</v>
      </c>
      <c r="AG189">
        <f t="shared" si="117"/>
        <v>1.7783110488645215</v>
      </c>
      <c r="AH189">
        <f t="shared" si="118"/>
        <v>2.1858032229689912</v>
      </c>
      <c r="AI189">
        <f t="shared" si="119"/>
        <v>2.5029201810844381</v>
      </c>
      <c r="AJ189">
        <f t="shared" si="120"/>
        <v>2.706065152062914</v>
      </c>
      <c r="AK189">
        <f t="shared" si="121"/>
        <v>3.0860568588435231</v>
      </c>
      <c r="AL189">
        <f t="shared" si="122"/>
        <v>3.3912757988865829</v>
      </c>
      <c r="AM189">
        <f t="shared" si="123"/>
        <v>3.6347643406748253</v>
      </c>
      <c r="AN189">
        <f t="shared" si="124"/>
        <v>3.5811563632430095</v>
      </c>
      <c r="AO189">
        <f t="shared" si="125"/>
        <v>3.011833494168652</v>
      </c>
      <c r="AP189">
        <f t="shared" si="126"/>
        <v>2.4614977326490006</v>
      </c>
      <c r="AQ189">
        <f t="shared" si="127"/>
        <v>2.1700982945762912</v>
      </c>
      <c r="AR189">
        <f t="shared" si="128"/>
        <v>1.6849250336615513</v>
      </c>
      <c r="AS189">
        <f t="shared" si="129"/>
        <v>0.7837623698491184</v>
      </c>
      <c r="AT189">
        <f t="shared" si="130"/>
        <v>0.35728783259462954</v>
      </c>
      <c r="AU189">
        <f t="shared" si="131"/>
        <v>7.0186825167738429E-2</v>
      </c>
      <c r="AV189">
        <f t="shared" si="132"/>
        <v>1.5370922302782215E-2</v>
      </c>
      <c r="AW189">
        <f t="shared" si="133"/>
        <v>1.1614302672143606E-3</v>
      </c>
      <c r="AX189">
        <f t="shared" si="134"/>
        <v>36.032767705406627</v>
      </c>
      <c r="AY189">
        <f>SUM(AB189,girls!Z189)</f>
        <v>2102.2160000000003</v>
      </c>
      <c r="AZ189">
        <f>(AX189*(AB189/AY189))+(girls!AV189*(girls!Z189/AY189))</f>
        <v>36.833214094079764</v>
      </c>
      <c r="BD189">
        <f t="shared" si="156"/>
        <v>0.54062233532882997</v>
      </c>
      <c r="BE189">
        <f t="shared" si="157"/>
        <v>0.97120390787125177</v>
      </c>
      <c r="BF189">
        <f t="shared" si="135"/>
        <v>1.8867997427399927</v>
      </c>
      <c r="BG189">
        <f t="shared" si="136"/>
        <v>3.3940917983584891</v>
      </c>
      <c r="BH189">
        <f t="shared" si="137"/>
        <v>3.6922538814259407</v>
      </c>
      <c r="BI189">
        <f t="shared" si="138"/>
        <v>3.6978884618734895</v>
      </c>
      <c r="BJ189">
        <f t="shared" si="139"/>
        <v>3.5727574330113785</v>
      </c>
      <c r="BK189">
        <f t="shared" si="140"/>
        <v>3.3407427473519102</v>
      </c>
      <c r="BL189">
        <f t="shared" si="141"/>
        <v>3.3563028579724508</v>
      </c>
      <c r="BM189">
        <f t="shared" si="142"/>
        <v>3.2958828184041153</v>
      </c>
      <c r="BN189">
        <f t="shared" si="143"/>
        <v>3.1928566820670046</v>
      </c>
      <c r="BO189">
        <f t="shared" si="144"/>
        <v>2.8698218507163582</v>
      </c>
      <c r="BP189">
        <f t="shared" si="145"/>
        <v>2.2189411231713878</v>
      </c>
      <c r="BQ189">
        <f t="shared" si="146"/>
        <v>1.6781514289862254</v>
      </c>
      <c r="BR189">
        <f t="shared" si="147"/>
        <v>1.3767447179688634</v>
      </c>
      <c r="BS189">
        <f t="shared" si="148"/>
        <v>0.99953122846870557</v>
      </c>
      <c r="BT189">
        <f t="shared" si="149"/>
        <v>0.43659329883202252</v>
      </c>
      <c r="BU189">
        <f t="shared" si="150"/>
        <v>0.18758818597686822</v>
      </c>
      <c r="BV189">
        <f t="shared" si="151"/>
        <v>3.4847712921765715E-2</v>
      </c>
      <c r="BW189">
        <f t="shared" si="152"/>
        <v>7.2382687287747202E-3</v>
      </c>
      <c r="BX189">
        <f t="shared" si="153"/>
        <v>5.2011511823530916E-4</v>
      </c>
      <c r="BY189" s="3">
        <f t="shared" si="154"/>
        <v>40.751380597294066</v>
      </c>
      <c r="BZ189" s="3">
        <f>BY189*(AB189/(AB189+girls!Z189))</f>
        <v>20.429289722945732</v>
      </c>
      <c r="CB189">
        <v>12.083</v>
      </c>
      <c r="CC189">
        <v>22.9</v>
      </c>
      <c r="CD189">
        <v>38.903917499999991</v>
      </c>
      <c r="CE189">
        <f t="shared" si="155"/>
        <v>64.766534399999998</v>
      </c>
      <c r="CF189">
        <v>69.209000000000003</v>
      </c>
      <c r="CG189">
        <v>69.209000000000003</v>
      </c>
      <c r="CH189">
        <v>69.209000000000003</v>
      </c>
      <c r="CI189">
        <v>69.209000000000003</v>
      </c>
      <c r="CJ189">
        <v>69.209000000000003</v>
      </c>
      <c r="CK189">
        <v>69.209000000000003</v>
      </c>
      <c r="CL189">
        <v>69.209000000000003</v>
      </c>
      <c r="CM189">
        <v>69.209000000000003</v>
      </c>
      <c r="CN189">
        <v>69.209000000000003</v>
      </c>
      <c r="CO189">
        <v>69.209000000000003</v>
      </c>
      <c r="CP189">
        <v>69.209000000000003</v>
      </c>
      <c r="CQ189">
        <v>69.209000000000003</v>
      </c>
      <c r="CR189">
        <v>69.209000000000003</v>
      </c>
      <c r="CS189">
        <v>69.209000000000003</v>
      </c>
      <c r="CT189">
        <v>69.209000000000003</v>
      </c>
      <c r="CU189">
        <v>69.209000000000003</v>
      </c>
      <c r="CV189">
        <v>69.209000000000003</v>
      </c>
    </row>
    <row r="190" spans="1:100">
      <c r="A190">
        <v>85345</v>
      </c>
      <c r="B190" t="s">
        <v>213</v>
      </c>
      <c r="C190">
        <v>27.65300108401199</v>
      </c>
      <c r="D190" s="3">
        <f>SUM(BZ190,girls!BX190)</f>
        <v>38.594108086397583</v>
      </c>
      <c r="E190">
        <v>2010</v>
      </c>
      <c r="F190" t="s">
        <v>262</v>
      </c>
      <c r="G190">
        <v>4564.0770000000002</v>
      </c>
      <c r="H190">
        <v>4090.2890000000002</v>
      </c>
      <c r="I190">
        <v>3923.663</v>
      </c>
      <c r="J190">
        <v>3831.1190000000001</v>
      </c>
      <c r="K190">
        <v>4007.5709999999999</v>
      </c>
      <c r="L190">
        <v>3506.6689999999999</v>
      </c>
      <c r="M190">
        <v>2753.32</v>
      </c>
      <c r="N190">
        <v>2234.3789999999999</v>
      </c>
      <c r="O190">
        <v>2201.8690000000001</v>
      </c>
      <c r="P190">
        <v>2067.3560000000002</v>
      </c>
      <c r="Q190">
        <v>1749.104</v>
      </c>
      <c r="R190">
        <v>1344.749</v>
      </c>
      <c r="S190">
        <v>1119.2360000000001</v>
      </c>
      <c r="T190">
        <v>727.45100000000002</v>
      </c>
      <c r="U190">
        <v>529.52499999999998</v>
      </c>
      <c r="V190">
        <v>325.68200000000002</v>
      </c>
      <c r="W190">
        <v>163.00700000000001</v>
      </c>
      <c r="X190">
        <v>54.48</v>
      </c>
      <c r="Y190">
        <v>11.339</v>
      </c>
      <c r="Z190">
        <v>1.4279999999999999</v>
      </c>
      <c r="AA190">
        <v>0.10100000000000001</v>
      </c>
      <c r="AB190">
        <f>SUM($G190:AA190)</f>
        <v>39206.414000000004</v>
      </c>
      <c r="AC190">
        <f t="shared" si="113"/>
        <v>0.23282297636300017</v>
      </c>
      <c r="AD190">
        <f t="shared" si="114"/>
        <v>0.73028925828309621</v>
      </c>
      <c r="AE190">
        <f t="shared" si="115"/>
        <v>1.2009248282691702</v>
      </c>
      <c r="AF190">
        <f t="shared" si="116"/>
        <v>1.6611828615593356</v>
      </c>
      <c r="AG190">
        <f t="shared" si="117"/>
        <v>2.2487790390623328</v>
      </c>
      <c r="AH190">
        <f t="shared" si="118"/>
        <v>2.4149125956788597</v>
      </c>
      <c r="AI190">
        <f t="shared" si="119"/>
        <v>2.2472404642770951</v>
      </c>
      <c r="AJ190">
        <f t="shared" si="120"/>
        <v>2.108635158522786</v>
      </c>
      <c r="AK190">
        <f t="shared" si="121"/>
        <v>2.3587594111514507</v>
      </c>
      <c r="AL190">
        <f t="shared" si="122"/>
        <v>2.4783121455586326</v>
      </c>
      <c r="AM190">
        <f t="shared" si="123"/>
        <v>2.319860418756992</v>
      </c>
      <c r="AN190">
        <f t="shared" si="124"/>
        <v>1.9550549305529445</v>
      </c>
      <c r="AO190">
        <f t="shared" si="125"/>
        <v>1.7699306037017311</v>
      </c>
      <c r="AP190">
        <f t="shared" si="126"/>
        <v>1.2431439661887975</v>
      </c>
      <c r="AQ190">
        <f t="shared" si="127"/>
        <v>0.97243782611692042</v>
      </c>
      <c r="AR190">
        <f t="shared" si="128"/>
        <v>0.63962784252597027</v>
      </c>
      <c r="AS190">
        <f t="shared" si="129"/>
        <v>0.3409282470975285</v>
      </c>
      <c r="AT190">
        <f t="shared" si="130"/>
        <v>0.12089246417690737</v>
      </c>
      <c r="AU190">
        <f t="shared" si="131"/>
        <v>2.6607585177262066E-2</v>
      </c>
      <c r="AV190">
        <f t="shared" si="132"/>
        <v>3.5329933515470197E-3</v>
      </c>
      <c r="AW190">
        <f t="shared" si="133"/>
        <v>2.6276312850239249E-4</v>
      </c>
      <c r="AX190">
        <f t="shared" si="134"/>
        <v>27.074138379500866</v>
      </c>
      <c r="AY190">
        <f>SUM(AB190,girls!Z190)</f>
        <v>78075.705000000002</v>
      </c>
      <c r="AZ190">
        <f>(AX190*(AB190/AY190))+(girls!AV190*(girls!Z190/AY190))</f>
        <v>27.65300108401199</v>
      </c>
      <c r="BD190">
        <f t="shared" si="156"/>
        <v>1.1252800093576525</v>
      </c>
      <c r="BE190">
        <f t="shared" si="157"/>
        <v>1.7201441843673841</v>
      </c>
      <c r="BF190">
        <f t="shared" si="135"/>
        <v>2.920042527667841</v>
      </c>
      <c r="BG190">
        <f t="shared" si="136"/>
        <v>4.3035622779149261</v>
      </c>
      <c r="BH190">
        <f t="shared" si="137"/>
        <v>5.0105720403059557</v>
      </c>
      <c r="BI190">
        <f t="shared" si="138"/>
        <v>4.3843060162895791</v>
      </c>
      <c r="BJ190">
        <f t="shared" si="139"/>
        <v>3.4424114282729352</v>
      </c>
      <c r="BK190">
        <f t="shared" si="140"/>
        <v>2.7935916655866557</v>
      </c>
      <c r="BL190">
        <f t="shared" si="141"/>
        <v>2.7529451749741765</v>
      </c>
      <c r="BM190">
        <f t="shared" si="142"/>
        <v>2.584766725519962</v>
      </c>
      <c r="BN190">
        <f t="shared" si="143"/>
        <v>2.1868637132036608</v>
      </c>
      <c r="BO190">
        <f t="shared" si="144"/>
        <v>1.6813081391769211</v>
      </c>
      <c r="BP190">
        <f t="shared" si="145"/>
        <v>1.3993545237511396</v>
      </c>
      <c r="BQ190">
        <f t="shared" si="146"/>
        <v>0.90951492594706573</v>
      </c>
      <c r="BR190">
        <f t="shared" si="147"/>
        <v>0.66205268968235653</v>
      </c>
      <c r="BS190">
        <f t="shared" si="148"/>
        <v>0.40719256707639717</v>
      </c>
      <c r="BT190">
        <f t="shared" si="149"/>
        <v>0.20380382944535558</v>
      </c>
      <c r="BU190">
        <f t="shared" si="150"/>
        <v>6.8115066397044108E-2</v>
      </c>
      <c r="BV190">
        <f t="shared" si="151"/>
        <v>1.4176885790677005E-2</v>
      </c>
      <c r="BW190">
        <f t="shared" si="152"/>
        <v>1.785394912169218E-3</v>
      </c>
      <c r="BX190">
        <f t="shared" si="153"/>
        <v>1.262779314629489E-4</v>
      </c>
      <c r="BY190" s="3">
        <f t="shared" si="154"/>
        <v>38.571916063571322</v>
      </c>
      <c r="BZ190" s="3">
        <f>BY190*(AB190/(AB190+girls!Z190))</f>
        <v>19.369232848574697</v>
      </c>
      <c r="CB190">
        <v>12.083</v>
      </c>
      <c r="CC190">
        <v>22.9</v>
      </c>
      <c r="CD190">
        <v>38.903917499999991</v>
      </c>
      <c r="CE190">
        <f t="shared" si="155"/>
        <v>64.766534399999998</v>
      </c>
      <c r="CF190">
        <v>74.271000000000001</v>
      </c>
      <c r="CG190">
        <v>74.271000000000001</v>
      </c>
      <c r="CH190">
        <v>74.271000000000001</v>
      </c>
      <c r="CI190">
        <v>74.271000000000001</v>
      </c>
      <c r="CJ190">
        <v>74.271000000000001</v>
      </c>
      <c r="CK190">
        <v>74.271000000000001</v>
      </c>
      <c r="CL190">
        <v>74.271000000000001</v>
      </c>
      <c r="CM190">
        <v>74.271000000000001</v>
      </c>
      <c r="CN190">
        <v>74.271000000000001</v>
      </c>
      <c r="CO190">
        <v>74.271000000000001</v>
      </c>
      <c r="CP190">
        <v>74.271000000000001</v>
      </c>
      <c r="CQ190">
        <v>74.271000000000001</v>
      </c>
      <c r="CR190">
        <v>74.271000000000001</v>
      </c>
      <c r="CS190">
        <v>74.271000000000001</v>
      </c>
      <c r="CT190">
        <v>74.271000000000001</v>
      </c>
      <c r="CU190">
        <v>74.271000000000001</v>
      </c>
      <c r="CV190">
        <v>74.271000000000001</v>
      </c>
    </row>
    <row r="191" spans="1:100">
      <c r="A191">
        <v>85798</v>
      </c>
      <c r="B191" t="s">
        <v>214</v>
      </c>
      <c r="C191">
        <v>39.566440994194117</v>
      </c>
      <c r="D191" s="3">
        <f>SUM(BZ191,girls!BX191)</f>
        <v>43.96040574824913</v>
      </c>
      <c r="E191">
        <v>2010</v>
      </c>
      <c r="F191" t="s">
        <v>262</v>
      </c>
      <c r="G191">
        <v>1996.6579999999999</v>
      </c>
      <c r="H191">
        <v>1762.155</v>
      </c>
      <c r="I191">
        <v>1818.9570000000001</v>
      </c>
      <c r="J191">
        <v>1982.2550000000001</v>
      </c>
      <c r="K191">
        <v>2139.1469999999999</v>
      </c>
      <c r="L191">
        <v>2137.6959999999999</v>
      </c>
      <c r="M191">
        <v>1946.6790000000001</v>
      </c>
      <c r="N191">
        <v>2088.366</v>
      </c>
      <c r="O191">
        <v>2306.5909999999999</v>
      </c>
      <c r="P191">
        <v>2244.21</v>
      </c>
      <c r="Q191">
        <v>1966.5329999999999</v>
      </c>
      <c r="R191">
        <v>1757.2190000000001</v>
      </c>
      <c r="S191">
        <v>1846.8389999999999</v>
      </c>
      <c r="T191">
        <v>1410.508</v>
      </c>
      <c r="U191">
        <v>1163.498</v>
      </c>
      <c r="V191">
        <v>893.79600000000005</v>
      </c>
      <c r="W191">
        <v>606.95399999999995</v>
      </c>
      <c r="X191">
        <v>326.55599999999998</v>
      </c>
      <c r="Y191">
        <v>104.63200000000001</v>
      </c>
      <c r="Z191">
        <v>21.582999999999998</v>
      </c>
      <c r="AA191">
        <v>1.827</v>
      </c>
      <c r="AB191">
        <f>SUM($G191:AA191)</f>
        <v>30522.659000000003</v>
      </c>
      <c r="AC191">
        <f t="shared" si="113"/>
        <v>0.13083119658742703</v>
      </c>
      <c r="AD191">
        <f t="shared" si="114"/>
        <v>0.40412878183384998</v>
      </c>
      <c r="AE191">
        <f t="shared" si="115"/>
        <v>0.71512393464802648</v>
      </c>
      <c r="AF191">
        <f t="shared" si="116"/>
        <v>1.1040432289991511</v>
      </c>
      <c r="AG191">
        <f t="shared" si="117"/>
        <v>1.5418458136298017</v>
      </c>
      <c r="AH191">
        <f t="shared" si="118"/>
        <v>1.8909817784879093</v>
      </c>
      <c r="AI191">
        <f t="shared" si="119"/>
        <v>2.0409010892530692</v>
      </c>
      <c r="AJ191">
        <f t="shared" si="120"/>
        <v>2.5315468747332921</v>
      </c>
      <c r="AK191">
        <f t="shared" si="121"/>
        <v>3.1739312751225244</v>
      </c>
      <c r="AL191">
        <f t="shared" si="122"/>
        <v>3.4557235003673821</v>
      </c>
      <c r="AM191">
        <f t="shared" si="123"/>
        <v>3.3502885839664227</v>
      </c>
      <c r="AN191">
        <f t="shared" si="124"/>
        <v>3.2815451301277516</v>
      </c>
      <c r="AO191">
        <f t="shared" si="125"/>
        <v>3.7514430836448422</v>
      </c>
      <c r="AP191">
        <f t="shared" si="126"/>
        <v>3.096192766167587</v>
      </c>
      <c r="AQ191">
        <f t="shared" si="127"/>
        <v>2.7445792321042539</v>
      </c>
      <c r="AR191">
        <f t="shared" si="128"/>
        <v>2.2547934634397349</v>
      </c>
      <c r="AS191">
        <f t="shared" si="129"/>
        <v>1.6305993524351854</v>
      </c>
      <c r="AT191">
        <f t="shared" si="130"/>
        <v>0.93079610134883717</v>
      </c>
      <c r="AU191">
        <f t="shared" si="131"/>
        <v>0.31537697944337023</v>
      </c>
      <c r="AV191">
        <f t="shared" si="132"/>
        <v>6.8590059601294884E-2</v>
      </c>
      <c r="AW191">
        <f t="shared" si="133"/>
        <v>6.1054313780460594E-3</v>
      </c>
      <c r="AX191">
        <f t="shared" si="134"/>
        <v>38.419367657319761</v>
      </c>
      <c r="AY191">
        <f>SUM(AB191,girls!Z191)</f>
        <v>62066.350000000006</v>
      </c>
      <c r="AZ191">
        <f>(AX191*(AB191/AY191))+(girls!AV191*(girls!Z191/AY191))</f>
        <v>39.566440994194117</v>
      </c>
      <c r="BD191">
        <f t="shared" si="156"/>
        <v>0.63233333934635239</v>
      </c>
      <c r="BE191">
        <f t="shared" si="157"/>
        <v>0.95189647926807397</v>
      </c>
      <c r="BF191">
        <f t="shared" si="135"/>
        <v>1.7388201597388879</v>
      </c>
      <c r="BG191">
        <f t="shared" si="136"/>
        <v>2.860202150802424</v>
      </c>
      <c r="BH191">
        <f t="shared" si="137"/>
        <v>3.5059261033221247</v>
      </c>
      <c r="BI191">
        <f t="shared" si="138"/>
        <v>3.5035480064564486</v>
      </c>
      <c r="BJ191">
        <f t="shared" si="139"/>
        <v>3.1904832724861878</v>
      </c>
      <c r="BK191">
        <f t="shared" si="140"/>
        <v>3.4226992687694731</v>
      </c>
      <c r="BL191">
        <f t="shared" si="141"/>
        <v>3.7803561871100415</v>
      </c>
      <c r="BM191">
        <f t="shared" si="142"/>
        <v>3.6781176891240044</v>
      </c>
      <c r="BN191">
        <f t="shared" si="143"/>
        <v>3.2230227178143296</v>
      </c>
      <c r="BO191">
        <f t="shared" si="144"/>
        <v>2.8799703626509077</v>
      </c>
      <c r="BP191">
        <f t="shared" si="145"/>
        <v>3.026851852038841</v>
      </c>
      <c r="BQ191">
        <f t="shared" si="146"/>
        <v>2.311733048801548</v>
      </c>
      <c r="BR191">
        <f t="shared" si="147"/>
        <v>1.9068993432256343</v>
      </c>
      <c r="BS191">
        <f t="shared" si="148"/>
        <v>1.464874890526412</v>
      </c>
      <c r="BT191">
        <f t="shared" si="149"/>
        <v>0.99475906616785892</v>
      </c>
      <c r="BU191">
        <f t="shared" si="150"/>
        <v>0.53520454863385258</v>
      </c>
      <c r="BV191">
        <f t="shared" si="151"/>
        <v>0.17148520416913873</v>
      </c>
      <c r="BW191">
        <f t="shared" si="152"/>
        <v>3.5373166541617485E-2</v>
      </c>
      <c r="BX191">
        <f t="shared" si="153"/>
        <v>2.9943369907582426E-3</v>
      </c>
      <c r="BY191" s="3">
        <f t="shared" si="154"/>
        <v>43.817551193984912</v>
      </c>
      <c r="BZ191" s="3">
        <f>BY191*(AB191/(AB191+girls!Z191))</f>
        <v>21.548361927341375</v>
      </c>
      <c r="CB191">
        <v>12.083</v>
      </c>
      <c r="CC191">
        <v>22.9</v>
      </c>
      <c r="CD191">
        <v>38.903917499999991</v>
      </c>
      <c r="CE191">
        <f t="shared" si="155"/>
        <v>64.766534399999998</v>
      </c>
      <c r="CF191">
        <v>75.795000000000002</v>
      </c>
      <c r="CG191">
        <v>75.795000000000002</v>
      </c>
      <c r="CH191">
        <v>75.795000000000002</v>
      </c>
      <c r="CI191">
        <v>75.795000000000002</v>
      </c>
      <c r="CJ191">
        <v>75.795000000000002</v>
      </c>
      <c r="CK191">
        <v>75.795000000000002</v>
      </c>
      <c r="CL191">
        <v>75.795000000000002</v>
      </c>
      <c r="CM191">
        <v>75.795000000000002</v>
      </c>
      <c r="CN191">
        <v>75.795000000000002</v>
      </c>
      <c r="CO191">
        <v>75.795000000000002</v>
      </c>
      <c r="CP191">
        <v>75.795000000000002</v>
      </c>
      <c r="CQ191">
        <v>75.795000000000002</v>
      </c>
      <c r="CR191">
        <v>75.795000000000002</v>
      </c>
      <c r="CS191">
        <v>75.795000000000002</v>
      </c>
      <c r="CT191">
        <v>75.795000000000002</v>
      </c>
      <c r="CU191">
        <v>75.795000000000002</v>
      </c>
      <c r="CV191">
        <v>75.795000000000002</v>
      </c>
    </row>
    <row r="192" spans="1:100">
      <c r="A192">
        <v>86251</v>
      </c>
      <c r="B192" t="s">
        <v>215</v>
      </c>
      <c r="C192">
        <v>40.475156408681144</v>
      </c>
      <c r="D192" s="3">
        <f>SUM(BZ192,girls!BX192)</f>
        <v>44.785720914901901</v>
      </c>
      <c r="E192">
        <v>2010</v>
      </c>
      <c r="F192" t="s">
        <v>262</v>
      </c>
      <c r="G192">
        <v>4.109</v>
      </c>
      <c r="H192">
        <v>3.9729999999999999</v>
      </c>
      <c r="I192">
        <v>4.3730000000000002</v>
      </c>
      <c r="J192">
        <v>4.6550000000000002</v>
      </c>
      <c r="K192">
        <v>5.1050000000000004</v>
      </c>
      <c r="L192">
        <v>5.4530000000000003</v>
      </c>
      <c r="M192">
        <v>5.5780000000000003</v>
      </c>
      <c r="N192">
        <v>5.6829999999999998</v>
      </c>
      <c r="O192">
        <v>6.6040000000000001</v>
      </c>
      <c r="P192">
        <v>6.7039999999999997</v>
      </c>
      <c r="Q192">
        <v>5.758</v>
      </c>
      <c r="R192">
        <v>4.976</v>
      </c>
      <c r="S192">
        <v>4.9029999999999996</v>
      </c>
      <c r="T192">
        <v>3.331</v>
      </c>
      <c r="U192">
        <v>3</v>
      </c>
      <c r="V192">
        <v>2.3140000000000001</v>
      </c>
      <c r="W192">
        <v>1.538</v>
      </c>
      <c r="X192">
        <v>0.68100000000000005</v>
      </c>
      <c r="Y192">
        <v>0.186</v>
      </c>
      <c r="Z192">
        <v>3.5000000000000003E-2</v>
      </c>
      <c r="AA192">
        <v>3.0000000000000001E-3</v>
      </c>
      <c r="AB192">
        <f>SUM($G192:AA192)</f>
        <v>78.962000000000003</v>
      </c>
      <c r="AC192">
        <f t="shared" si="113"/>
        <v>0.10407537802993845</v>
      </c>
      <c r="AD192">
        <f t="shared" si="114"/>
        <v>0.35220739089688707</v>
      </c>
      <c r="AE192">
        <f t="shared" si="115"/>
        <v>0.66457283250170962</v>
      </c>
      <c r="AF192">
        <f t="shared" si="116"/>
        <v>1.0021909272814773</v>
      </c>
      <c r="AG192">
        <f t="shared" si="117"/>
        <v>1.4223297282237026</v>
      </c>
      <c r="AH192">
        <f t="shared" si="118"/>
        <v>1.8645804310934373</v>
      </c>
      <c r="AI192">
        <f t="shared" si="119"/>
        <v>2.260530381702591</v>
      </c>
      <c r="AJ192">
        <f t="shared" si="120"/>
        <v>2.6629391352802614</v>
      </c>
      <c r="AK192">
        <f t="shared" si="121"/>
        <v>3.5126769838656564</v>
      </c>
      <c r="AL192">
        <f t="shared" si="122"/>
        <v>3.9903751171449557</v>
      </c>
      <c r="AM192">
        <f t="shared" si="123"/>
        <v>3.791899901218307</v>
      </c>
      <c r="AN192">
        <f t="shared" si="124"/>
        <v>3.5920062815024942</v>
      </c>
      <c r="AO192">
        <f t="shared" si="125"/>
        <v>3.8497758415440333</v>
      </c>
      <c r="AP192">
        <f t="shared" si="126"/>
        <v>2.8263848433423671</v>
      </c>
      <c r="AQ192">
        <f t="shared" si="127"/>
        <v>2.7354930219599298</v>
      </c>
      <c r="AR192">
        <f t="shared" si="128"/>
        <v>2.2565031280869277</v>
      </c>
      <c r="AS192">
        <f t="shared" si="129"/>
        <v>1.597173323877308</v>
      </c>
      <c r="AT192">
        <f t="shared" si="130"/>
        <v>0.75032294014842582</v>
      </c>
      <c r="AU192">
        <f t="shared" si="131"/>
        <v>0.21671183607304778</v>
      </c>
      <c r="AV192">
        <f t="shared" si="132"/>
        <v>4.2995364859046127E-2</v>
      </c>
      <c r="AW192">
        <f t="shared" si="133"/>
        <v>3.8752817811099011E-3</v>
      </c>
      <c r="AX192">
        <f t="shared" si="134"/>
        <v>39.49962007041362</v>
      </c>
      <c r="AY192">
        <f>SUM(AB192,girls!Z192)</f>
        <v>159.51800000000003</v>
      </c>
      <c r="AZ192">
        <f>(AX192*(AB192/AY192))+(girls!AV192*(girls!Z192/AY192))</f>
        <v>40.475156408681144</v>
      </c>
      <c r="BD192">
        <f t="shared" si="156"/>
        <v>0.50301711709429864</v>
      </c>
      <c r="BE192">
        <f t="shared" si="157"/>
        <v>0.82959935158683906</v>
      </c>
      <c r="BF192">
        <f t="shared" si="135"/>
        <v>1.6159054155242389</v>
      </c>
      <c r="BG192">
        <f t="shared" si="136"/>
        <v>2.5963373266857479</v>
      </c>
      <c r="BH192">
        <f t="shared" si="137"/>
        <v>3.2341644525214668</v>
      </c>
      <c r="BI192">
        <f t="shared" si="138"/>
        <v>3.454632470048884</v>
      </c>
      <c r="BJ192">
        <f t="shared" si="139"/>
        <v>3.5338235682986752</v>
      </c>
      <c r="BK192">
        <f t="shared" si="140"/>
        <v>3.6003440908284996</v>
      </c>
      <c r="BL192">
        <f t="shared" si="141"/>
        <v>4.1838241027329603</v>
      </c>
      <c r="BM192">
        <f t="shared" si="142"/>
        <v>4.2471769813327933</v>
      </c>
      <c r="BN192">
        <f t="shared" si="143"/>
        <v>3.6478587497783739</v>
      </c>
      <c r="BO192">
        <f t="shared" si="144"/>
        <v>3.1524392391276819</v>
      </c>
      <c r="BP192">
        <f t="shared" si="145"/>
        <v>3.1061916377498036</v>
      </c>
      <c r="BQ192">
        <f t="shared" si="146"/>
        <v>2.1102843861604321</v>
      </c>
      <c r="BR192">
        <f t="shared" si="147"/>
        <v>1.9005863579949849</v>
      </c>
      <c r="BS192">
        <f t="shared" si="148"/>
        <v>1.4659856108001319</v>
      </c>
      <c r="BT192">
        <f t="shared" si="149"/>
        <v>0.97436727286542901</v>
      </c>
      <c r="BU192">
        <f t="shared" si="150"/>
        <v>0.43143310326486162</v>
      </c>
      <c r="BV192">
        <f t="shared" si="151"/>
        <v>0.11783635419568905</v>
      </c>
      <c r="BW192">
        <f t="shared" si="152"/>
        <v>2.2173507509941494E-2</v>
      </c>
      <c r="BX192">
        <f t="shared" si="153"/>
        <v>1.9005863579949849E-3</v>
      </c>
      <c r="BY192" s="3">
        <f t="shared" si="154"/>
        <v>44.729881682459713</v>
      </c>
      <c r="BZ192" s="3">
        <f>BY192*(AB192/(AB192+girls!Z192))</f>
        <v>22.141456872643733</v>
      </c>
      <c r="CB192">
        <v>12.083</v>
      </c>
      <c r="CC192">
        <v>22.9</v>
      </c>
      <c r="CD192">
        <v>38.903917499999991</v>
      </c>
      <c r="CE192">
        <f t="shared" si="155"/>
        <v>64.766534399999998</v>
      </c>
      <c r="CF192">
        <v>75.795000000000002</v>
      </c>
      <c r="CG192">
        <v>75.795000000000002</v>
      </c>
      <c r="CH192">
        <v>75.795000000000002</v>
      </c>
      <c r="CI192">
        <v>75.795000000000002</v>
      </c>
      <c r="CJ192">
        <v>75.795000000000002</v>
      </c>
      <c r="CK192">
        <v>75.795000000000002</v>
      </c>
      <c r="CL192">
        <v>75.795000000000002</v>
      </c>
      <c r="CM192">
        <v>75.795000000000002</v>
      </c>
      <c r="CN192">
        <v>75.795000000000002</v>
      </c>
      <c r="CO192">
        <v>75.795000000000002</v>
      </c>
      <c r="CP192">
        <v>75.795000000000002</v>
      </c>
      <c r="CQ192">
        <v>75.795000000000002</v>
      </c>
      <c r="CR192">
        <v>75.795000000000002</v>
      </c>
      <c r="CS192">
        <v>75.795000000000002</v>
      </c>
      <c r="CT192">
        <v>75.795000000000002</v>
      </c>
      <c r="CU192">
        <v>75.795000000000002</v>
      </c>
      <c r="CV192">
        <v>75.795000000000002</v>
      </c>
    </row>
    <row r="193" spans="1:100">
      <c r="A193">
        <v>86704</v>
      </c>
      <c r="B193" t="s">
        <v>216</v>
      </c>
      <c r="C193">
        <v>21.4954082786398</v>
      </c>
      <c r="D193" s="3">
        <f>SUM(BZ193,girls!BX193)</f>
        <v>28.774426937454642</v>
      </c>
      <c r="E193">
        <v>2010</v>
      </c>
      <c r="F193" t="s">
        <v>262</v>
      </c>
      <c r="G193">
        <v>4063.944</v>
      </c>
      <c r="H193">
        <v>3333.2249999999999</v>
      </c>
      <c r="I193">
        <v>2763.2240000000002</v>
      </c>
      <c r="J193">
        <v>2376.7939999999999</v>
      </c>
      <c r="K193">
        <v>2070.893</v>
      </c>
      <c r="L193">
        <v>1757.8889999999999</v>
      </c>
      <c r="M193">
        <v>1448.8789999999999</v>
      </c>
      <c r="N193">
        <v>1131.9359999999999</v>
      </c>
      <c r="O193">
        <v>866.52099999999996</v>
      </c>
      <c r="P193">
        <v>674.70399999999995</v>
      </c>
      <c r="Q193">
        <v>547.81899999999996</v>
      </c>
      <c r="R193">
        <v>446.24099999999999</v>
      </c>
      <c r="S193">
        <v>365.30500000000001</v>
      </c>
      <c r="T193">
        <v>268.06400000000002</v>
      </c>
      <c r="U193">
        <v>181.16800000000001</v>
      </c>
      <c r="V193">
        <v>106.92</v>
      </c>
      <c r="W193">
        <v>50.792000000000002</v>
      </c>
      <c r="X193">
        <v>17.14</v>
      </c>
      <c r="Y193">
        <v>3.54</v>
      </c>
      <c r="Z193">
        <v>0.38600000000000001</v>
      </c>
      <c r="AA193">
        <v>2.1000000000000001E-2</v>
      </c>
      <c r="AB193">
        <f>SUM($G193:AA193)</f>
        <v>22475.405000000002</v>
      </c>
      <c r="AC193">
        <f t="shared" si="113"/>
        <v>0.36163477365591407</v>
      </c>
      <c r="AD193">
        <f t="shared" si="114"/>
        <v>1.0381381336621074</v>
      </c>
      <c r="AE193">
        <f t="shared" si="115"/>
        <v>1.4753321686528005</v>
      </c>
      <c r="AF193">
        <f t="shared" si="116"/>
        <v>1.797765068082199</v>
      </c>
      <c r="AG193">
        <f t="shared" si="117"/>
        <v>2.0270889890526997</v>
      </c>
      <c r="AH193">
        <f t="shared" si="118"/>
        <v>2.111775204940689</v>
      </c>
      <c r="AI193">
        <f t="shared" si="119"/>
        <v>2.062882871298648</v>
      </c>
      <c r="AJ193">
        <f t="shared" si="120"/>
        <v>1.8634428167145374</v>
      </c>
      <c r="AK193">
        <f t="shared" si="121"/>
        <v>1.6192759151614839</v>
      </c>
      <c r="AL193">
        <f t="shared" si="122"/>
        <v>1.4109239855744533</v>
      </c>
      <c r="AM193">
        <f t="shared" si="123"/>
        <v>1.2674560480667643</v>
      </c>
      <c r="AN193">
        <f t="shared" si="124"/>
        <v>1.1317142894644165</v>
      </c>
      <c r="AO193">
        <f t="shared" si="125"/>
        <v>1.0077197719017743</v>
      </c>
      <c r="AP193">
        <f t="shared" si="126"/>
        <v>0.79910853664261006</v>
      </c>
      <c r="AQ193">
        <f t="shared" si="127"/>
        <v>0.58037201109390457</v>
      </c>
      <c r="AR193">
        <f t="shared" si="128"/>
        <v>0.36630441142217457</v>
      </c>
      <c r="AS193">
        <f t="shared" si="129"/>
        <v>0.18531118794077348</v>
      </c>
      <c r="AT193">
        <f t="shared" si="130"/>
        <v>6.6347191518907001E-2</v>
      </c>
      <c r="AU193">
        <f t="shared" si="131"/>
        <v>1.4490506400218371E-2</v>
      </c>
      <c r="AV193">
        <f t="shared" si="132"/>
        <v>1.6659099135254735E-3</v>
      </c>
      <c r="AW193">
        <f t="shared" si="133"/>
        <v>9.5304178055968279E-5</v>
      </c>
      <c r="AX193">
        <f t="shared" si="134"/>
        <v>21.188845095338657</v>
      </c>
      <c r="AY193">
        <f>SUM(AB193,girls!Z193)</f>
        <v>44973.330000000009</v>
      </c>
      <c r="AZ193">
        <f>(AX193*(AB193/AY193))+(girls!AV193*(girls!Z193/AY193))</f>
        <v>21.4954082786398</v>
      </c>
      <c r="BD193">
        <f t="shared" si="156"/>
        <v>1.747853188033764</v>
      </c>
      <c r="BE193">
        <f t="shared" si="157"/>
        <v>2.4452602211172607</v>
      </c>
      <c r="BF193">
        <f t="shared" si="135"/>
        <v>3.5872625608977891</v>
      </c>
      <c r="BG193">
        <f t="shared" si="136"/>
        <v>4.1199741618253372</v>
      </c>
      <c r="BH193">
        <f t="shared" si="137"/>
        <v>3.4841402834938902</v>
      </c>
      <c r="BI193">
        <f t="shared" si="138"/>
        <v>2.9575317888518575</v>
      </c>
      <c r="BJ193">
        <f t="shared" si="139"/>
        <v>2.4376429346220898</v>
      </c>
      <c r="BK193">
        <f t="shared" si="140"/>
        <v>1.9044073334242473</v>
      </c>
      <c r="BL193">
        <f t="shared" si="141"/>
        <v>1.45786417868688</v>
      </c>
      <c r="BM193">
        <f t="shared" si="142"/>
        <v>1.1351447833540707</v>
      </c>
      <c r="BN193">
        <f t="shared" si="143"/>
        <v>0.9216691765162851</v>
      </c>
      <c r="BO193">
        <f t="shared" si="144"/>
        <v>0.75077092068329787</v>
      </c>
      <c r="BP193">
        <f t="shared" si="145"/>
        <v>0.61460146239411484</v>
      </c>
      <c r="BQ193">
        <f t="shared" si="146"/>
        <v>0.45099992175090953</v>
      </c>
      <c r="BR193">
        <f t="shared" si="147"/>
        <v>0.3048031582896949</v>
      </c>
      <c r="BS193">
        <f t="shared" si="148"/>
        <v>0.17988581694523412</v>
      </c>
      <c r="BT193">
        <f t="shared" si="149"/>
        <v>8.5454175217754696E-2</v>
      </c>
      <c r="BU193">
        <f t="shared" si="150"/>
        <v>2.883691453835871E-2</v>
      </c>
      <c r="BV193">
        <f t="shared" si="151"/>
        <v>5.9558154880857538E-3</v>
      </c>
      <c r="BW193">
        <f t="shared" si="152"/>
        <v>6.4941942892686455E-4</v>
      </c>
      <c r="BX193">
        <f t="shared" si="153"/>
        <v>3.5331108827627354E-5</v>
      </c>
      <c r="BY193" s="3">
        <f t="shared" si="154"/>
        <v>28.620743546668681</v>
      </c>
      <c r="BZ193" s="3">
        <f>BY193*(AB193/(AB193+girls!Z193))</f>
        <v>14.3032059803558</v>
      </c>
      <c r="CB193">
        <v>12.083</v>
      </c>
      <c r="CC193">
        <v>22.9</v>
      </c>
      <c r="CD193">
        <v>38.903917499999991</v>
      </c>
      <c r="CE193">
        <f t="shared" si="155"/>
        <v>57.292999999999999</v>
      </c>
      <c r="CF193">
        <v>57.292999999999999</v>
      </c>
      <c r="CG193">
        <v>57.292999999999999</v>
      </c>
      <c r="CH193">
        <v>57.292999999999999</v>
      </c>
      <c r="CI193">
        <v>57.292999999999999</v>
      </c>
      <c r="CJ193">
        <v>57.292999999999999</v>
      </c>
      <c r="CK193">
        <v>57.292999999999999</v>
      </c>
      <c r="CL193">
        <v>57.292999999999999</v>
      </c>
      <c r="CM193">
        <v>57.292999999999999</v>
      </c>
      <c r="CN193">
        <v>57.292999999999999</v>
      </c>
      <c r="CO193">
        <v>57.292999999999999</v>
      </c>
      <c r="CP193">
        <v>57.292999999999999</v>
      </c>
      <c r="CQ193">
        <v>57.292999999999999</v>
      </c>
      <c r="CR193">
        <v>57.292999999999999</v>
      </c>
      <c r="CS193">
        <v>57.292999999999999</v>
      </c>
      <c r="CT193">
        <v>57.292999999999999</v>
      </c>
      <c r="CU193">
        <v>57.292999999999999</v>
      </c>
      <c r="CV193">
        <v>57.292999999999999</v>
      </c>
    </row>
    <row r="194" spans="1:100">
      <c r="A194">
        <v>87157</v>
      </c>
      <c r="B194" t="s">
        <v>217</v>
      </c>
      <c r="C194">
        <v>37.34496851846022</v>
      </c>
      <c r="D194" s="3">
        <f>SUM(BZ194,girls!BX194)</f>
        <v>46.196595195721983</v>
      </c>
      <c r="E194">
        <v>2010</v>
      </c>
      <c r="F194" t="s">
        <v>262</v>
      </c>
      <c r="G194">
        <v>10441.328</v>
      </c>
      <c r="H194">
        <v>10492.472</v>
      </c>
      <c r="I194">
        <v>10720.352999999999</v>
      </c>
      <c r="J194">
        <v>11337.174999999999</v>
      </c>
      <c r="K194">
        <v>11159.996999999999</v>
      </c>
      <c r="L194">
        <v>10803.897999999999</v>
      </c>
      <c r="M194">
        <v>10217.92</v>
      </c>
      <c r="N194">
        <v>10137.870999999999</v>
      </c>
      <c r="O194">
        <v>10533.233</v>
      </c>
      <c r="P194">
        <v>11219.644</v>
      </c>
      <c r="Q194">
        <v>11027.846</v>
      </c>
      <c r="R194">
        <v>9662.2510000000002</v>
      </c>
      <c r="S194">
        <v>8124.3630000000003</v>
      </c>
      <c r="T194">
        <v>5897.5929999999998</v>
      </c>
      <c r="U194">
        <v>4348.8220000000001</v>
      </c>
      <c r="V194">
        <v>3268.556</v>
      </c>
      <c r="W194">
        <v>2356.9560000000001</v>
      </c>
      <c r="X194">
        <v>1255.855</v>
      </c>
      <c r="Y194">
        <v>432.37599999999998</v>
      </c>
      <c r="Z194">
        <v>81.611999999999995</v>
      </c>
      <c r="AA194">
        <v>9.5060000000000002</v>
      </c>
      <c r="AB194">
        <f>SUM($G194:AA194)</f>
        <v>153529.62700000001</v>
      </c>
      <c r="AC194">
        <f t="shared" ref="AC194:AC237" si="158">($G194/$AB194)*AC$1</f>
        <v>0.13601710893233654</v>
      </c>
      <c r="AD194">
        <f t="shared" ref="AD194:AD237" si="159">($H194/$AB194)*AD$1</f>
        <v>0.47839173086768455</v>
      </c>
      <c r="AE194">
        <f t="shared" ref="AE194:AE237" si="160">($I194/$AB194)*AE$1</f>
        <v>0.83791147359460449</v>
      </c>
      <c r="AF194">
        <f t="shared" ref="AF194:AF237" si="161">($J194/$AB194)*AF$1</f>
        <v>1.2553406060186676</v>
      </c>
      <c r="AG194">
        <f t="shared" ref="AG194:AG237" si="162">($K194/$AB194)*AG$1</f>
        <v>1.5991697420068633</v>
      </c>
      <c r="AH194">
        <f t="shared" ref="AH194:AH237" si="163">($L194/$AB194)*AH$1</f>
        <v>1.8999931915421118</v>
      </c>
      <c r="AI194">
        <f t="shared" ref="AI194:AI237" si="164">($M194/$AB194)*AI$1</f>
        <v>2.1297090756300734</v>
      </c>
      <c r="AJ194">
        <f t="shared" ref="AJ194:AJ237" si="165">($N194/$AB194)*AJ$1</f>
        <v>2.4431846434434439</v>
      </c>
      <c r="AK194">
        <f t="shared" ref="AK194:AK237" si="166">($O194/$AB194)*AK$1</f>
        <v>2.8815010799186007</v>
      </c>
      <c r="AL194">
        <f t="shared" ref="AL194:AL237" si="167">($P194/$AB194)*AL$1</f>
        <v>3.4346678117051632</v>
      </c>
      <c r="AM194">
        <f t="shared" ref="AM194:AM237" si="168">($Q194/$AB194)*AM$1</f>
        <v>3.7350966273108961</v>
      </c>
      <c r="AN194">
        <f t="shared" ref="AN194:AN237" si="169">($R194/$AB194)*AN$1</f>
        <v>3.5872444801810142</v>
      </c>
      <c r="AO194">
        <f t="shared" ref="AO194:AO237" si="170">($S194/$AB194)*AO$1</f>
        <v>3.2808684280852192</v>
      </c>
      <c r="AP194">
        <f t="shared" ref="AP194:AP237" si="171">($T194/$AB194)*AP$1</f>
        <v>2.5736969386371267</v>
      </c>
      <c r="AQ194">
        <f t="shared" ref="AQ194:AQ237" si="172">($U194/$AB194)*AQ$1</f>
        <v>2.0394446994911282</v>
      </c>
      <c r="AR194">
        <f t="shared" ref="AR194:AR237" si="173">($V194/$AB194)*AR$1</f>
        <v>1.6392849830866845</v>
      </c>
      <c r="AS194">
        <f t="shared" ref="AS194:AS237" si="174">($W194/$AB194)*AS$1</f>
        <v>1.2588475317535943</v>
      </c>
      <c r="AT194">
        <f t="shared" ref="AT194:AT237" si="175">($X194/$AB194)*AT$1</f>
        <v>0.71165016899311562</v>
      </c>
      <c r="AU194">
        <f t="shared" ref="AU194:AU237" si="176">($Y194/$AB194)*AU$1</f>
        <v>0.25909391416680766</v>
      </c>
      <c r="AV194">
        <f t="shared" ref="AV194:AV237" si="177">($Z194/$AB194)*AV$1</f>
        <v>5.1562451851719794E-2</v>
      </c>
      <c r="AW194">
        <f t="shared" ref="AW194:AW237" si="178">($AA194/$AB194)*AW$1</f>
        <v>6.3154716060112616E-3</v>
      </c>
      <c r="AX194">
        <f t="shared" si="134"/>
        <v>36.238992158822867</v>
      </c>
      <c r="AY194">
        <f>SUM(AB194,girls!Z194)</f>
        <v>312247.11600000004</v>
      </c>
      <c r="AZ194">
        <f>(AX194*(AB194/AY194))+(girls!AV194*(girls!Z194/AY194))</f>
        <v>37.34496851846022</v>
      </c>
      <c r="BD194">
        <f t="shared" si="156"/>
        <v>0.65739789089176903</v>
      </c>
      <c r="BE194">
        <f t="shared" si="157"/>
        <v>1.1268175512209115</v>
      </c>
      <c r="BF194">
        <f t="shared" si="135"/>
        <v>2.0373774275642447</v>
      </c>
      <c r="BG194">
        <f t="shared" si="136"/>
        <v>3.2521624217369953</v>
      </c>
      <c r="BH194">
        <f t="shared" si="137"/>
        <v>3.9305033586941489</v>
      </c>
      <c r="BI194">
        <f t="shared" si="138"/>
        <v>3.8050868092517409</v>
      </c>
      <c r="BJ194">
        <f t="shared" si="139"/>
        <v>3.5987078561820507</v>
      </c>
      <c r="BK194">
        <f t="shared" si="140"/>
        <v>3.5705149397000744</v>
      </c>
      <c r="BL194">
        <f t="shared" si="141"/>
        <v>3.7097597503304036</v>
      </c>
      <c r="BM194">
        <f t="shared" si="142"/>
        <v>3.9515107777674725</v>
      </c>
      <c r="BN194">
        <f t="shared" si="143"/>
        <v>3.8839603399679983</v>
      </c>
      <c r="BO194">
        <f t="shared" si="144"/>
        <v>3.4030036036789175</v>
      </c>
      <c r="BP194">
        <f t="shared" si="145"/>
        <v>2.8613660074237006</v>
      </c>
      <c r="BQ194">
        <f t="shared" si="146"/>
        <v>2.0771071080674219</v>
      </c>
      <c r="BR194">
        <f t="shared" si="147"/>
        <v>1.5316365656158337</v>
      </c>
      <c r="BS194">
        <f t="shared" si="148"/>
        <v>1.1511714865227933</v>
      </c>
      <c r="BT194">
        <f t="shared" si="149"/>
        <v>0.83010985346092192</v>
      </c>
      <c r="BU194">
        <f t="shared" si="150"/>
        <v>0.4423067762054812</v>
      </c>
      <c r="BV194">
        <f t="shared" si="151"/>
        <v>0.15228098360767853</v>
      </c>
      <c r="BW194">
        <f t="shared" si="152"/>
        <v>2.874339841755754E-2</v>
      </c>
      <c r="BX194">
        <f t="shared" si="153"/>
        <v>3.3479726677118804E-3</v>
      </c>
      <c r="BY194" s="3">
        <f t="shared" si="154"/>
        <v>46.004872878975839</v>
      </c>
      <c r="BZ194" s="3">
        <f>BY194*(AB194/(AB194+girls!Z194))</f>
        <v>22.620260080453637</v>
      </c>
      <c r="CB194">
        <v>12.083</v>
      </c>
      <c r="CC194">
        <v>22.9</v>
      </c>
      <c r="CD194">
        <v>38.903917499999991</v>
      </c>
      <c r="CE194">
        <f t="shared" si="155"/>
        <v>64.766534399999998</v>
      </c>
      <c r="CF194">
        <v>81.927999999999997</v>
      </c>
      <c r="CG194">
        <v>81.927999999999997</v>
      </c>
      <c r="CH194">
        <v>81.927999999999997</v>
      </c>
      <c r="CI194">
        <v>81.927999999999997</v>
      </c>
      <c r="CJ194">
        <v>81.927999999999997</v>
      </c>
      <c r="CK194">
        <v>81.927999999999997</v>
      </c>
      <c r="CL194">
        <v>81.927999999999997</v>
      </c>
      <c r="CM194">
        <v>81.927999999999997</v>
      </c>
      <c r="CN194">
        <v>81.927999999999997</v>
      </c>
      <c r="CO194">
        <v>81.927999999999997</v>
      </c>
      <c r="CP194">
        <v>81.927999999999997</v>
      </c>
      <c r="CQ194">
        <v>81.927999999999997</v>
      </c>
      <c r="CR194">
        <v>81.927999999999997</v>
      </c>
      <c r="CS194">
        <v>81.927999999999997</v>
      </c>
      <c r="CT194">
        <v>81.927999999999997</v>
      </c>
      <c r="CU194">
        <v>81.927999999999997</v>
      </c>
      <c r="CV194">
        <v>81.927999999999997</v>
      </c>
    </row>
    <row r="195" spans="1:100">
      <c r="A195">
        <v>87610</v>
      </c>
      <c r="B195" t="s">
        <v>218</v>
      </c>
      <c r="C195">
        <v>37.924686507115865</v>
      </c>
      <c r="D195" s="3">
        <f>SUM(BZ195,girls!BX195)</f>
        <v>39.176434469822034</v>
      </c>
      <c r="E195">
        <v>2010</v>
      </c>
      <c r="F195" t="s">
        <v>262</v>
      </c>
      <c r="G195">
        <v>3.722</v>
      </c>
      <c r="H195">
        <v>3.6920000000000002</v>
      </c>
      <c r="I195">
        <v>3.8069999999999999</v>
      </c>
      <c r="J195">
        <v>3.7709999999999999</v>
      </c>
      <c r="K195">
        <v>2.6779999999999999</v>
      </c>
      <c r="L195">
        <v>2.6779999999999999</v>
      </c>
      <c r="M195">
        <v>2.827</v>
      </c>
      <c r="N195">
        <v>3.11</v>
      </c>
      <c r="O195">
        <v>3.5009999999999999</v>
      </c>
      <c r="P195">
        <v>3.6739999999999999</v>
      </c>
      <c r="Q195">
        <v>3.8239999999999998</v>
      </c>
      <c r="R195">
        <v>3.3220000000000001</v>
      </c>
      <c r="S195">
        <v>3.5270000000000001</v>
      </c>
      <c r="T195">
        <v>2.931</v>
      </c>
      <c r="U195">
        <v>1.762</v>
      </c>
      <c r="V195">
        <v>1.052</v>
      </c>
      <c r="W195">
        <v>0.60199999999999998</v>
      </c>
      <c r="X195">
        <v>0.24099999999999999</v>
      </c>
      <c r="Y195">
        <v>9.9000000000000005E-2</v>
      </c>
      <c r="Z195">
        <v>1.7999999999999999E-2</v>
      </c>
      <c r="AA195">
        <v>1E-3</v>
      </c>
      <c r="AB195">
        <f>SUM($G195:AA195)</f>
        <v>50.838999999999999</v>
      </c>
      <c r="AC195">
        <f t="shared" si="158"/>
        <v>0.1464230216959421</v>
      </c>
      <c r="AD195">
        <f t="shared" si="159"/>
        <v>0.50834988886484789</v>
      </c>
      <c r="AE195">
        <f t="shared" si="160"/>
        <v>0.89860146737740698</v>
      </c>
      <c r="AF195">
        <f t="shared" si="161"/>
        <v>1.2609807431302742</v>
      </c>
      <c r="AG195">
        <f t="shared" si="162"/>
        <v>1.1588740927240897</v>
      </c>
      <c r="AH195">
        <f t="shared" si="163"/>
        <v>1.4222545683432011</v>
      </c>
      <c r="AI195">
        <f t="shared" si="164"/>
        <v>1.7794213104112984</v>
      </c>
      <c r="AJ195">
        <f t="shared" si="165"/>
        <v>2.2634198154959773</v>
      </c>
      <c r="AK195">
        <f t="shared" si="166"/>
        <v>2.8923070870788172</v>
      </c>
      <c r="AL195">
        <f t="shared" si="167"/>
        <v>3.396565628749582</v>
      </c>
      <c r="AM195">
        <f t="shared" si="168"/>
        <v>3.9113279175436175</v>
      </c>
      <c r="AN195">
        <f t="shared" si="169"/>
        <v>3.7245815220598364</v>
      </c>
      <c r="AO195">
        <f t="shared" si="170"/>
        <v>4.3013041169181143</v>
      </c>
      <c r="AP195">
        <f t="shared" si="171"/>
        <v>3.8627234996754458</v>
      </c>
      <c r="AQ195">
        <f t="shared" si="172"/>
        <v>2.4954070693758732</v>
      </c>
      <c r="AR195">
        <f t="shared" si="173"/>
        <v>1.5933436928342415</v>
      </c>
      <c r="AS195">
        <f t="shared" si="174"/>
        <v>0.97098684081118825</v>
      </c>
      <c r="AT195">
        <f t="shared" si="175"/>
        <v>0.41241959912665471</v>
      </c>
      <c r="AU195">
        <f t="shared" si="176"/>
        <v>0.17915379924860836</v>
      </c>
      <c r="AV195">
        <f t="shared" si="177"/>
        <v>3.4343712504179856E-2</v>
      </c>
      <c r="AW195">
        <f t="shared" si="178"/>
        <v>2.0063337201754561E-3</v>
      </c>
      <c r="AX195">
        <f t="shared" ref="AX195:AX237" si="179">SUM(AC195:AW195)</f>
        <v>37.214795727689371</v>
      </c>
      <c r="AY195">
        <f>SUM(AB195,girls!Z195)</f>
        <v>106.38200000000001</v>
      </c>
      <c r="AZ195">
        <f>(AX195*(AB195/AY195))+(girls!AV195*(girls!Z195/AY195))</f>
        <v>37.924686507115865</v>
      </c>
      <c r="BD195">
        <f t="shared" si="156"/>
        <v>0.70769174846082739</v>
      </c>
      <c r="BE195">
        <f t="shared" si="157"/>
        <v>1.1973818525148017</v>
      </c>
      <c r="BF195">
        <f t="shared" ref="BF195:BF237" si="180">(I195/$AB195)*BF$1*CD195</f>
        <v>2.1849448345143485</v>
      </c>
      <c r="BG195">
        <f t="shared" ref="BG195:BG237" si="181">(J195/$AB195)*BG$1*CE195</f>
        <v>3.2667741071073788</v>
      </c>
      <c r="BH195">
        <f t="shared" ref="BH195:BH237" si="182">(K195/$AB195)*BH$1*CF195</f>
        <v>2.360626526878971</v>
      </c>
      <c r="BI195">
        <f t="shared" ref="BI195:BI237" si="183">(L195/$AB195)*BI$1*CG195</f>
        <v>2.360626526878971</v>
      </c>
      <c r="BJ195">
        <f t="shared" ref="BJ195:BJ237" si="184">(M195/$AB195)*BJ$1*CH195</f>
        <v>2.4919683313991232</v>
      </c>
      <c r="BK195">
        <f t="shared" ref="BK195:BK237" si="185">(N195/$AB195)*BK$1*CI195</f>
        <v>2.7414296111253176</v>
      </c>
      <c r="BL195">
        <f t="shared" ref="BL195:BL237" si="186">(O195/$AB195)*BL$1*CJ195</f>
        <v>3.0860916619130982</v>
      </c>
      <c r="BM195">
        <f t="shared" ref="BM195:BM237" si="187">(P195/$AB195)*BM$1*CK195</f>
        <v>3.2385891933358253</v>
      </c>
      <c r="BN195">
        <f t="shared" ref="BN195:BN237" si="188">(Q195/$AB195)*BN$1*CL195</f>
        <v>3.3708124864769173</v>
      </c>
      <c r="BO195">
        <f t="shared" ref="BO195:BO237" si="189">(R195/$AB195)*BO$1*CM195</f>
        <v>2.9283051987647286</v>
      </c>
      <c r="BP195">
        <f t="shared" ref="BP195:BP237" si="190">(S195/$AB195)*BP$1*CN195</f>
        <v>3.1090103660575545</v>
      </c>
      <c r="BQ195">
        <f t="shared" ref="BQ195:BQ237" si="191">(T195/$AB195)*BQ$1*CO195</f>
        <v>2.5836431479769471</v>
      </c>
      <c r="BR195">
        <f t="shared" ref="BR195:BR237" si="192">(U195/$AB195)*BR$1*CP195</f>
        <v>1.5531829500973666</v>
      </c>
      <c r="BS195">
        <f t="shared" ref="BS195:BS237" si="193">(V195/$AB195)*BS$1*CQ195</f>
        <v>0.92732602922952867</v>
      </c>
      <c r="BT195">
        <f t="shared" ref="BT195:BT237" si="194">(W195/$AB195)*BT$1*CR195</f>
        <v>0.53065614980625109</v>
      </c>
      <c r="BU195">
        <f t="shared" ref="BU195:BU237" si="195">(X195/$AB195)*BU$1*CS195</f>
        <v>0.2124387576466886</v>
      </c>
      <c r="BV195">
        <f t="shared" ref="BV195:BV237" si="196">(Y195/$AB195)*BV$1*CT195</f>
        <v>8.7267373473121038E-2</v>
      </c>
      <c r="BW195">
        <f t="shared" ref="BW195:BW237" si="197">(Z195/$AB195)*BW$1*CU195</f>
        <v>1.5866795176931094E-2</v>
      </c>
      <c r="BX195">
        <f t="shared" ref="BX195:BX237" si="198">(AA195/$AB195)*BX$1*CV195</f>
        <v>8.8148862094061667E-4</v>
      </c>
      <c r="BY195" s="3">
        <f t="shared" ref="BY195:BY237" si="199">SUM(BD195:BX195)</f>
        <v>38.955515137455635</v>
      </c>
      <c r="BZ195" s="3">
        <f>BY195*(AB195/(AB195+girls!Z195))</f>
        <v>18.616489951994762</v>
      </c>
      <c r="CB195">
        <v>12.083</v>
      </c>
      <c r="CC195">
        <v>22.9</v>
      </c>
      <c r="CD195">
        <v>38.903917499999991</v>
      </c>
      <c r="CE195">
        <f t="shared" si="155"/>
        <v>64.766534399999998</v>
      </c>
      <c r="CF195" s="2">
        <v>67.900000000000006</v>
      </c>
      <c r="CG195" s="2">
        <v>67.900000000000006</v>
      </c>
      <c r="CH195" s="2">
        <v>67.900000000000006</v>
      </c>
      <c r="CI195" s="2">
        <v>67.900000000000006</v>
      </c>
      <c r="CJ195" s="2">
        <v>67.900000000000006</v>
      </c>
      <c r="CK195" s="2">
        <v>67.900000000000006</v>
      </c>
      <c r="CL195" s="2">
        <v>67.900000000000006</v>
      </c>
      <c r="CM195" s="2">
        <v>67.900000000000006</v>
      </c>
      <c r="CN195" s="2">
        <v>67.900000000000006</v>
      </c>
      <c r="CO195" s="2">
        <v>67.900000000000006</v>
      </c>
      <c r="CP195" s="2">
        <v>67.900000000000006</v>
      </c>
      <c r="CQ195" s="2">
        <v>67.900000000000006</v>
      </c>
      <c r="CR195" s="2">
        <v>67.900000000000006</v>
      </c>
      <c r="CS195" s="2">
        <v>67.900000000000006</v>
      </c>
      <c r="CT195" s="2">
        <v>67.900000000000006</v>
      </c>
      <c r="CU195" s="2">
        <v>67.900000000000006</v>
      </c>
      <c r="CV195" s="2">
        <v>67.900000000000006</v>
      </c>
    </row>
    <row r="196" spans="1:100">
      <c r="A196">
        <v>88063</v>
      </c>
      <c r="B196" t="s">
        <v>219</v>
      </c>
      <c r="C196">
        <v>20.774587710237469</v>
      </c>
      <c r="D196" s="3">
        <f>SUM(BZ196,girls!BX196)</f>
        <v>28.659494211177616</v>
      </c>
      <c r="E196">
        <v>2010</v>
      </c>
      <c r="F196" t="s">
        <v>262</v>
      </c>
      <c r="G196">
        <v>1427.2070000000001</v>
      </c>
      <c r="H196">
        <v>1192.1659999999999</v>
      </c>
      <c r="I196">
        <v>1017.364</v>
      </c>
      <c r="J196">
        <v>858.87900000000002</v>
      </c>
      <c r="K196">
        <v>718.86400000000003</v>
      </c>
      <c r="L196">
        <v>599.56299999999999</v>
      </c>
      <c r="M196">
        <v>478.99099999999999</v>
      </c>
      <c r="N196">
        <v>368.65300000000002</v>
      </c>
      <c r="O196">
        <v>291.82400000000001</v>
      </c>
      <c r="P196">
        <v>222.27500000000001</v>
      </c>
      <c r="Q196">
        <v>167.155</v>
      </c>
      <c r="R196">
        <v>121.173</v>
      </c>
      <c r="S196">
        <v>92.188999999999993</v>
      </c>
      <c r="T196">
        <v>68.111999999999995</v>
      </c>
      <c r="U196">
        <v>43.883000000000003</v>
      </c>
      <c r="V196">
        <v>23.879000000000001</v>
      </c>
      <c r="W196">
        <v>10.302</v>
      </c>
      <c r="X196">
        <v>2.8610000000000002</v>
      </c>
      <c r="Y196">
        <v>0.40400000000000003</v>
      </c>
      <c r="Z196">
        <v>2.8000000000000001E-2</v>
      </c>
      <c r="AA196">
        <v>1E-3</v>
      </c>
      <c r="AB196">
        <f>SUM($G196:AA196)</f>
        <v>7705.7729999999992</v>
      </c>
      <c r="AC196">
        <f t="shared" si="158"/>
        <v>0.37042539405196606</v>
      </c>
      <c r="AD196">
        <f t="shared" si="159"/>
        <v>1.0829753225276686</v>
      </c>
      <c r="AE196">
        <f t="shared" si="160"/>
        <v>1.5843145132876355</v>
      </c>
      <c r="AF196">
        <f t="shared" si="161"/>
        <v>1.894805751480092</v>
      </c>
      <c r="AG196">
        <f t="shared" si="162"/>
        <v>2.0523584071319001</v>
      </c>
      <c r="AH196">
        <f t="shared" si="163"/>
        <v>2.1007887203529099</v>
      </c>
      <c r="AI196">
        <f t="shared" si="164"/>
        <v>1.9891206242384769</v>
      </c>
      <c r="AJ196">
        <f t="shared" si="165"/>
        <v>1.7701223485301216</v>
      </c>
      <c r="AK196">
        <f t="shared" si="166"/>
        <v>1.5905747547974747</v>
      </c>
      <c r="AL196">
        <f t="shared" si="167"/>
        <v>1.3557270633329066</v>
      </c>
      <c r="AM196">
        <f t="shared" si="168"/>
        <v>1.1279932590799133</v>
      </c>
      <c r="AN196">
        <f t="shared" si="169"/>
        <v>0.89632292568182326</v>
      </c>
      <c r="AO196">
        <f t="shared" si="170"/>
        <v>0.7417449229298605</v>
      </c>
      <c r="AP196">
        <f t="shared" si="171"/>
        <v>0.59221884683081116</v>
      </c>
      <c r="AQ196">
        <f t="shared" si="172"/>
        <v>0.41002713160639437</v>
      </c>
      <c r="AR196">
        <f t="shared" si="173"/>
        <v>0.23861110364917321</v>
      </c>
      <c r="AS196">
        <f t="shared" si="174"/>
        <v>0.1096274183005391</v>
      </c>
      <c r="AT196">
        <f t="shared" si="175"/>
        <v>3.2301366780464469E-2</v>
      </c>
      <c r="AU196">
        <f t="shared" si="176"/>
        <v>4.8233966923240546E-3</v>
      </c>
      <c r="AV196">
        <f t="shared" si="177"/>
        <v>3.5246301701334832E-4</v>
      </c>
      <c r="AW196">
        <f t="shared" si="178"/>
        <v>1.3236829063093347E-5</v>
      </c>
      <c r="AX196">
        <f t="shared" si="179"/>
        <v>19.945248971128532</v>
      </c>
      <c r="AY196">
        <f>SUM(AB196,girls!Z196)</f>
        <v>15540.284</v>
      </c>
      <c r="AZ196">
        <f>(AX196*(AB196/AY196))+(girls!AV196*(girls!Z196/AY196))</f>
        <v>20.774587710237469</v>
      </c>
      <c r="BD196">
        <f t="shared" si="156"/>
        <v>1.7903400145319623</v>
      </c>
      <c r="BE196">
        <f t="shared" si="157"/>
        <v>2.5508710168337427</v>
      </c>
      <c r="BF196">
        <f t="shared" si="180"/>
        <v>3.8522525699371757</v>
      </c>
      <c r="BG196">
        <f t="shared" si="181"/>
        <v>4.3547183702816072</v>
      </c>
      <c r="BH196">
        <f t="shared" si="182"/>
        <v>3.5376091392051139</v>
      </c>
      <c r="BI196">
        <f t="shared" si="183"/>
        <v>2.9505157419612549</v>
      </c>
      <c r="BJ196">
        <f t="shared" si="184"/>
        <v>2.3571676133413222</v>
      </c>
      <c r="BK196">
        <f t="shared" si="185"/>
        <v>1.8141821290193731</v>
      </c>
      <c r="BL196">
        <f t="shared" si="186"/>
        <v>1.4360981346115442</v>
      </c>
      <c r="BM196">
        <f t="shared" si="187"/>
        <v>1.0938398242460559</v>
      </c>
      <c r="BN196">
        <f t="shared" si="188"/>
        <v>0.82258821649690461</v>
      </c>
      <c r="BO196">
        <f t="shared" si="189"/>
        <v>0.59630571599760351</v>
      </c>
      <c r="BP196">
        <f t="shared" si="190"/>
        <v>0.45367225084881169</v>
      </c>
      <c r="BQ196">
        <f t="shared" si="191"/>
        <v>0.33518667465548235</v>
      </c>
      <c r="BR196">
        <f t="shared" si="192"/>
        <v>0.21595308967445581</v>
      </c>
      <c r="BS196">
        <f t="shared" si="193"/>
        <v>0.11751119632514484</v>
      </c>
      <c r="BT196">
        <f t="shared" si="194"/>
        <v>5.0697279808268436E-2</v>
      </c>
      <c r="BU196">
        <f t="shared" si="195"/>
        <v>1.4079296984222093E-2</v>
      </c>
      <c r="BV196">
        <f t="shared" si="196"/>
        <v>1.9881286199320953E-3</v>
      </c>
      <c r="BW196">
        <f t="shared" si="197"/>
        <v>1.3779109247054127E-4</v>
      </c>
      <c r="BX196">
        <f t="shared" si="198"/>
        <v>4.9211104453764738E-6</v>
      </c>
      <c r="BY196" s="3">
        <f t="shared" si="199"/>
        <v>28.345719115582888</v>
      </c>
      <c r="BZ196" s="3">
        <f>BY196*(AB196/(AB196+girls!Z196))</f>
        <v>14.055449503139227</v>
      </c>
      <c r="CB196">
        <v>12.083</v>
      </c>
      <c r="CC196">
        <v>22.9</v>
      </c>
      <c r="CD196">
        <v>38.903917499999991</v>
      </c>
      <c r="CE196">
        <f t="shared" ref="CE196:CE237" si="200">IF(CF196&gt;64.7665344,64.7665344,CF196)</f>
        <v>57.456000000000003</v>
      </c>
      <c r="CF196">
        <v>57.456000000000003</v>
      </c>
      <c r="CG196">
        <v>57.456000000000003</v>
      </c>
      <c r="CH196">
        <v>57.456000000000003</v>
      </c>
      <c r="CI196">
        <v>57.456000000000003</v>
      </c>
      <c r="CJ196">
        <v>57.456000000000003</v>
      </c>
      <c r="CK196">
        <v>57.456000000000003</v>
      </c>
      <c r="CL196">
        <v>57.456000000000003</v>
      </c>
      <c r="CM196">
        <v>57.456000000000003</v>
      </c>
      <c r="CN196">
        <v>57.456000000000003</v>
      </c>
      <c r="CO196">
        <v>57.456000000000003</v>
      </c>
      <c r="CP196">
        <v>57.456000000000003</v>
      </c>
      <c r="CQ196">
        <v>57.456000000000003</v>
      </c>
      <c r="CR196">
        <v>57.456000000000003</v>
      </c>
      <c r="CS196">
        <v>57.456000000000003</v>
      </c>
      <c r="CT196">
        <v>57.456000000000003</v>
      </c>
      <c r="CU196">
        <v>57.456000000000003</v>
      </c>
      <c r="CV196">
        <v>57.456000000000003</v>
      </c>
    </row>
    <row r="197" spans="1:100">
      <c r="A197">
        <v>88516</v>
      </c>
      <c r="B197" t="s">
        <v>220</v>
      </c>
      <c r="C197">
        <v>35.752316886626332</v>
      </c>
      <c r="D197" s="3">
        <f>SUM(BZ197,girls!BX197)</f>
        <v>39.178902424938016</v>
      </c>
      <c r="E197">
        <v>2010</v>
      </c>
      <c r="F197" t="s">
        <v>262</v>
      </c>
      <c r="G197">
        <v>126.119</v>
      </c>
      <c r="H197">
        <v>128.53700000000001</v>
      </c>
      <c r="I197">
        <v>132.78200000000001</v>
      </c>
      <c r="J197">
        <v>135.714</v>
      </c>
      <c r="K197">
        <v>126.822</v>
      </c>
      <c r="L197">
        <v>115.946</v>
      </c>
      <c r="M197">
        <v>121.042</v>
      </c>
      <c r="N197">
        <v>113.294</v>
      </c>
      <c r="O197">
        <v>99.876999999999995</v>
      </c>
      <c r="P197">
        <v>100.11199999999999</v>
      </c>
      <c r="Q197">
        <v>93.385999999999996</v>
      </c>
      <c r="R197">
        <v>81.218999999999994</v>
      </c>
      <c r="S197">
        <v>69.909000000000006</v>
      </c>
      <c r="T197">
        <v>58.55</v>
      </c>
      <c r="U197">
        <v>46.463999999999999</v>
      </c>
      <c r="V197">
        <v>38.073999999999998</v>
      </c>
      <c r="W197">
        <v>24.14</v>
      </c>
      <c r="X197">
        <v>10.914</v>
      </c>
      <c r="Y197">
        <v>3.508</v>
      </c>
      <c r="Z197">
        <v>0.94299999999999995</v>
      </c>
      <c r="AA197">
        <v>0.17699999999999999</v>
      </c>
      <c r="AB197">
        <f>SUM($G197:AA197)</f>
        <v>1627.5290000000002</v>
      </c>
      <c r="AC197">
        <f t="shared" si="158"/>
        <v>0.15498218464924432</v>
      </c>
      <c r="AD197">
        <f t="shared" si="159"/>
        <v>0.55283746096075703</v>
      </c>
      <c r="AE197">
        <f t="shared" si="160"/>
        <v>0.97902034310909358</v>
      </c>
      <c r="AF197">
        <f t="shared" si="161"/>
        <v>1.4175710540334454</v>
      </c>
      <c r="AG197">
        <f t="shared" si="162"/>
        <v>1.7143067804014549</v>
      </c>
      <c r="AH197">
        <f t="shared" si="163"/>
        <v>1.923493836361748</v>
      </c>
      <c r="AI197">
        <f t="shared" si="164"/>
        <v>2.379892462745671</v>
      </c>
      <c r="AJ197">
        <f t="shared" si="165"/>
        <v>2.5756087909954286</v>
      </c>
      <c r="AK197">
        <f t="shared" si="166"/>
        <v>2.5774250412742257</v>
      </c>
      <c r="AL197">
        <f t="shared" si="167"/>
        <v>2.8910477171220905</v>
      </c>
      <c r="AM197">
        <f t="shared" si="168"/>
        <v>2.9837084316162716</v>
      </c>
      <c r="AN197">
        <f t="shared" si="169"/>
        <v>2.8444857203773322</v>
      </c>
      <c r="AO197">
        <f t="shared" si="170"/>
        <v>2.6631525459761392</v>
      </c>
      <c r="AP197">
        <f t="shared" si="171"/>
        <v>2.4103103539168882</v>
      </c>
      <c r="AQ197">
        <f t="shared" si="172"/>
        <v>2.0555136037514536</v>
      </c>
      <c r="AR197">
        <f t="shared" si="173"/>
        <v>1.8013184404087421</v>
      </c>
      <c r="AS197">
        <f t="shared" si="174"/>
        <v>1.2162486812830984</v>
      </c>
      <c r="AT197">
        <f t="shared" si="175"/>
        <v>0.58341080251104582</v>
      </c>
      <c r="AU197">
        <f t="shared" si="176"/>
        <v>0.19829815628477279</v>
      </c>
      <c r="AV197">
        <f t="shared" si="177"/>
        <v>5.620237796069992E-2</v>
      </c>
      <c r="AW197">
        <f t="shared" si="178"/>
        <v>1.1092889896278343E-2</v>
      </c>
      <c r="AX197">
        <f t="shared" si="179"/>
        <v>33.989927675635883</v>
      </c>
      <c r="AY197">
        <f>SUM(AB197,girls!Z197)</f>
        <v>3371.982</v>
      </c>
      <c r="AZ197">
        <f>(AX197*(AB197/AY197))+(girls!AV197*(girls!Z197/AY197))</f>
        <v>35.752316886626332</v>
      </c>
      <c r="BD197">
        <f t="shared" si="156"/>
        <v>0.74905989484672775</v>
      </c>
      <c r="BE197">
        <f t="shared" si="157"/>
        <v>1.3021691509029945</v>
      </c>
      <c r="BF197">
        <f t="shared" si="180"/>
        <v>2.3804829161961165</v>
      </c>
      <c r="BG197">
        <f t="shared" si="181"/>
        <v>3.6724465774200565</v>
      </c>
      <c r="BH197">
        <f t="shared" si="182"/>
        <v>3.5420835265976827</v>
      </c>
      <c r="BI197">
        <f t="shared" si="183"/>
        <v>3.2383215575759325</v>
      </c>
      <c r="BJ197">
        <f t="shared" si="184"/>
        <v>3.380650630225329</v>
      </c>
      <c r="BK197">
        <f t="shared" si="185"/>
        <v>3.1642523462992056</v>
      </c>
      <c r="BL197">
        <f t="shared" si="186"/>
        <v>2.7895213479206822</v>
      </c>
      <c r="BM197">
        <f t="shared" si="187"/>
        <v>2.7960847961295925</v>
      </c>
      <c r="BN197">
        <f t="shared" si="188"/>
        <v>2.6082305295205179</v>
      </c>
      <c r="BO197">
        <f t="shared" si="189"/>
        <v>2.2684114897000298</v>
      </c>
      <c r="BP197">
        <f t="shared" si="190"/>
        <v>1.9525280886669301</v>
      </c>
      <c r="BQ197">
        <f t="shared" si="191"/>
        <v>1.635276138858355</v>
      </c>
      <c r="BR197">
        <f t="shared" si="192"/>
        <v>1.2977193939524272</v>
      </c>
      <c r="BS197">
        <f t="shared" si="193"/>
        <v>1.063390328110897</v>
      </c>
      <c r="BT197">
        <f t="shared" si="194"/>
        <v>0.67421974367277016</v>
      </c>
      <c r="BU197">
        <f t="shared" si="195"/>
        <v>0.30482329256191443</v>
      </c>
      <c r="BV197">
        <f t="shared" si="196"/>
        <v>9.7976920497269179E-2</v>
      </c>
      <c r="BW197">
        <f t="shared" si="197"/>
        <v>2.6337581536181532E-2</v>
      </c>
      <c r="BX197">
        <f t="shared" si="198"/>
        <v>4.9435333318177434E-3</v>
      </c>
      <c r="BY197" s="3">
        <f t="shared" si="199"/>
        <v>38.948929784523429</v>
      </c>
      <c r="BZ197" s="3">
        <f>BY197*(AB197/(AB197+girls!Z197))</f>
        <v>18.799184794959061</v>
      </c>
      <c r="CB197">
        <v>12.083</v>
      </c>
      <c r="CC197">
        <v>22.9</v>
      </c>
      <c r="CD197">
        <v>38.903917499999991</v>
      </c>
      <c r="CE197">
        <f t="shared" si="200"/>
        <v>64.766534399999998</v>
      </c>
      <c r="CF197">
        <v>68.873000000000005</v>
      </c>
      <c r="CG197">
        <v>68.873000000000005</v>
      </c>
      <c r="CH197">
        <v>68.873000000000005</v>
      </c>
      <c r="CI197">
        <v>68.873000000000005</v>
      </c>
      <c r="CJ197">
        <v>68.873000000000005</v>
      </c>
      <c r="CK197">
        <v>68.873000000000005</v>
      </c>
      <c r="CL197">
        <v>68.873000000000005</v>
      </c>
      <c r="CM197">
        <v>68.873000000000005</v>
      </c>
      <c r="CN197">
        <v>68.873000000000005</v>
      </c>
      <c r="CO197">
        <v>68.873000000000005</v>
      </c>
      <c r="CP197">
        <v>68.873000000000005</v>
      </c>
      <c r="CQ197">
        <v>68.873000000000005</v>
      </c>
      <c r="CR197">
        <v>68.873000000000005</v>
      </c>
      <c r="CS197">
        <v>68.873000000000005</v>
      </c>
      <c r="CT197">
        <v>68.873000000000005</v>
      </c>
      <c r="CU197">
        <v>68.873000000000005</v>
      </c>
      <c r="CV197">
        <v>68.873000000000005</v>
      </c>
    </row>
    <row r="198" spans="1:100">
      <c r="A198">
        <v>88969</v>
      </c>
      <c r="B198" t="s">
        <v>221</v>
      </c>
      <c r="C198">
        <v>27.102579217962884</v>
      </c>
      <c r="D198" s="3">
        <f>SUM(BZ198,girls!BX198)</f>
        <v>36.081315850748098</v>
      </c>
      <c r="E198">
        <v>2010</v>
      </c>
      <c r="F198" t="s">
        <v>262</v>
      </c>
      <c r="G198">
        <v>1462.5519999999999</v>
      </c>
      <c r="H198">
        <v>1316.6690000000001</v>
      </c>
      <c r="I198">
        <v>1428.0260000000001</v>
      </c>
      <c r="J198">
        <v>1604.7080000000001</v>
      </c>
      <c r="K198">
        <v>1519.1120000000001</v>
      </c>
      <c r="L198">
        <v>1239.018</v>
      </c>
      <c r="M198">
        <v>1058.519</v>
      </c>
      <c r="N198">
        <v>901.524</v>
      </c>
      <c r="O198">
        <v>763.69899999999996</v>
      </c>
      <c r="P198">
        <v>743.96299999999997</v>
      </c>
      <c r="Q198">
        <v>619.30899999999997</v>
      </c>
      <c r="R198">
        <v>409.43200000000002</v>
      </c>
      <c r="S198">
        <v>227.47200000000001</v>
      </c>
      <c r="T198">
        <v>162.98400000000001</v>
      </c>
      <c r="U198">
        <v>174.02699999999999</v>
      </c>
      <c r="V198">
        <v>99.236000000000004</v>
      </c>
      <c r="W198">
        <v>60.453000000000003</v>
      </c>
      <c r="X198">
        <v>17.248999999999999</v>
      </c>
      <c r="Y198">
        <v>4.26</v>
      </c>
      <c r="Z198">
        <v>1.68</v>
      </c>
      <c r="AA198">
        <v>0.40699999999999997</v>
      </c>
      <c r="AB198">
        <f>SUM($G198:AA198)</f>
        <v>13814.298999999999</v>
      </c>
      <c r="AC198">
        <f t="shared" si="158"/>
        <v>0.21174465675022672</v>
      </c>
      <c r="AD198">
        <f t="shared" si="159"/>
        <v>0.66718427044325601</v>
      </c>
      <c r="AE198">
        <f t="shared" si="160"/>
        <v>1.2404764078148303</v>
      </c>
      <c r="AF198">
        <f t="shared" si="161"/>
        <v>1.974768028403034</v>
      </c>
      <c r="AG198">
        <f t="shared" si="162"/>
        <v>2.419266008358441</v>
      </c>
      <c r="AH198">
        <f t="shared" si="163"/>
        <v>2.4216564300512102</v>
      </c>
      <c r="AI198">
        <f t="shared" si="164"/>
        <v>2.4519961526820873</v>
      </c>
      <c r="AJ198">
        <f t="shared" si="165"/>
        <v>2.414627626056161</v>
      </c>
      <c r="AK198">
        <f t="shared" si="166"/>
        <v>2.3218954505038587</v>
      </c>
      <c r="AL198">
        <f t="shared" si="167"/>
        <v>2.531164339211132</v>
      </c>
      <c r="AM198">
        <f t="shared" si="168"/>
        <v>2.3312126080375126</v>
      </c>
      <c r="AN198">
        <f t="shared" si="169"/>
        <v>1.6893817051447926</v>
      </c>
      <c r="AO198">
        <f t="shared" si="170"/>
        <v>1.0209178185588716</v>
      </c>
      <c r="AP198">
        <f t="shared" si="171"/>
        <v>0.79048006706674023</v>
      </c>
      <c r="AQ198">
        <f t="shared" si="172"/>
        <v>0.90702713181465089</v>
      </c>
      <c r="AR198">
        <f t="shared" si="173"/>
        <v>0.55313497992189109</v>
      </c>
      <c r="AS198">
        <f t="shared" si="174"/>
        <v>0.35884166109333532</v>
      </c>
      <c r="AT198">
        <f t="shared" si="175"/>
        <v>0.1086311364767767</v>
      </c>
      <c r="AU198">
        <f t="shared" si="176"/>
        <v>2.8370603531891123E-2</v>
      </c>
      <c r="AV198">
        <f t="shared" si="177"/>
        <v>1.1796472625936359E-2</v>
      </c>
      <c r="AW198">
        <f t="shared" si="178"/>
        <v>3.0051470581315782E-3</v>
      </c>
      <c r="AX198">
        <f t="shared" si="179"/>
        <v>26.457578701604771</v>
      </c>
      <c r="AY198">
        <f>SUM(AB198,girls!Z198)</f>
        <v>27769.269999999997</v>
      </c>
      <c r="AZ198">
        <f>(AX198*(AB198/AY198))+(girls!AV198*(girls!Z198/AY198))</f>
        <v>27.102579217962884</v>
      </c>
      <c r="BD198">
        <f t="shared" ref="BD198:BD237" si="201">(G198/$AB198)*BD$1*CB198</f>
        <v>1.0234042750051959</v>
      </c>
      <c r="BE198">
        <f t="shared" ref="BE198:BE237" si="202">(H198/$AB198)*BE$1*CC198</f>
        <v>1.5715048930097721</v>
      </c>
      <c r="BF198">
        <f t="shared" si="180"/>
        <v>3.0162119893952815</v>
      </c>
      <c r="BG198">
        <f t="shared" si="181"/>
        <v>5.1159552577434111</v>
      </c>
      <c r="BH198">
        <f t="shared" si="182"/>
        <v>4.8156215676177281</v>
      </c>
      <c r="BI198">
        <f t="shared" si="183"/>
        <v>3.9277168526524586</v>
      </c>
      <c r="BJ198">
        <f t="shared" si="184"/>
        <v>3.355530682486314</v>
      </c>
      <c r="BK198">
        <f t="shared" si="185"/>
        <v>2.8578527574826635</v>
      </c>
      <c r="BL198">
        <f t="shared" si="186"/>
        <v>2.4209441934288525</v>
      </c>
      <c r="BM198">
        <f t="shared" si="187"/>
        <v>2.3583805988693314</v>
      </c>
      <c r="BN198">
        <f t="shared" si="188"/>
        <v>1.9632244215171542</v>
      </c>
      <c r="BO198">
        <f t="shared" si="189"/>
        <v>1.2979092849459826</v>
      </c>
      <c r="BP198">
        <f t="shared" si="190"/>
        <v>0.72109170964954505</v>
      </c>
      <c r="BQ198">
        <f t="shared" si="191"/>
        <v>0.51666319901140123</v>
      </c>
      <c r="BR198">
        <f t="shared" si="192"/>
        <v>0.55166977454447741</v>
      </c>
      <c r="BS198">
        <f t="shared" si="193"/>
        <v>0.31458050616683481</v>
      </c>
      <c r="BT198">
        <f t="shared" si="194"/>
        <v>0.19163746361505571</v>
      </c>
      <c r="BU198">
        <f t="shared" si="195"/>
        <v>5.4679744758673605E-2</v>
      </c>
      <c r="BV198">
        <f t="shared" si="196"/>
        <v>1.3504302433297557E-2</v>
      </c>
      <c r="BW198">
        <f t="shared" si="197"/>
        <v>5.3256403962300232E-3</v>
      </c>
      <c r="BX198">
        <f t="shared" si="198"/>
        <v>1.2901997864676305E-3</v>
      </c>
      <c r="BY198" s="3">
        <f t="shared" si="199"/>
        <v>36.094699314516127</v>
      </c>
      <c r="BZ198" s="3">
        <f>BY198*(AB198/(AB198+girls!Z198))</f>
        <v>17.955926412391136</v>
      </c>
      <c r="CB198">
        <v>12.083</v>
      </c>
      <c r="CC198">
        <v>22.9</v>
      </c>
      <c r="CD198">
        <v>38.903917499999991</v>
      </c>
      <c r="CE198">
        <f t="shared" si="200"/>
        <v>64.766534399999998</v>
      </c>
      <c r="CF198">
        <v>66.350999999999999</v>
      </c>
      <c r="CG198">
        <v>66.350999999999999</v>
      </c>
      <c r="CH198">
        <v>66.350999999999999</v>
      </c>
      <c r="CI198">
        <v>66.350999999999999</v>
      </c>
      <c r="CJ198">
        <v>66.350999999999999</v>
      </c>
      <c r="CK198">
        <v>66.350999999999999</v>
      </c>
      <c r="CL198">
        <v>66.350999999999999</v>
      </c>
      <c r="CM198">
        <v>66.350999999999999</v>
      </c>
      <c r="CN198">
        <v>66.350999999999999</v>
      </c>
      <c r="CO198">
        <v>66.350999999999999</v>
      </c>
      <c r="CP198">
        <v>66.350999999999999</v>
      </c>
      <c r="CQ198">
        <v>66.350999999999999</v>
      </c>
      <c r="CR198">
        <v>66.350999999999999</v>
      </c>
      <c r="CS198">
        <v>66.350999999999999</v>
      </c>
      <c r="CT198">
        <v>66.350999999999999</v>
      </c>
      <c r="CU198">
        <v>66.350999999999999</v>
      </c>
      <c r="CV198">
        <v>66.350999999999999</v>
      </c>
    </row>
    <row r="199" spans="1:100">
      <c r="A199">
        <v>89422</v>
      </c>
      <c r="B199" t="s">
        <v>222</v>
      </c>
      <c r="C199">
        <v>28.777613088713146</v>
      </c>
      <c r="D199" s="3">
        <f>SUM(BZ199,girls!BX199)</f>
        <v>37.923627711696341</v>
      </c>
      <c r="E199">
        <v>2010</v>
      </c>
      <c r="F199" t="s">
        <v>262</v>
      </c>
      <c r="G199">
        <v>1499.309</v>
      </c>
      <c r="H199">
        <v>1457.9290000000001</v>
      </c>
      <c r="I199">
        <v>1414.5509999999999</v>
      </c>
      <c r="J199">
        <v>1389.4870000000001</v>
      </c>
      <c r="K199">
        <v>1363.4680000000001</v>
      </c>
      <c r="L199">
        <v>1237.713</v>
      </c>
      <c r="M199">
        <v>1120.422</v>
      </c>
      <c r="N199">
        <v>961.92200000000003</v>
      </c>
      <c r="O199">
        <v>906.46900000000005</v>
      </c>
      <c r="P199">
        <v>824.11599999999999</v>
      </c>
      <c r="Q199">
        <v>665.29700000000003</v>
      </c>
      <c r="R199">
        <v>553.84500000000003</v>
      </c>
      <c r="S199">
        <v>427.71699999999998</v>
      </c>
      <c r="T199">
        <v>295.13499999999999</v>
      </c>
      <c r="U199">
        <v>196.82400000000001</v>
      </c>
      <c r="V199">
        <v>135.41999999999999</v>
      </c>
      <c r="W199">
        <v>81.165999999999997</v>
      </c>
      <c r="X199">
        <v>32.703000000000003</v>
      </c>
      <c r="Y199">
        <v>9.7469999999999999</v>
      </c>
      <c r="Z199">
        <v>2.0150000000000001</v>
      </c>
      <c r="AA199">
        <v>0.29699999999999999</v>
      </c>
      <c r="AB199">
        <f>SUM($G199:AA199)</f>
        <v>14575.552</v>
      </c>
      <c r="AC199">
        <f t="shared" si="158"/>
        <v>0.20572929244806645</v>
      </c>
      <c r="AD199">
        <f t="shared" si="159"/>
        <v>0.70017951978765547</v>
      </c>
      <c r="AE199">
        <f t="shared" si="160"/>
        <v>1.1645947954492564</v>
      </c>
      <c r="AF199">
        <f t="shared" si="161"/>
        <v>1.620609565936165</v>
      </c>
      <c r="AG199">
        <f t="shared" si="162"/>
        <v>2.057986963375384</v>
      </c>
      <c r="AH199">
        <f t="shared" si="163"/>
        <v>2.2927605760660046</v>
      </c>
      <c r="AI199">
        <f t="shared" si="164"/>
        <v>2.4598385021713072</v>
      </c>
      <c r="AJ199">
        <f t="shared" si="165"/>
        <v>2.4418364395393053</v>
      </c>
      <c r="AK199">
        <f t="shared" si="166"/>
        <v>2.6120244365359202</v>
      </c>
      <c r="AL199">
        <f t="shared" si="167"/>
        <v>2.6574260789574211</v>
      </c>
      <c r="AM199">
        <f t="shared" si="168"/>
        <v>2.3735254760848852</v>
      </c>
      <c r="AN199">
        <f t="shared" si="169"/>
        <v>2.1658984167460691</v>
      </c>
      <c r="AO199">
        <f t="shared" si="170"/>
        <v>1.8193790533627818</v>
      </c>
      <c r="AP199">
        <f t="shared" si="171"/>
        <v>1.3566583961965899</v>
      </c>
      <c r="AQ199">
        <f t="shared" si="172"/>
        <v>0.97226698515431875</v>
      </c>
      <c r="AR199">
        <f t="shared" si="173"/>
        <v>0.71539932072555468</v>
      </c>
      <c r="AS199">
        <f t="shared" si="174"/>
        <v>0.45662846937117713</v>
      </c>
      <c r="AT199">
        <f t="shared" si="175"/>
        <v>0.19520090902903714</v>
      </c>
      <c r="AU199">
        <f t="shared" si="176"/>
        <v>6.152247269949021E-2</v>
      </c>
      <c r="AV199">
        <f t="shared" si="177"/>
        <v>1.3409783725515165E-2</v>
      </c>
      <c r="AW199">
        <f t="shared" si="178"/>
        <v>2.0784118501995671E-3</v>
      </c>
      <c r="AX199">
        <f t="shared" si="179"/>
        <v>28.344953865212101</v>
      </c>
      <c r="AY199">
        <f>SUM(AB199,girls!Z199)</f>
        <v>29043.282999999996</v>
      </c>
      <c r="AZ199">
        <f>(AX199*(AB199/AY199))+(girls!AV199*(girls!Z199/AY199))</f>
        <v>28.777613088713146</v>
      </c>
      <c r="BD199">
        <f t="shared" si="201"/>
        <v>0.99433081625999487</v>
      </c>
      <c r="BE199">
        <f t="shared" si="202"/>
        <v>1.6492228460369802</v>
      </c>
      <c r="BF199">
        <f t="shared" si="180"/>
        <v>2.8317062401929523</v>
      </c>
      <c r="BG199">
        <f t="shared" si="181"/>
        <v>4.1984506080469481</v>
      </c>
      <c r="BH199">
        <f t="shared" si="182"/>
        <v>4.3704234349025004</v>
      </c>
      <c r="BI199">
        <f t="shared" si="183"/>
        <v>3.9673317605425855</v>
      </c>
      <c r="BJ199">
        <f t="shared" si="184"/>
        <v>3.591370362766364</v>
      </c>
      <c r="BK199">
        <f t="shared" si="185"/>
        <v>3.0833187514105811</v>
      </c>
      <c r="BL199">
        <f t="shared" si="186"/>
        <v>2.9055712056407881</v>
      </c>
      <c r="BM199">
        <f t="shared" si="187"/>
        <v>2.6415991277229156</v>
      </c>
      <c r="BN199">
        <f t="shared" si="188"/>
        <v>2.1325250023985372</v>
      </c>
      <c r="BO199">
        <f t="shared" si="189"/>
        <v>1.7752797772324509</v>
      </c>
      <c r="BP199">
        <f t="shared" si="190"/>
        <v>1.3709924987650555</v>
      </c>
      <c r="BQ199">
        <f t="shared" si="191"/>
        <v>0.94601774332800559</v>
      </c>
      <c r="BR199">
        <f t="shared" si="192"/>
        <v>0.63089432399678591</v>
      </c>
      <c r="BS199">
        <f t="shared" si="193"/>
        <v>0.43407160384731913</v>
      </c>
      <c r="BT199">
        <f t="shared" si="194"/>
        <v>0.26016730023535301</v>
      </c>
      <c r="BU199">
        <f t="shared" si="195"/>
        <v>0.10482531133229123</v>
      </c>
      <c r="BV199">
        <f t="shared" si="196"/>
        <v>3.1242770068673896E-2</v>
      </c>
      <c r="BW199">
        <f t="shared" si="197"/>
        <v>6.4588264787501706E-3</v>
      </c>
      <c r="BX199">
        <f t="shared" si="198"/>
        <v>9.519957638654097E-4</v>
      </c>
      <c r="BY199" s="3">
        <f t="shared" si="199"/>
        <v>37.926752306969689</v>
      </c>
      <c r="BZ199" s="3">
        <f>BY199*(AB199/(AB199+girls!Z199))</f>
        <v>19.033776258743089</v>
      </c>
      <c r="CB199">
        <v>12.083</v>
      </c>
      <c r="CC199">
        <v>22.9</v>
      </c>
      <c r="CD199">
        <v>38.903917499999991</v>
      </c>
      <c r="CE199">
        <f t="shared" si="200"/>
        <v>64.766534399999998</v>
      </c>
      <c r="CF199">
        <v>70.787999999999997</v>
      </c>
      <c r="CG199">
        <v>70.787999999999997</v>
      </c>
      <c r="CH199">
        <v>70.787999999999997</v>
      </c>
      <c r="CI199">
        <v>70.787999999999997</v>
      </c>
      <c r="CJ199">
        <v>70.787999999999997</v>
      </c>
      <c r="CK199">
        <v>70.787999999999997</v>
      </c>
      <c r="CL199">
        <v>70.787999999999997</v>
      </c>
      <c r="CM199">
        <v>70.787999999999997</v>
      </c>
      <c r="CN199">
        <v>70.787999999999997</v>
      </c>
      <c r="CO199">
        <v>70.787999999999997</v>
      </c>
      <c r="CP199">
        <v>70.787999999999997</v>
      </c>
      <c r="CQ199">
        <v>70.787999999999997</v>
      </c>
      <c r="CR199">
        <v>70.787999999999997</v>
      </c>
      <c r="CS199">
        <v>70.787999999999997</v>
      </c>
      <c r="CT199">
        <v>70.787999999999997</v>
      </c>
      <c r="CU199">
        <v>70.787999999999997</v>
      </c>
      <c r="CV199">
        <v>70.787999999999997</v>
      </c>
    </row>
    <row r="200" spans="1:100">
      <c r="A200">
        <v>89875</v>
      </c>
      <c r="B200" t="s">
        <v>223</v>
      </c>
      <c r="C200">
        <v>25.475103344102259</v>
      </c>
      <c r="D200" s="3">
        <f>SUM(BZ200,girls!BX200)</f>
        <v>37.875310352784261</v>
      </c>
      <c r="E200">
        <v>2010</v>
      </c>
      <c r="F200" t="s">
        <v>262</v>
      </c>
      <c r="G200">
        <v>13.411</v>
      </c>
      <c r="H200">
        <v>12.02</v>
      </c>
      <c r="I200">
        <v>11.488</v>
      </c>
      <c r="J200">
        <v>10.196999999999999</v>
      </c>
      <c r="K200">
        <v>7.6509999999999998</v>
      </c>
      <c r="L200">
        <v>6.5759999999999996</v>
      </c>
      <c r="M200">
        <v>5.9850000000000003</v>
      </c>
      <c r="N200">
        <v>5.79</v>
      </c>
      <c r="O200">
        <v>5.4820000000000002</v>
      </c>
      <c r="P200">
        <v>4.5190000000000001</v>
      </c>
      <c r="Q200">
        <v>3.85</v>
      </c>
      <c r="R200">
        <v>2.8929999999999998</v>
      </c>
      <c r="S200">
        <v>1.974</v>
      </c>
      <c r="T200">
        <v>1.599</v>
      </c>
      <c r="U200">
        <v>1.171</v>
      </c>
      <c r="V200">
        <v>0.72099999999999997</v>
      </c>
      <c r="W200">
        <v>0.40799999999999997</v>
      </c>
      <c r="X200">
        <v>0.16800000000000001</v>
      </c>
      <c r="Y200">
        <v>0.04</v>
      </c>
      <c r="Z200">
        <v>6.0000000000000001E-3</v>
      </c>
      <c r="AA200">
        <v>1E-3</v>
      </c>
      <c r="AB200">
        <f>SUM($G200:AA200)</f>
        <v>95.950000000000045</v>
      </c>
      <c r="AC200">
        <f t="shared" si="158"/>
        <v>0.27954142782699309</v>
      </c>
      <c r="AD200">
        <f t="shared" si="159"/>
        <v>0.87691505992704477</v>
      </c>
      <c r="AE200">
        <f t="shared" si="160"/>
        <v>1.4367483064095876</v>
      </c>
      <c r="AF200">
        <f t="shared" si="161"/>
        <v>1.8066597186034383</v>
      </c>
      <c r="AG200">
        <f t="shared" si="162"/>
        <v>1.7542678478374143</v>
      </c>
      <c r="AH200">
        <f t="shared" si="163"/>
        <v>1.8504637832204263</v>
      </c>
      <c r="AI200">
        <f t="shared" si="164"/>
        <v>1.9960396039603951</v>
      </c>
      <c r="AJ200">
        <f t="shared" si="165"/>
        <v>2.232725377800937</v>
      </c>
      <c r="AK200">
        <f t="shared" si="166"/>
        <v>2.3996248045857205</v>
      </c>
      <c r="AL200">
        <f t="shared" si="167"/>
        <v>2.2135799895779043</v>
      </c>
      <c r="AM200">
        <f t="shared" si="168"/>
        <v>2.0865033871808225</v>
      </c>
      <c r="AN200">
        <f t="shared" si="169"/>
        <v>1.7186138613861377</v>
      </c>
      <c r="AO200">
        <f t="shared" si="170"/>
        <v>1.2755393434080244</v>
      </c>
      <c r="AP200">
        <f t="shared" si="171"/>
        <v>1.1165502866076076</v>
      </c>
      <c r="AQ200">
        <f t="shared" si="172"/>
        <v>0.87870766023970781</v>
      </c>
      <c r="AR200">
        <f t="shared" si="173"/>
        <v>0.57860343929129721</v>
      </c>
      <c r="AS200">
        <f t="shared" si="174"/>
        <v>0.34868160500260531</v>
      </c>
      <c r="AT200">
        <f t="shared" si="175"/>
        <v>0.15232933819697753</v>
      </c>
      <c r="AU200">
        <f t="shared" si="176"/>
        <v>3.8353309015112025E-2</v>
      </c>
      <c r="AV200">
        <f t="shared" si="177"/>
        <v>6.0656591974986955E-3</v>
      </c>
      <c r="AW200">
        <f t="shared" si="178"/>
        <v>1.0630536737884311E-3</v>
      </c>
      <c r="AX200">
        <f t="shared" si="179"/>
        <v>25.047576862949441</v>
      </c>
      <c r="AY200">
        <f>SUM(AB200,girls!Z200)</f>
        <v>186.02900000000005</v>
      </c>
      <c r="AZ200">
        <f>(AX200*(AB200/AY200))+(girls!AV200*(girls!Z200/AY200))</f>
        <v>25.475103344102259</v>
      </c>
      <c r="BD200">
        <f t="shared" si="201"/>
        <v>1.351079628973423</v>
      </c>
      <c r="BE200">
        <f t="shared" si="202"/>
        <v>2.0655107868681593</v>
      </c>
      <c r="BF200">
        <f t="shared" si="180"/>
        <v>3.4934460988014564</v>
      </c>
      <c r="BG200">
        <f t="shared" si="181"/>
        <v>4.6804435525609556</v>
      </c>
      <c r="BH200">
        <f t="shared" si="182"/>
        <v>4.133616415216256</v>
      </c>
      <c r="BI200">
        <f t="shared" si="183"/>
        <v>3.5528246695153709</v>
      </c>
      <c r="BJ200">
        <f t="shared" si="184"/>
        <v>3.2335242772277213</v>
      </c>
      <c r="BK200">
        <f t="shared" si="185"/>
        <v>3.128171355914537</v>
      </c>
      <c r="BL200">
        <f t="shared" si="186"/>
        <v>2.9617677673788418</v>
      </c>
      <c r="BM200">
        <f t="shared" si="187"/>
        <v>2.4414864175091182</v>
      </c>
      <c r="BN200">
        <f t="shared" si="188"/>
        <v>2.0800448566961949</v>
      </c>
      <c r="BO200">
        <f t="shared" si="189"/>
        <v>1.5630051351745693</v>
      </c>
      <c r="BP200">
        <f t="shared" si="190"/>
        <v>1.066495726524231</v>
      </c>
      <c r="BQ200">
        <f t="shared" si="191"/>
        <v>0.86389395476810804</v>
      </c>
      <c r="BR200">
        <f t="shared" si="192"/>
        <v>0.63265779927045307</v>
      </c>
      <c r="BS200">
        <f t="shared" si="193"/>
        <v>0.38953567316310561</v>
      </c>
      <c r="BT200">
        <f t="shared" si="194"/>
        <v>0.22043072767066169</v>
      </c>
      <c r="BU200">
        <f t="shared" si="195"/>
        <v>9.0765593746743048E-2</v>
      </c>
      <c r="BV200">
        <f t="shared" si="196"/>
        <v>2.1610855653986443E-2</v>
      </c>
      <c r="BW200">
        <f t="shared" si="197"/>
        <v>3.2416283480979666E-3</v>
      </c>
      <c r="BX200">
        <f t="shared" si="198"/>
        <v>5.4027139134966106E-4</v>
      </c>
      <c r="BY200" s="3">
        <f t="shared" si="199"/>
        <v>37.974093192373346</v>
      </c>
      <c r="BZ200" s="3">
        <f>BY200*(AB200/(AB200+girls!Z200))</f>
        <v>19.586270107393059</v>
      </c>
      <c r="CB200">
        <v>12.083</v>
      </c>
      <c r="CC200">
        <v>22.9</v>
      </c>
      <c r="CD200">
        <v>38.903917499999991</v>
      </c>
      <c r="CE200">
        <f t="shared" si="200"/>
        <v>64.766534399999998</v>
      </c>
      <c r="CF200">
        <v>78.543999999999997</v>
      </c>
      <c r="CG200">
        <v>78.543999999999997</v>
      </c>
      <c r="CH200">
        <v>78.543999999999997</v>
      </c>
      <c r="CI200">
        <v>78.543999999999997</v>
      </c>
      <c r="CJ200">
        <v>78.543999999999997</v>
      </c>
      <c r="CK200">
        <v>78.543999999999997</v>
      </c>
      <c r="CL200">
        <v>78.543999999999997</v>
      </c>
      <c r="CM200">
        <v>78.543999999999997</v>
      </c>
      <c r="CN200">
        <v>78.543999999999997</v>
      </c>
      <c r="CO200">
        <v>78.543999999999997</v>
      </c>
      <c r="CP200">
        <v>78.543999999999997</v>
      </c>
      <c r="CQ200">
        <v>78.543999999999997</v>
      </c>
      <c r="CR200">
        <v>78.543999999999997</v>
      </c>
      <c r="CS200">
        <v>78.543999999999997</v>
      </c>
      <c r="CT200">
        <v>78.543999999999997</v>
      </c>
      <c r="CU200">
        <v>78.543999999999997</v>
      </c>
      <c r="CV200">
        <v>78.543999999999997</v>
      </c>
    </row>
    <row r="201" spans="1:100">
      <c r="A201">
        <v>90328</v>
      </c>
      <c r="B201" t="s">
        <v>224</v>
      </c>
      <c r="C201">
        <v>21.79039567178468</v>
      </c>
      <c r="D201" s="3">
        <f>SUM(BZ201,girls!BX201)</f>
        <v>30.657610439249325</v>
      </c>
      <c r="E201">
        <v>2010</v>
      </c>
      <c r="F201" t="s">
        <v>262</v>
      </c>
      <c r="G201">
        <v>1704.165</v>
      </c>
      <c r="H201">
        <v>1628.107</v>
      </c>
      <c r="I201">
        <v>1538.0889999999999</v>
      </c>
      <c r="J201">
        <v>1458.9</v>
      </c>
      <c r="K201">
        <v>1215.029</v>
      </c>
      <c r="L201">
        <v>982.64200000000005</v>
      </c>
      <c r="M201">
        <v>733.452</v>
      </c>
      <c r="N201">
        <v>496.923</v>
      </c>
      <c r="O201">
        <v>377.76600000000002</v>
      </c>
      <c r="P201">
        <v>326.262</v>
      </c>
      <c r="Q201">
        <v>291.56299999999999</v>
      </c>
      <c r="R201">
        <v>229.471</v>
      </c>
      <c r="S201">
        <v>194.827</v>
      </c>
      <c r="T201">
        <v>136.07400000000001</v>
      </c>
      <c r="U201">
        <v>78.38</v>
      </c>
      <c r="V201">
        <v>50.81</v>
      </c>
      <c r="W201">
        <v>26.039000000000001</v>
      </c>
      <c r="X201">
        <v>9.4179999999999993</v>
      </c>
      <c r="Y201">
        <v>2.081</v>
      </c>
      <c r="Z201">
        <v>0.34699999999999998</v>
      </c>
      <c r="AA201">
        <v>2.1000000000000001E-2</v>
      </c>
      <c r="AB201">
        <f>SUM($G201:AA201)</f>
        <v>11480.366</v>
      </c>
      <c r="AC201">
        <f t="shared" si="158"/>
        <v>0.29688339204516651</v>
      </c>
      <c r="AD201">
        <f t="shared" si="159"/>
        <v>0.99271652140707001</v>
      </c>
      <c r="AE201">
        <f t="shared" si="160"/>
        <v>1.6077072804124888</v>
      </c>
      <c r="AF201">
        <f t="shared" si="161"/>
        <v>2.1603231116499249</v>
      </c>
      <c r="AG201">
        <f t="shared" si="162"/>
        <v>2.328378555178467</v>
      </c>
      <c r="AH201">
        <f t="shared" si="163"/>
        <v>2.3110181330455841</v>
      </c>
      <c r="AI201">
        <f t="shared" si="164"/>
        <v>2.0444003266097961</v>
      </c>
      <c r="AJ201">
        <f t="shared" si="165"/>
        <v>1.6015300383280464</v>
      </c>
      <c r="AK201">
        <f t="shared" si="166"/>
        <v>1.3820266705782724</v>
      </c>
      <c r="AL201">
        <f t="shared" si="167"/>
        <v>1.335699053497075</v>
      </c>
      <c r="AM201">
        <f t="shared" si="168"/>
        <v>1.3206265375163126</v>
      </c>
      <c r="AN201">
        <f t="shared" si="169"/>
        <v>1.1393231714041174</v>
      </c>
      <c r="AO201">
        <f t="shared" si="170"/>
        <v>1.0521680232145907</v>
      </c>
      <c r="AP201">
        <f t="shared" si="171"/>
        <v>0.79413478629514078</v>
      </c>
      <c r="AQ201">
        <f t="shared" si="172"/>
        <v>0.49156620964871672</v>
      </c>
      <c r="AR201">
        <f t="shared" si="173"/>
        <v>0.34078791564659178</v>
      </c>
      <c r="AS201">
        <f t="shared" si="174"/>
        <v>0.18598692759446867</v>
      </c>
      <c r="AT201">
        <f t="shared" si="175"/>
        <v>7.137106952861956E-2</v>
      </c>
      <c r="AU201">
        <f t="shared" si="176"/>
        <v>1.6676471812832449E-2</v>
      </c>
      <c r="AV201">
        <f t="shared" si="177"/>
        <v>2.9318751684397517E-3</v>
      </c>
      <c r="AW201">
        <f t="shared" si="178"/>
        <v>1.8657941741578624E-4</v>
      </c>
      <c r="AX201">
        <f t="shared" si="179"/>
        <v>21.476442649999139</v>
      </c>
      <c r="AY201">
        <f>SUM(AB201,girls!Z201)</f>
        <v>22763.008000000002</v>
      </c>
      <c r="AZ201">
        <f>(AX201*(AB201/AY201))+(girls!AV201*(girls!Z201/AY201))</f>
        <v>21.79039567178468</v>
      </c>
      <c r="BD201">
        <f t="shared" si="201"/>
        <v>1.4348968104326989</v>
      </c>
      <c r="BE201">
        <f t="shared" si="202"/>
        <v>2.3382728578513956</v>
      </c>
      <c r="BF201">
        <f t="shared" si="180"/>
        <v>3.9091319625823009</v>
      </c>
      <c r="BG201">
        <f t="shared" si="181"/>
        <v>5.1676657089155524</v>
      </c>
      <c r="BH201">
        <f t="shared" si="182"/>
        <v>4.177250830703481</v>
      </c>
      <c r="BI201">
        <f t="shared" si="183"/>
        <v>3.3783079340362496</v>
      </c>
      <c r="BJ201">
        <f t="shared" si="184"/>
        <v>2.5215965843458301</v>
      </c>
      <c r="BK201">
        <f t="shared" si="185"/>
        <v>1.7084135560103226</v>
      </c>
      <c r="BL201">
        <f t="shared" si="186"/>
        <v>1.2987536407044864</v>
      </c>
      <c r="BM201">
        <f t="shared" si="187"/>
        <v>1.1216836886419823</v>
      </c>
      <c r="BN201">
        <f t="shared" si="188"/>
        <v>1.002389065571603</v>
      </c>
      <c r="BO201">
        <f t="shared" si="189"/>
        <v>0.78891773395726239</v>
      </c>
      <c r="BP201">
        <f t="shared" si="190"/>
        <v>0.66981220003264708</v>
      </c>
      <c r="BQ201">
        <f t="shared" si="191"/>
        <v>0.46782029855842583</v>
      </c>
      <c r="BR201">
        <f t="shared" si="192"/>
        <v>0.26946922263628181</v>
      </c>
      <c r="BS201">
        <f t="shared" si="193"/>
        <v>0.17468399084140698</v>
      </c>
      <c r="BT201">
        <f t="shared" si="194"/>
        <v>8.9521677573694086E-2</v>
      </c>
      <c r="BU201">
        <f t="shared" si="195"/>
        <v>3.2378937723762463E-2</v>
      </c>
      <c r="BV201">
        <f t="shared" si="196"/>
        <v>7.1544456788224346E-3</v>
      </c>
      <c r="BW201">
        <f t="shared" si="197"/>
        <v>1.1929806105484789E-3</v>
      </c>
      <c r="BX201">
        <f t="shared" si="198"/>
        <v>7.2197673837227851E-5</v>
      </c>
      <c r="BY201" s="3">
        <f t="shared" si="199"/>
        <v>30.559386325082592</v>
      </c>
      <c r="BZ201" s="3">
        <f>BY201*(AB201/(AB201+girls!Z201))</f>
        <v>15.412415606379573</v>
      </c>
      <c r="CB201">
        <v>12.083</v>
      </c>
      <c r="CC201">
        <v>22.9</v>
      </c>
      <c r="CD201">
        <v>38.903917499999991</v>
      </c>
      <c r="CE201">
        <f t="shared" si="200"/>
        <v>59.802</v>
      </c>
      <c r="CF201">
        <v>59.802</v>
      </c>
      <c r="CG201">
        <v>59.802</v>
      </c>
      <c r="CH201">
        <v>59.802</v>
      </c>
      <c r="CI201">
        <v>59.802</v>
      </c>
      <c r="CJ201">
        <v>59.802</v>
      </c>
      <c r="CK201">
        <v>59.802</v>
      </c>
      <c r="CL201">
        <v>59.802</v>
      </c>
      <c r="CM201">
        <v>59.802</v>
      </c>
      <c r="CN201">
        <v>59.802</v>
      </c>
      <c r="CO201">
        <v>59.802</v>
      </c>
      <c r="CP201">
        <v>59.802</v>
      </c>
      <c r="CQ201">
        <v>59.802</v>
      </c>
      <c r="CR201">
        <v>59.802</v>
      </c>
      <c r="CS201">
        <v>59.802</v>
      </c>
      <c r="CT201">
        <v>59.802</v>
      </c>
      <c r="CU201">
        <v>59.802</v>
      </c>
      <c r="CV201">
        <v>59.802</v>
      </c>
    </row>
    <row r="202" spans="1:100">
      <c r="A202">
        <v>90781</v>
      </c>
      <c r="B202" t="s">
        <v>225</v>
      </c>
      <c r="C202">
        <v>20.414783704453022</v>
      </c>
      <c r="D202" s="3">
        <f>SUM(BZ202,girls!BX202)</f>
        <v>27.983083913685974</v>
      </c>
      <c r="E202">
        <v>2010</v>
      </c>
      <c r="F202" t="s">
        <v>262</v>
      </c>
      <c r="G202">
        <v>1213.981</v>
      </c>
      <c r="H202">
        <v>1024.921</v>
      </c>
      <c r="I202">
        <v>861.73299999999995</v>
      </c>
      <c r="J202">
        <v>700.8</v>
      </c>
      <c r="K202">
        <v>595.06799999999998</v>
      </c>
      <c r="L202">
        <v>512.04300000000001</v>
      </c>
      <c r="M202">
        <v>439.56799999999998</v>
      </c>
      <c r="N202">
        <v>342.99700000000001</v>
      </c>
      <c r="O202">
        <v>250.124</v>
      </c>
      <c r="P202">
        <v>176.55799999999999</v>
      </c>
      <c r="Q202">
        <v>129.578</v>
      </c>
      <c r="R202">
        <v>100.595</v>
      </c>
      <c r="S202">
        <v>88.057000000000002</v>
      </c>
      <c r="T202">
        <v>66.022999999999996</v>
      </c>
      <c r="U202">
        <v>46.77</v>
      </c>
      <c r="V202">
        <v>27.896000000000001</v>
      </c>
      <c r="W202">
        <v>13.355</v>
      </c>
      <c r="X202">
        <v>4.5179999999999998</v>
      </c>
      <c r="Y202">
        <v>0.96199999999999997</v>
      </c>
      <c r="Z202">
        <v>0.108</v>
      </c>
      <c r="AA202">
        <v>7.0000000000000001E-3</v>
      </c>
      <c r="AB202">
        <f>SUM($G202:AA202)</f>
        <v>6595.6620000000012</v>
      </c>
      <c r="AC202">
        <f t="shared" si="158"/>
        <v>0.36811498224135797</v>
      </c>
      <c r="AD202">
        <f t="shared" si="159"/>
        <v>1.0877523742120196</v>
      </c>
      <c r="AE202">
        <f t="shared" si="160"/>
        <v>1.5678177565800062</v>
      </c>
      <c r="AF202">
        <f t="shared" si="161"/>
        <v>1.8062781264412879</v>
      </c>
      <c r="AG202">
        <f t="shared" si="162"/>
        <v>1.9848645973671781</v>
      </c>
      <c r="AH202">
        <f t="shared" si="163"/>
        <v>2.0960990723903072</v>
      </c>
      <c r="AI202">
        <f t="shared" si="164"/>
        <v>2.1326405143259306</v>
      </c>
      <c r="AJ202">
        <f t="shared" si="165"/>
        <v>1.9241266456649839</v>
      </c>
      <c r="AK202">
        <f t="shared" si="166"/>
        <v>1.5927450497008486</v>
      </c>
      <c r="AL202">
        <f t="shared" si="167"/>
        <v>1.258133906801167</v>
      </c>
      <c r="AM202">
        <f t="shared" si="168"/>
        <v>1.0215890383709776</v>
      </c>
      <c r="AN202">
        <f t="shared" si="169"/>
        <v>0.86934639767774624</v>
      </c>
      <c r="AO202">
        <f t="shared" si="170"/>
        <v>0.82774617619884083</v>
      </c>
      <c r="AP202">
        <f t="shared" si="171"/>
        <v>0.67067430077526702</v>
      </c>
      <c r="AQ202">
        <f t="shared" si="172"/>
        <v>0.51055375487706911</v>
      </c>
      <c r="AR202">
        <f t="shared" si="173"/>
        <v>0.32566738562406622</v>
      </c>
      <c r="AS202">
        <f t="shared" si="174"/>
        <v>0.16603488777927067</v>
      </c>
      <c r="AT202">
        <f t="shared" si="175"/>
        <v>5.9594624466808625E-2</v>
      </c>
      <c r="AU202">
        <f t="shared" si="176"/>
        <v>1.3418516594695116E-2</v>
      </c>
      <c r="AV202">
        <f t="shared" si="177"/>
        <v>1.5883166845117288E-3</v>
      </c>
      <c r="AW202">
        <f t="shared" si="178"/>
        <v>1.0825296990658404E-4</v>
      </c>
      <c r="AX202">
        <f t="shared" si="179"/>
        <v>20.284894677744241</v>
      </c>
      <c r="AY202">
        <f>SUM(AB202,girls!Z202)</f>
        <v>13216.985000000001</v>
      </c>
      <c r="AZ202">
        <f>(AX202*(AB202/AY202))+(girls!AV202*(girls!Z202/AY202))</f>
        <v>20.414783704453022</v>
      </c>
      <c r="BD202">
        <f t="shared" si="201"/>
        <v>1.7791733321689314</v>
      </c>
      <c r="BE202">
        <f t="shared" si="202"/>
        <v>2.5621230208582544</v>
      </c>
      <c r="BF202">
        <f t="shared" si="180"/>
        <v>3.8121407910639769</v>
      </c>
      <c r="BG202">
        <f t="shared" si="181"/>
        <v>4.0395604019732962</v>
      </c>
      <c r="BH202">
        <f t="shared" si="182"/>
        <v>3.3292133891639679</v>
      </c>
      <c r="BI202">
        <f t="shared" si="183"/>
        <v>2.86471531224614</v>
      </c>
      <c r="BJ202">
        <f t="shared" si="184"/>
        <v>2.4592410800917324</v>
      </c>
      <c r="BK202">
        <f t="shared" si="185"/>
        <v>1.9189575054331163</v>
      </c>
      <c r="BL202">
        <f t="shared" si="186"/>
        <v>1.3993630471664555</v>
      </c>
      <c r="BM202">
        <f t="shared" si="187"/>
        <v>0.98778502215547104</v>
      </c>
      <c r="BN202">
        <f t="shared" si="188"/>
        <v>0.72494708594830959</v>
      </c>
      <c r="BO202">
        <f t="shared" si="189"/>
        <v>0.56279655582714816</v>
      </c>
      <c r="BP202">
        <f t="shared" si="190"/>
        <v>0.49265049273295075</v>
      </c>
      <c r="BQ202">
        <f t="shared" si="191"/>
        <v>0.36937737467444504</v>
      </c>
      <c r="BR202">
        <f t="shared" si="192"/>
        <v>0.26166305398912193</v>
      </c>
      <c r="BS202">
        <f t="shared" si="193"/>
        <v>0.15606911597349893</v>
      </c>
      <c r="BT202">
        <f t="shared" si="194"/>
        <v>7.4716914390094563E-2</v>
      </c>
      <c r="BU202">
        <f t="shared" si="195"/>
        <v>2.5276751719539289E-2</v>
      </c>
      <c r="BV202">
        <f t="shared" si="196"/>
        <v>5.3820794940674628E-3</v>
      </c>
      <c r="BW202">
        <f t="shared" si="197"/>
        <v>6.0422514070611853E-4</v>
      </c>
      <c r="BX202">
        <f t="shared" si="198"/>
        <v>3.9162740601322492E-5</v>
      </c>
      <c r="BY202" s="3">
        <f t="shared" si="199"/>
        <v>27.825795714951827</v>
      </c>
      <c r="BZ202" s="3">
        <f>BY202*(AB202/(AB202+girls!Z202))</f>
        <v>13.885885730888749</v>
      </c>
      <c r="CB202">
        <v>12.083</v>
      </c>
      <c r="CC202">
        <v>22.9</v>
      </c>
      <c r="CD202">
        <v>38.903917499999991</v>
      </c>
      <c r="CE202">
        <f t="shared" si="200"/>
        <v>55.91</v>
      </c>
      <c r="CF202">
        <v>55.91</v>
      </c>
      <c r="CG202">
        <v>55.91</v>
      </c>
      <c r="CH202">
        <v>55.91</v>
      </c>
      <c r="CI202">
        <v>55.91</v>
      </c>
      <c r="CJ202">
        <v>55.91</v>
      </c>
      <c r="CK202">
        <v>55.91</v>
      </c>
      <c r="CL202">
        <v>55.91</v>
      </c>
      <c r="CM202">
        <v>55.91</v>
      </c>
      <c r="CN202">
        <v>55.91</v>
      </c>
      <c r="CO202">
        <v>55.91</v>
      </c>
      <c r="CP202">
        <v>55.91</v>
      </c>
      <c r="CQ202">
        <v>55.91</v>
      </c>
      <c r="CR202">
        <v>55.91</v>
      </c>
      <c r="CS202">
        <v>55.91</v>
      </c>
      <c r="CT202">
        <v>55.91</v>
      </c>
      <c r="CU202">
        <v>55.91</v>
      </c>
      <c r="CV202">
        <v>55.91</v>
      </c>
    </row>
    <row r="203" spans="1:100">
      <c r="A203">
        <v>91234</v>
      </c>
      <c r="B203" t="s">
        <v>226</v>
      </c>
      <c r="C203">
        <v>30.975815260188615</v>
      </c>
      <c r="D203" s="3">
        <f>SUM(BZ203,girls!BX203)</f>
        <v>34.910647397756634</v>
      </c>
      <c r="E203">
        <v>2010</v>
      </c>
      <c r="F203" t="s">
        <v>262</v>
      </c>
      <c r="G203">
        <v>332247.223</v>
      </c>
      <c r="H203">
        <v>314033.85700000002</v>
      </c>
      <c r="I203">
        <v>306100.06699999998</v>
      </c>
      <c r="J203">
        <v>312126.72100000002</v>
      </c>
      <c r="K203">
        <v>315798.685</v>
      </c>
      <c r="L203">
        <v>284497.52799999999</v>
      </c>
      <c r="M203">
        <v>255295.671</v>
      </c>
      <c r="N203">
        <v>247354.49100000001</v>
      </c>
      <c r="O203">
        <v>232269.02299999999</v>
      </c>
      <c r="P203">
        <v>206971.53200000001</v>
      </c>
      <c r="Q203">
        <v>176273.44699999999</v>
      </c>
      <c r="R203">
        <v>153816.726</v>
      </c>
      <c r="S203">
        <v>113799.50599999999</v>
      </c>
      <c r="T203">
        <v>84052.686000000002</v>
      </c>
      <c r="U203">
        <v>65869.944000000003</v>
      </c>
      <c r="V203">
        <v>44383.072999999997</v>
      </c>
      <c r="W203">
        <v>25782.532999999999</v>
      </c>
      <c r="X203">
        <v>10976.007</v>
      </c>
      <c r="Y203">
        <v>3084.5970000000002</v>
      </c>
      <c r="Z203">
        <v>616.83799999999997</v>
      </c>
      <c r="AA203">
        <v>82.245000000000005</v>
      </c>
      <c r="AB203">
        <f>SUM($G203:AA203)</f>
        <v>3485432.4000000008</v>
      </c>
      <c r="AC203">
        <f t="shared" si="158"/>
        <v>0.19064907011250593</v>
      </c>
      <c r="AD203">
        <f t="shared" si="159"/>
        <v>0.63069276540838937</v>
      </c>
      <c r="AE203">
        <f t="shared" si="160"/>
        <v>1.0538723413485223</v>
      </c>
      <c r="AF203">
        <f t="shared" si="161"/>
        <v>1.5223804819740583</v>
      </c>
      <c r="AG203">
        <f t="shared" si="162"/>
        <v>1.9933168320808627</v>
      </c>
      <c r="AH203">
        <f t="shared" si="163"/>
        <v>2.2038680928082264</v>
      </c>
      <c r="AI203">
        <f t="shared" si="164"/>
        <v>2.3438875107719772</v>
      </c>
      <c r="AJ203">
        <f t="shared" si="165"/>
        <v>2.6258194440953719</v>
      </c>
      <c r="AK203">
        <f t="shared" si="166"/>
        <v>2.7988776847314547</v>
      </c>
      <c r="AL203">
        <f t="shared" si="167"/>
        <v>2.7909484068605086</v>
      </c>
      <c r="AM203">
        <f t="shared" si="168"/>
        <v>2.629865736027472</v>
      </c>
      <c r="AN203">
        <f t="shared" si="169"/>
        <v>2.5154851323468495</v>
      </c>
      <c r="AO203">
        <f t="shared" si="170"/>
        <v>2.0243024572790445</v>
      </c>
      <c r="AP203">
        <f t="shared" si="171"/>
        <v>1.6157335204664991</v>
      </c>
      <c r="AQ203">
        <f t="shared" si="172"/>
        <v>1.3607023243371466</v>
      </c>
      <c r="AR203">
        <f t="shared" si="173"/>
        <v>0.98050865109304619</v>
      </c>
      <c r="AS203">
        <f t="shared" si="174"/>
        <v>0.60657257504119122</v>
      </c>
      <c r="AT203">
        <f t="shared" si="175"/>
        <v>0.27397249448877559</v>
      </c>
      <c r="AU203">
        <f t="shared" si="176"/>
        <v>8.1419718253608928E-2</v>
      </c>
      <c r="AV203">
        <f t="shared" si="177"/>
        <v>1.7166675216538408E-2</v>
      </c>
      <c r="AW203">
        <f t="shared" si="178"/>
        <v>2.4068721000011358E-3</v>
      </c>
      <c r="AX203">
        <f t="shared" si="179"/>
        <v>30.262448786842054</v>
      </c>
      <c r="AY203">
        <f>SUM(AB203,girls!Z203)</f>
        <v>6916183.4820000008</v>
      </c>
      <c r="AZ203">
        <f>(AX203*(AB203/AY203))+(girls!AV203*(girls!Z203/AY203))</f>
        <v>30.975815260188615</v>
      </c>
      <c r="BD203">
        <f t="shared" si="201"/>
        <v>0.92144508566776373</v>
      </c>
      <c r="BE203">
        <f t="shared" si="202"/>
        <v>1.4855517594362173</v>
      </c>
      <c r="BF203">
        <f t="shared" si="180"/>
        <v>2.5624851639596713</v>
      </c>
      <c r="BG203">
        <f t="shared" si="181"/>
        <v>3.7755035952956648</v>
      </c>
      <c r="BH203">
        <f t="shared" si="182"/>
        <v>3.707569307670405</v>
      </c>
      <c r="BI203">
        <f t="shared" si="183"/>
        <v>3.3400845317671339</v>
      </c>
      <c r="BJ203">
        <f t="shared" si="184"/>
        <v>2.997246154399666</v>
      </c>
      <c r="BK203">
        <f t="shared" si="185"/>
        <v>2.9040143689833142</v>
      </c>
      <c r="BL203">
        <f t="shared" si="186"/>
        <v>2.726906544266932</v>
      </c>
      <c r="BM203">
        <f t="shared" si="187"/>
        <v>2.4299065703985536</v>
      </c>
      <c r="BN203">
        <f t="shared" si="188"/>
        <v>2.0695020368893107</v>
      </c>
      <c r="BO203">
        <f t="shared" si="189"/>
        <v>1.80585353711637</v>
      </c>
      <c r="BP203">
        <f t="shared" si="190"/>
        <v>1.3360396218041692</v>
      </c>
      <c r="BQ203">
        <f t="shared" si="191"/>
        <v>0.98680321876849475</v>
      </c>
      <c r="BR203">
        <f t="shared" si="192"/>
        <v>0.773332487664945</v>
      </c>
      <c r="BS203">
        <f t="shared" si="193"/>
        <v>0.52107031172373319</v>
      </c>
      <c r="BT203">
        <f t="shared" si="194"/>
        <v>0.30269450939860421</v>
      </c>
      <c r="BU203">
        <f t="shared" si="195"/>
        <v>0.12886154568368619</v>
      </c>
      <c r="BV203">
        <f t="shared" si="196"/>
        <v>3.6214074684105188E-2</v>
      </c>
      <c r="BW203">
        <f t="shared" si="197"/>
        <v>7.2418592769149656E-3</v>
      </c>
      <c r="BX203">
        <f t="shared" si="198"/>
        <v>9.6558045423574988E-4</v>
      </c>
      <c r="BY203" s="3">
        <f t="shared" si="199"/>
        <v>34.819291865309893</v>
      </c>
      <c r="BZ203" s="3">
        <f>BY203*(AB203/(AB203+girls!Z203))</f>
        <v>17.547291555849959</v>
      </c>
      <c r="CB203">
        <v>12.083</v>
      </c>
      <c r="CC203">
        <v>22.9</v>
      </c>
      <c r="CD203">
        <v>38.903917499999991</v>
      </c>
      <c r="CE203">
        <f t="shared" si="200"/>
        <v>62</v>
      </c>
      <c r="CF203" s="2">
        <v>62</v>
      </c>
      <c r="CG203" s="2">
        <v>62</v>
      </c>
      <c r="CH203" s="2">
        <v>62</v>
      </c>
      <c r="CI203" s="2">
        <v>62</v>
      </c>
      <c r="CJ203" s="2">
        <v>62</v>
      </c>
      <c r="CK203" s="2">
        <v>62</v>
      </c>
      <c r="CL203" s="2">
        <v>62</v>
      </c>
      <c r="CM203" s="2">
        <v>62</v>
      </c>
      <c r="CN203" s="2">
        <v>62</v>
      </c>
      <c r="CO203" s="2">
        <v>62</v>
      </c>
      <c r="CP203" s="2">
        <v>62</v>
      </c>
      <c r="CQ203" s="2">
        <v>62</v>
      </c>
      <c r="CR203" s="2">
        <v>62</v>
      </c>
      <c r="CS203" s="2">
        <v>62</v>
      </c>
      <c r="CT203" s="2">
        <v>62</v>
      </c>
      <c r="CU203" s="2">
        <v>62</v>
      </c>
      <c r="CV203" s="2">
        <v>62</v>
      </c>
    </row>
    <row r="204" spans="1:100">
      <c r="A204">
        <v>91687</v>
      </c>
      <c r="B204" t="s">
        <v>227</v>
      </c>
      <c r="C204">
        <v>39.809665630268071</v>
      </c>
      <c r="D204" s="3">
        <f>SUM(BZ204,girls!BX204)</f>
        <v>37.257226351432948</v>
      </c>
      <c r="E204">
        <v>2010</v>
      </c>
      <c r="F204" t="s">
        <v>262</v>
      </c>
      <c r="G204">
        <v>35382.728000000003</v>
      </c>
      <c r="H204">
        <v>34130.642999999996</v>
      </c>
      <c r="I204">
        <v>34836.482000000004</v>
      </c>
      <c r="J204">
        <v>38737.517999999996</v>
      </c>
      <c r="K204">
        <v>43061.101000000002</v>
      </c>
      <c r="L204">
        <v>43631.856</v>
      </c>
      <c r="M204">
        <v>42807.574999999997</v>
      </c>
      <c r="N204">
        <v>43638.902000000002</v>
      </c>
      <c r="O204">
        <v>43676.463000000003</v>
      </c>
      <c r="P204">
        <v>44893.803</v>
      </c>
      <c r="Q204">
        <v>42567.686999999998</v>
      </c>
      <c r="R204">
        <v>39055.173999999999</v>
      </c>
      <c r="S204">
        <v>33797.345999999998</v>
      </c>
      <c r="T204">
        <v>25665.289000000001</v>
      </c>
      <c r="U204">
        <v>22351.242999999999</v>
      </c>
      <c r="V204">
        <v>16147.823</v>
      </c>
      <c r="W204">
        <v>10889.272999999999</v>
      </c>
      <c r="X204">
        <v>5088.8289999999997</v>
      </c>
      <c r="Y204">
        <v>1433.1579999999999</v>
      </c>
      <c r="Z204">
        <v>316.16199999999998</v>
      </c>
      <c r="AA204">
        <v>31.882999999999999</v>
      </c>
      <c r="AB204">
        <f>SUM($G204:AA204)</f>
        <v>602140.9380000002</v>
      </c>
      <c r="AC204">
        <f t="shared" si="158"/>
        <v>0.11752307729656472</v>
      </c>
      <c r="AD204">
        <f t="shared" si="159"/>
        <v>0.39677505036204641</v>
      </c>
      <c r="AE204">
        <f t="shared" si="160"/>
        <v>0.69425238780227216</v>
      </c>
      <c r="AF204">
        <f t="shared" si="161"/>
        <v>1.0936605775174841</v>
      </c>
      <c r="AG204">
        <f t="shared" si="162"/>
        <v>1.5732931647972417</v>
      </c>
      <c r="AH204">
        <f t="shared" si="163"/>
        <v>1.9564524476826048</v>
      </c>
      <c r="AI204">
        <f t="shared" si="164"/>
        <v>2.2749531107283714</v>
      </c>
      <c r="AJ204">
        <f t="shared" si="165"/>
        <v>2.6814974237808751</v>
      </c>
      <c r="AK204">
        <f t="shared" si="166"/>
        <v>3.0464818620254639</v>
      </c>
      <c r="AL204">
        <f t="shared" si="167"/>
        <v>3.5041775236348394</v>
      </c>
      <c r="AM204">
        <f t="shared" si="168"/>
        <v>3.6760824323822989</v>
      </c>
      <c r="AN204">
        <f t="shared" si="169"/>
        <v>3.697049606681948</v>
      </c>
      <c r="AO204">
        <f t="shared" si="170"/>
        <v>3.4799750685611071</v>
      </c>
      <c r="AP204">
        <f t="shared" si="171"/>
        <v>2.8557672373373815</v>
      </c>
      <c r="AQ204">
        <f t="shared" si="172"/>
        <v>2.6726126633163738</v>
      </c>
      <c r="AR204">
        <f t="shared" si="173"/>
        <v>2.0649357858475312</v>
      </c>
      <c r="AS204">
        <f t="shared" si="174"/>
        <v>1.482909281946214</v>
      </c>
      <c r="AT204">
        <f t="shared" si="175"/>
        <v>0.73525664019874337</v>
      </c>
      <c r="AU204">
        <f t="shared" si="176"/>
        <v>0.21896955958174685</v>
      </c>
      <c r="AV204">
        <f t="shared" si="177"/>
        <v>5.0931122706690951E-2</v>
      </c>
      <c r="AW204">
        <f t="shared" si="178"/>
        <v>5.4008385658043381E-3</v>
      </c>
      <c r="AX204">
        <f t="shared" si="179"/>
        <v>38.278956862753603</v>
      </c>
      <c r="AY204">
        <f>SUM(AB204,girls!Z204)</f>
        <v>1240934.7209999999</v>
      </c>
      <c r="AZ204">
        <f>(AX204*(AB204/AY204))+(girls!AV204*(girls!Z204/AY204))</f>
        <v>39.809665630268071</v>
      </c>
      <c r="BD204">
        <f t="shared" si="201"/>
        <v>0.56801253718975664</v>
      </c>
      <c r="BE204">
        <f t="shared" si="202"/>
        <v>0.9345752900527744</v>
      </c>
      <c r="BF204">
        <f t="shared" si="180"/>
        <v>1.6880711012023497</v>
      </c>
      <c r="BG204">
        <f t="shared" si="181"/>
        <v>2.712278232243361</v>
      </c>
      <c r="BH204">
        <f t="shared" si="182"/>
        <v>2.9263252865228697</v>
      </c>
      <c r="BI204">
        <f t="shared" si="183"/>
        <v>2.9651123762656368</v>
      </c>
      <c r="BJ204">
        <f t="shared" si="184"/>
        <v>2.9090962903439048</v>
      </c>
      <c r="BK204">
        <f t="shared" si="185"/>
        <v>2.9655912048949569</v>
      </c>
      <c r="BL204">
        <f t="shared" si="186"/>
        <v>2.9681437570019522</v>
      </c>
      <c r="BM204">
        <f t="shared" si="187"/>
        <v>3.0508711546199501</v>
      </c>
      <c r="BN204">
        <f t="shared" si="188"/>
        <v>2.8927940987131477</v>
      </c>
      <c r="BO204">
        <f t="shared" si="189"/>
        <v>2.6540924544811459</v>
      </c>
      <c r="BP204">
        <f t="shared" si="190"/>
        <v>2.2967835452503307</v>
      </c>
      <c r="BQ204">
        <f t="shared" si="191"/>
        <v>1.7441491843559052</v>
      </c>
      <c r="BR204">
        <f t="shared" si="192"/>
        <v>1.5189348636514726</v>
      </c>
      <c r="BS204">
        <f t="shared" si="193"/>
        <v>1.0973658747646879</v>
      </c>
      <c r="BT204">
        <f t="shared" si="194"/>
        <v>0.74000790021023255</v>
      </c>
      <c r="BU204">
        <f t="shared" si="195"/>
        <v>0.34582415766589175</v>
      </c>
      <c r="BV204">
        <f t="shared" si="196"/>
        <v>9.7393851935707418E-2</v>
      </c>
      <c r="BW204">
        <f t="shared" si="197"/>
        <v>2.1485582898533959E-2</v>
      </c>
      <c r="BX204">
        <f t="shared" si="198"/>
        <v>2.166689354046211E-3</v>
      </c>
      <c r="BY204" s="3">
        <f t="shared" si="199"/>
        <v>37.099075433618623</v>
      </c>
      <c r="BZ204" s="3">
        <f>BY204*(AB204/(AB204+girls!Z204))</f>
        <v>18.001649645623772</v>
      </c>
      <c r="CB204">
        <v>12.083</v>
      </c>
      <c r="CC204">
        <v>22.9</v>
      </c>
      <c r="CD204">
        <v>38.903917499999991</v>
      </c>
      <c r="CE204">
        <f t="shared" si="200"/>
        <v>62</v>
      </c>
      <c r="CF204" s="2">
        <v>62</v>
      </c>
      <c r="CG204" s="2">
        <v>62</v>
      </c>
      <c r="CH204" s="2">
        <v>62</v>
      </c>
      <c r="CI204" s="2">
        <v>62</v>
      </c>
      <c r="CJ204" s="2">
        <v>62</v>
      </c>
      <c r="CK204" s="2">
        <v>62</v>
      </c>
      <c r="CL204" s="2">
        <v>62</v>
      </c>
      <c r="CM204" s="2">
        <v>62</v>
      </c>
      <c r="CN204" s="2">
        <v>62</v>
      </c>
      <c r="CO204" s="2">
        <v>62</v>
      </c>
      <c r="CP204" s="2">
        <v>62</v>
      </c>
      <c r="CQ204" s="2">
        <v>62</v>
      </c>
      <c r="CR204" s="2">
        <v>62</v>
      </c>
      <c r="CS204" s="2">
        <v>62</v>
      </c>
      <c r="CT204" s="2">
        <v>62</v>
      </c>
      <c r="CU204" s="2">
        <v>62</v>
      </c>
      <c r="CV204" s="2">
        <v>62</v>
      </c>
    </row>
    <row r="205" spans="1:100">
      <c r="A205">
        <v>92140</v>
      </c>
      <c r="B205" t="s">
        <v>228</v>
      </c>
      <c r="C205">
        <v>29.044229156037179</v>
      </c>
      <c r="D205" s="3">
        <f>SUM(BZ205,girls!BX205)</f>
        <v>34.397550717449782</v>
      </c>
      <c r="E205">
        <v>2010</v>
      </c>
      <c r="F205" t="s">
        <v>262</v>
      </c>
      <c r="G205">
        <v>296864.495</v>
      </c>
      <c r="H205">
        <v>279903.21399999998</v>
      </c>
      <c r="I205">
        <v>271263.58500000002</v>
      </c>
      <c r="J205">
        <v>273389.20299999998</v>
      </c>
      <c r="K205">
        <v>272737.58399999997</v>
      </c>
      <c r="L205">
        <v>240865.67199999999</v>
      </c>
      <c r="M205">
        <v>212488.09599999999</v>
      </c>
      <c r="N205">
        <v>203715.58900000001</v>
      </c>
      <c r="O205">
        <v>188592.56</v>
      </c>
      <c r="P205">
        <v>162077.72899999999</v>
      </c>
      <c r="Q205">
        <v>133705.76</v>
      </c>
      <c r="R205">
        <v>114761.552</v>
      </c>
      <c r="S205">
        <v>80002.16</v>
      </c>
      <c r="T205">
        <v>58387.396999999997</v>
      </c>
      <c r="U205">
        <v>43518.701000000001</v>
      </c>
      <c r="V205">
        <v>28235.25</v>
      </c>
      <c r="W205">
        <v>14893.26</v>
      </c>
      <c r="X205">
        <v>5887.1779999999999</v>
      </c>
      <c r="Y205">
        <v>1651.4390000000001</v>
      </c>
      <c r="Z205">
        <v>300.67599999999999</v>
      </c>
      <c r="AA205">
        <v>50.362000000000002</v>
      </c>
      <c r="AB205">
        <f>SUM($G205:AA205)</f>
        <v>2883291.4619999994</v>
      </c>
      <c r="AC205">
        <f t="shared" si="158"/>
        <v>0.20592055913353935</v>
      </c>
      <c r="AD205">
        <f t="shared" si="159"/>
        <v>0.67954368256649045</v>
      </c>
      <c r="AE205">
        <f t="shared" si="160"/>
        <v>1.1289746676328212</v>
      </c>
      <c r="AF205">
        <f t="shared" si="161"/>
        <v>1.6119135065784067</v>
      </c>
      <c r="AG205">
        <f t="shared" si="162"/>
        <v>2.0810337515576496</v>
      </c>
      <c r="AH205">
        <f t="shared" si="163"/>
        <v>2.2555378912296731</v>
      </c>
      <c r="AI205">
        <f t="shared" si="164"/>
        <v>2.3582836357734829</v>
      </c>
      <c r="AJ205">
        <f t="shared" si="165"/>
        <v>2.6141917639403749</v>
      </c>
      <c r="AK205">
        <f t="shared" si="166"/>
        <v>2.7471685136214652</v>
      </c>
      <c r="AL205">
        <f t="shared" si="167"/>
        <v>2.6419990359614922</v>
      </c>
      <c r="AM205">
        <f t="shared" si="168"/>
        <v>2.4113758916267352</v>
      </c>
      <c r="AN205">
        <f t="shared" si="169"/>
        <v>2.2687295232589988</v>
      </c>
      <c r="AO205">
        <f t="shared" si="170"/>
        <v>1.7203026420920333</v>
      </c>
      <c r="AP205">
        <f t="shared" si="171"/>
        <v>1.356767309360555</v>
      </c>
      <c r="AQ205">
        <f t="shared" si="172"/>
        <v>1.0867255403401188</v>
      </c>
      <c r="AR205">
        <f t="shared" si="173"/>
        <v>0.75403901362504733</v>
      </c>
      <c r="AS205">
        <f t="shared" si="174"/>
        <v>0.4235601346916486</v>
      </c>
      <c r="AT205">
        <f t="shared" si="175"/>
        <v>0.17763881756328667</v>
      </c>
      <c r="AU205">
        <f t="shared" si="176"/>
        <v>5.2694078972720951E-2</v>
      </c>
      <c r="AV205">
        <f t="shared" si="177"/>
        <v>1.0115374177180569E-2</v>
      </c>
      <c r="AW205">
        <f t="shared" si="178"/>
        <v>1.7816180111173241E-3</v>
      </c>
      <c r="AX205">
        <f t="shared" si="179"/>
        <v>28.588296951714842</v>
      </c>
      <c r="AY205">
        <f>SUM(AB205,girls!Z205)</f>
        <v>5675248.7609999981</v>
      </c>
      <c r="AZ205">
        <f>(AX205*(AB205/AY205))+(girls!AV205*(girls!Z205/AY205))</f>
        <v>29.044229156037179</v>
      </c>
      <c r="BD205">
        <f t="shared" si="201"/>
        <v>0.99525524640422247</v>
      </c>
      <c r="BE205">
        <f t="shared" si="202"/>
        <v>1.600616605450899</v>
      </c>
      <c r="BF205">
        <f t="shared" si="180"/>
        <v>2.745096083073574</v>
      </c>
      <c r="BG205">
        <f t="shared" si="181"/>
        <v>3.9975454963144492</v>
      </c>
      <c r="BH205">
        <f t="shared" si="182"/>
        <v>3.8707227778972282</v>
      </c>
      <c r="BI205">
        <f t="shared" si="183"/>
        <v>3.4183929818191938</v>
      </c>
      <c r="BJ205">
        <f t="shared" si="184"/>
        <v>3.0156551992453413</v>
      </c>
      <c r="BK205">
        <f t="shared" si="185"/>
        <v>2.8911547832551387</v>
      </c>
      <c r="BL205">
        <f t="shared" si="186"/>
        <v>2.6765270375569137</v>
      </c>
      <c r="BM205">
        <f t="shared" si="187"/>
        <v>2.3002255436498782</v>
      </c>
      <c r="BN205">
        <f t="shared" si="188"/>
        <v>1.8975673362570384</v>
      </c>
      <c r="BO205">
        <f t="shared" si="189"/>
        <v>1.6287089840659339</v>
      </c>
      <c r="BP205">
        <f t="shared" si="190"/>
        <v>1.1353997437807422</v>
      </c>
      <c r="BQ205">
        <f t="shared" si="191"/>
        <v>0.82864057162737192</v>
      </c>
      <c r="BR205">
        <f t="shared" si="192"/>
        <v>0.61762234875996747</v>
      </c>
      <c r="BS205">
        <f t="shared" si="193"/>
        <v>0.40071787581216806</v>
      </c>
      <c r="BT205">
        <f t="shared" si="194"/>
        <v>0.21136683794612512</v>
      </c>
      <c r="BU205">
        <f t="shared" si="195"/>
        <v>8.3551499019421729E-2</v>
      </c>
      <c r="BV205">
        <f t="shared" si="196"/>
        <v>2.3437409908301537E-2</v>
      </c>
      <c r="BW205">
        <f t="shared" si="197"/>
        <v>4.2672279518580301E-3</v>
      </c>
      <c r="BX205">
        <f t="shared" si="198"/>
        <v>7.1474322563647944E-4</v>
      </c>
      <c r="BY205" s="3">
        <f t="shared" si="199"/>
        <v>34.343186333021407</v>
      </c>
      <c r="BZ205" s="3">
        <f>BY205*(AB205/(AB205+girls!Z205))</f>
        <v>17.447942830690611</v>
      </c>
      <c r="CB205">
        <v>12.083</v>
      </c>
      <c r="CC205">
        <v>22.9</v>
      </c>
      <c r="CD205">
        <v>38.903917499999991</v>
      </c>
      <c r="CE205">
        <f t="shared" si="200"/>
        <v>62</v>
      </c>
      <c r="CF205" s="2">
        <v>62</v>
      </c>
      <c r="CG205" s="2">
        <v>62</v>
      </c>
      <c r="CH205" s="2">
        <v>62</v>
      </c>
      <c r="CI205" s="2">
        <v>62</v>
      </c>
      <c r="CJ205" s="2">
        <v>62</v>
      </c>
      <c r="CK205" s="2">
        <v>62</v>
      </c>
      <c r="CL205" s="2">
        <v>62</v>
      </c>
      <c r="CM205" s="2">
        <v>62</v>
      </c>
      <c r="CN205" s="2">
        <v>62</v>
      </c>
      <c r="CO205" s="2">
        <v>62</v>
      </c>
      <c r="CP205" s="2">
        <v>62</v>
      </c>
      <c r="CQ205" s="2">
        <v>62</v>
      </c>
      <c r="CR205" s="2">
        <v>62</v>
      </c>
      <c r="CS205" s="2">
        <v>62</v>
      </c>
      <c r="CT205" s="2">
        <v>62</v>
      </c>
      <c r="CU205" s="2">
        <v>62</v>
      </c>
      <c r="CV205" s="2">
        <v>62</v>
      </c>
    </row>
    <row r="206" spans="1:100">
      <c r="A206">
        <v>92593</v>
      </c>
      <c r="B206" t="s">
        <v>229</v>
      </c>
      <c r="C206">
        <v>23.053182089686992</v>
      </c>
      <c r="D206" s="3">
        <f>SUM(BZ206,girls!BX206)</f>
        <v>30.878566160826281</v>
      </c>
      <c r="E206">
        <v>2010</v>
      </c>
      <c r="F206" t="s">
        <v>262</v>
      </c>
      <c r="G206">
        <v>82434.081999999995</v>
      </c>
      <c r="H206">
        <v>70430.953999999998</v>
      </c>
      <c r="I206">
        <v>61771.94</v>
      </c>
      <c r="J206">
        <v>54596.656000000003</v>
      </c>
      <c r="K206">
        <v>48414.703000000001</v>
      </c>
      <c r="L206">
        <v>41682.569000000003</v>
      </c>
      <c r="M206">
        <v>34182.618000000002</v>
      </c>
      <c r="N206">
        <v>27627.355</v>
      </c>
      <c r="O206">
        <v>22565.077000000001</v>
      </c>
      <c r="P206">
        <v>18788.163</v>
      </c>
      <c r="Q206">
        <v>15352.308999999999</v>
      </c>
      <c r="R206">
        <v>12233.458000000001</v>
      </c>
      <c r="S206">
        <v>9286.1329999999998</v>
      </c>
      <c r="T206">
        <v>6660.9790000000003</v>
      </c>
      <c r="U206">
        <v>4565</v>
      </c>
      <c r="V206">
        <v>2751.741</v>
      </c>
      <c r="W206">
        <v>1328.7560000000001</v>
      </c>
      <c r="X206">
        <v>399.34800000000001</v>
      </c>
      <c r="Y206">
        <v>79.686000000000007</v>
      </c>
      <c r="Z206">
        <v>9.1370000000000005</v>
      </c>
      <c r="AA206">
        <v>0.59699999999999998</v>
      </c>
      <c r="AB206">
        <f>SUM($G206:AA206)</f>
        <v>515161.26099999988</v>
      </c>
      <c r="AC206">
        <f t="shared" si="158"/>
        <v>0.32003214620596254</v>
      </c>
      <c r="AD206">
        <f t="shared" si="159"/>
        <v>0.95701426975115678</v>
      </c>
      <c r="AE206">
        <f t="shared" si="160"/>
        <v>1.4388956160273088</v>
      </c>
      <c r="AF206">
        <f t="shared" si="161"/>
        <v>1.8016555635381915</v>
      </c>
      <c r="AG206">
        <f t="shared" si="162"/>
        <v>2.0675534956422128</v>
      </c>
      <c r="AH206">
        <f t="shared" si="163"/>
        <v>2.1846156693059271</v>
      </c>
      <c r="AI206">
        <f t="shared" si="164"/>
        <v>2.1233036309381972</v>
      </c>
      <c r="AJ206">
        <f t="shared" si="165"/>
        <v>1.9842566054282569</v>
      </c>
      <c r="AK206">
        <f t="shared" si="166"/>
        <v>1.8396826503613988</v>
      </c>
      <c r="AL206">
        <f t="shared" si="167"/>
        <v>1.7141111489747678</v>
      </c>
      <c r="AM206">
        <f t="shared" si="168"/>
        <v>1.5496508150677892</v>
      </c>
      <c r="AN206">
        <f t="shared" si="169"/>
        <v>1.3535705395363573</v>
      </c>
      <c r="AO206">
        <f t="shared" si="170"/>
        <v>1.1175922756350269</v>
      </c>
      <c r="AP206">
        <f t="shared" si="171"/>
        <v>0.86630270322286551</v>
      </c>
      <c r="AQ206">
        <f t="shared" si="172"/>
        <v>0.63801381214493158</v>
      </c>
      <c r="AR206">
        <f t="shared" si="173"/>
        <v>0.4112965648634051</v>
      </c>
      <c r="AS206">
        <f t="shared" si="174"/>
        <v>0.21150268905798031</v>
      </c>
      <c r="AT206">
        <f t="shared" si="175"/>
        <v>6.7441553995264428E-2</v>
      </c>
      <c r="AU206">
        <f t="shared" si="176"/>
        <v>1.4230712895160808E-2</v>
      </c>
      <c r="AV206">
        <f t="shared" si="177"/>
        <v>1.720410805501154E-3</v>
      </c>
      <c r="AW206">
        <f t="shared" si="178"/>
        <v>1.1820376377252483E-4</v>
      </c>
      <c r="AX206">
        <f t="shared" si="179"/>
        <v>22.662561077161431</v>
      </c>
      <c r="AY206">
        <f>SUM(AB206,girls!Z206)</f>
        <v>1031083.6659999997</v>
      </c>
      <c r="AZ206">
        <f>(AX206*(AB206/AY206))+(girls!AV206*(girls!Z206/AY206))</f>
        <v>23.053182089686992</v>
      </c>
      <c r="BD206">
        <f t="shared" si="201"/>
        <v>1.5467793690426583</v>
      </c>
      <c r="BE206">
        <f t="shared" si="202"/>
        <v>2.2541787542367242</v>
      </c>
      <c r="BF206">
        <f t="shared" si="180"/>
        <v>3.4986672710648805</v>
      </c>
      <c r="BG206">
        <f t="shared" si="181"/>
        <v>4.3744197082707288</v>
      </c>
      <c r="BH206">
        <f t="shared" si="182"/>
        <v>3.7650149155644699</v>
      </c>
      <c r="BI206">
        <f t="shared" si="183"/>
        <v>3.2414841831012615</v>
      </c>
      <c r="BJ206">
        <f t="shared" si="184"/>
        <v>2.6582434394576895</v>
      </c>
      <c r="BK206">
        <f t="shared" si="185"/>
        <v>2.1484672466666712</v>
      </c>
      <c r="BL206">
        <f t="shared" si="186"/>
        <v>1.7547944366375801</v>
      </c>
      <c r="BM206">
        <f t="shared" si="187"/>
        <v>1.4610791670261096</v>
      </c>
      <c r="BN206">
        <f t="shared" si="188"/>
        <v>1.1938867491008804</v>
      </c>
      <c r="BO206">
        <f t="shared" si="189"/>
        <v>0.95134636762992186</v>
      </c>
      <c r="BP206">
        <f t="shared" si="190"/>
        <v>0.72214486687887836</v>
      </c>
      <c r="BQ206">
        <f t="shared" si="191"/>
        <v>0.51799729696290209</v>
      </c>
      <c r="BR206">
        <f t="shared" si="192"/>
        <v>0.35500151864097568</v>
      </c>
      <c r="BS206">
        <f t="shared" si="193"/>
        <v>0.21399172703321737</v>
      </c>
      <c r="BT206">
        <f t="shared" si="194"/>
        <v>0.10333196011025375</v>
      </c>
      <c r="BU206">
        <f t="shared" si="195"/>
        <v>3.1055672829405561E-2</v>
      </c>
      <c r="BV206">
        <f t="shared" si="196"/>
        <v>6.1968567391949168E-3</v>
      </c>
      <c r="BW206">
        <f t="shared" si="197"/>
        <v>7.1054739886584775E-4</v>
      </c>
      <c r="BX206">
        <f t="shared" si="198"/>
        <v>4.6426266512302847E-5</v>
      </c>
      <c r="BY206" s="3">
        <f t="shared" si="199"/>
        <v>30.798838480659779</v>
      </c>
      <c r="BZ206" s="3">
        <f>BY206*(AB206/(AB206+girls!Z206))</f>
        <v>15.388051418353102</v>
      </c>
      <c r="CB206">
        <v>12.083</v>
      </c>
      <c r="CC206">
        <v>22.9</v>
      </c>
      <c r="CD206">
        <v>38.903917499999991</v>
      </c>
      <c r="CE206">
        <f t="shared" si="200"/>
        <v>60.7</v>
      </c>
      <c r="CF206" s="2">
        <v>60.7</v>
      </c>
      <c r="CG206" s="2">
        <v>60.7</v>
      </c>
      <c r="CH206" s="2">
        <v>60.7</v>
      </c>
      <c r="CI206" s="2">
        <v>60.7</v>
      </c>
      <c r="CJ206" s="2">
        <v>60.7</v>
      </c>
      <c r="CK206" s="2">
        <v>60.7</v>
      </c>
      <c r="CL206" s="2">
        <v>60.7</v>
      </c>
      <c r="CM206" s="2">
        <v>60.7</v>
      </c>
      <c r="CN206" s="2">
        <v>60.7</v>
      </c>
      <c r="CO206" s="2">
        <v>60.7</v>
      </c>
      <c r="CP206" s="2">
        <v>60.7</v>
      </c>
      <c r="CQ206" s="2">
        <v>60.7</v>
      </c>
      <c r="CR206" s="2">
        <v>60.7</v>
      </c>
      <c r="CS206" s="2">
        <v>60.7</v>
      </c>
      <c r="CT206" s="2">
        <v>60.7</v>
      </c>
      <c r="CU206" s="2">
        <v>60.7</v>
      </c>
      <c r="CV206" s="2">
        <v>60.7</v>
      </c>
    </row>
    <row r="207" spans="1:100">
      <c r="A207">
        <v>93046</v>
      </c>
      <c r="B207" t="s">
        <v>230</v>
      </c>
      <c r="C207">
        <v>29.871204659771657</v>
      </c>
      <c r="D207" s="3">
        <f>SUM(BZ207,girls!BX207)</f>
        <v>37.205301600901954</v>
      </c>
      <c r="E207">
        <v>2010</v>
      </c>
      <c r="F207" t="s">
        <v>262</v>
      </c>
      <c r="G207">
        <v>27904.686000000002</v>
      </c>
      <c r="H207">
        <v>28819.562999999998</v>
      </c>
      <c r="I207">
        <v>28818.691999999999</v>
      </c>
      <c r="J207">
        <v>27677.991000000002</v>
      </c>
      <c r="K207">
        <v>26444.972000000002</v>
      </c>
      <c r="L207">
        <v>24976.831999999999</v>
      </c>
      <c r="M207">
        <v>22679.059000000001</v>
      </c>
      <c r="N207">
        <v>20252.592000000001</v>
      </c>
      <c r="O207">
        <v>18208.923999999999</v>
      </c>
      <c r="P207">
        <v>16407.039000000001</v>
      </c>
      <c r="Q207">
        <v>13655.671</v>
      </c>
      <c r="R207">
        <v>11290.614</v>
      </c>
      <c r="S207">
        <v>8555.5810000000001</v>
      </c>
      <c r="T207">
        <v>6389.3810000000003</v>
      </c>
      <c r="U207">
        <v>4724.7259999999997</v>
      </c>
      <c r="V207">
        <v>3206.49</v>
      </c>
      <c r="W207">
        <v>1969.527</v>
      </c>
      <c r="X207">
        <v>934.60599999999999</v>
      </c>
      <c r="Y207">
        <v>339.63600000000002</v>
      </c>
      <c r="Z207">
        <v>99.506</v>
      </c>
      <c r="AA207">
        <v>23.393000000000001</v>
      </c>
      <c r="AB207">
        <f>SUM($G207:AA207)</f>
        <v>293379.48100000003</v>
      </c>
      <c r="AC207">
        <f t="shared" si="158"/>
        <v>0.190229295551859</v>
      </c>
      <c r="AD207">
        <f t="shared" si="159"/>
        <v>0.68763139232630921</v>
      </c>
      <c r="AE207">
        <f t="shared" si="160"/>
        <v>1.1787610463459779</v>
      </c>
      <c r="AF207">
        <f t="shared" si="161"/>
        <v>1.6038130730758229</v>
      </c>
      <c r="AG207">
        <f t="shared" si="162"/>
        <v>1.9830609217009281</v>
      </c>
      <c r="AH207">
        <f t="shared" si="163"/>
        <v>2.2986422284931365</v>
      </c>
      <c r="AI207">
        <f t="shared" si="164"/>
        <v>2.4736899987903378</v>
      </c>
      <c r="AJ207">
        <f t="shared" si="165"/>
        <v>2.554186480410332</v>
      </c>
      <c r="AK207">
        <f t="shared" si="166"/>
        <v>2.6067767431901614</v>
      </c>
      <c r="AL207">
        <f t="shared" si="167"/>
        <v>2.6284416018855796</v>
      </c>
      <c r="AM207">
        <f t="shared" si="168"/>
        <v>2.42039726016149</v>
      </c>
      <c r="AN207">
        <f t="shared" si="169"/>
        <v>2.1936264792833278</v>
      </c>
      <c r="AO207">
        <f t="shared" si="170"/>
        <v>1.808054265390155</v>
      </c>
      <c r="AP207">
        <f t="shared" si="171"/>
        <v>1.4591631478140081</v>
      </c>
      <c r="AQ207">
        <f t="shared" si="172"/>
        <v>1.1595230547156088</v>
      </c>
      <c r="AR207">
        <f t="shared" si="173"/>
        <v>0.84157122767559867</v>
      </c>
      <c r="AS207">
        <f t="shared" si="174"/>
        <v>0.55048571716574823</v>
      </c>
      <c r="AT207">
        <f t="shared" si="175"/>
        <v>0.27715204118177572</v>
      </c>
      <c r="AU207">
        <f t="shared" si="176"/>
        <v>0.10650544439404745</v>
      </c>
      <c r="AV207">
        <f t="shared" si="177"/>
        <v>3.2899649174851463E-2</v>
      </c>
      <c r="AW207">
        <f t="shared" si="178"/>
        <v>8.1331045779578556E-3</v>
      </c>
      <c r="AX207">
        <f t="shared" si="179"/>
        <v>29.062744173305013</v>
      </c>
      <c r="AY207">
        <f>SUM(AB207,girls!Z207)</f>
        <v>596191.44500000007</v>
      </c>
      <c r="AZ207">
        <f>(AX207*(AB207/AY207))+(girls!AV207*(girls!Z207/AY207))</f>
        <v>29.871204659771657</v>
      </c>
      <c r="BD207">
        <f t="shared" si="201"/>
        <v>0.91941623126124505</v>
      </c>
      <c r="BE207">
        <f t="shared" si="202"/>
        <v>1.6196666280965979</v>
      </c>
      <c r="BF207">
        <f t="shared" si="180"/>
        <v>2.8661514062035995</v>
      </c>
      <c r="BG207">
        <f t="shared" si="181"/>
        <v>4.1549365827414002</v>
      </c>
      <c r="BH207">
        <f t="shared" si="182"/>
        <v>4.0394950975047914</v>
      </c>
      <c r="BI207">
        <f t="shared" si="183"/>
        <v>3.8152352899144977</v>
      </c>
      <c r="BJ207">
        <f t="shared" si="184"/>
        <v>3.4642482376809438</v>
      </c>
      <c r="BK207">
        <f t="shared" si="185"/>
        <v>3.0936030522461793</v>
      </c>
      <c r="BL207">
        <f t="shared" si="186"/>
        <v>2.7814307849839026</v>
      </c>
      <c r="BM207">
        <f t="shared" si="187"/>
        <v>2.5061911052531998</v>
      </c>
      <c r="BN207">
        <f t="shared" si="188"/>
        <v>2.0859169772476354</v>
      </c>
      <c r="BO207">
        <f t="shared" si="189"/>
        <v>1.7246522288175976</v>
      </c>
      <c r="BP207">
        <f t="shared" si="190"/>
        <v>1.3068732878902325</v>
      </c>
      <c r="BQ207">
        <f t="shared" si="191"/>
        <v>0.97598413889756674</v>
      </c>
      <c r="BR207">
        <f t="shared" si="192"/>
        <v>0.72170647463924031</v>
      </c>
      <c r="BS207">
        <f t="shared" si="193"/>
        <v>0.48979445450719844</v>
      </c>
      <c r="BT207">
        <f t="shared" si="194"/>
        <v>0.30084715767153464</v>
      </c>
      <c r="BU207">
        <f t="shared" si="195"/>
        <v>0.1427619721094264</v>
      </c>
      <c r="BV207">
        <f t="shared" si="196"/>
        <v>5.1879728098639596E-2</v>
      </c>
      <c r="BW207">
        <f t="shared" si="197"/>
        <v>1.5199637918781376E-2</v>
      </c>
      <c r="BX207">
        <f t="shared" si="198"/>
        <v>3.5733034172216018E-3</v>
      </c>
      <c r="BY207" s="3">
        <f t="shared" si="199"/>
        <v>37.079563777101434</v>
      </c>
      <c r="BZ207" s="3">
        <f>BY207*(AB207/(AB207+girls!Z207))</f>
        <v>18.246459703279402</v>
      </c>
      <c r="CB207">
        <v>12.083</v>
      </c>
      <c r="CC207">
        <v>22.9</v>
      </c>
      <c r="CD207">
        <v>38.903917499999991</v>
      </c>
      <c r="CE207">
        <f t="shared" si="200"/>
        <v>64.766534399999998</v>
      </c>
      <c r="CF207" s="2">
        <v>67.900000000000006</v>
      </c>
      <c r="CG207" s="2">
        <v>67.900000000000006</v>
      </c>
      <c r="CH207" s="2">
        <v>67.900000000000006</v>
      </c>
      <c r="CI207" s="2">
        <v>67.900000000000006</v>
      </c>
      <c r="CJ207" s="2">
        <v>67.900000000000006</v>
      </c>
      <c r="CK207" s="2">
        <v>67.900000000000006</v>
      </c>
      <c r="CL207" s="2">
        <v>67.900000000000006</v>
      </c>
      <c r="CM207" s="2">
        <v>67.900000000000006</v>
      </c>
      <c r="CN207" s="2">
        <v>67.900000000000006</v>
      </c>
      <c r="CO207" s="2">
        <v>67.900000000000006</v>
      </c>
      <c r="CP207" s="2">
        <v>67.900000000000006</v>
      </c>
      <c r="CQ207" s="2">
        <v>67.900000000000006</v>
      </c>
      <c r="CR207" s="2">
        <v>67.900000000000006</v>
      </c>
      <c r="CS207" s="2">
        <v>67.900000000000006</v>
      </c>
      <c r="CT207" s="2">
        <v>67.900000000000006</v>
      </c>
      <c r="CU207" s="2">
        <v>67.900000000000006</v>
      </c>
      <c r="CV207" s="2">
        <v>67.900000000000006</v>
      </c>
    </row>
    <row r="208" spans="1:100">
      <c r="A208">
        <v>93499</v>
      </c>
      <c r="B208" t="s">
        <v>231</v>
      </c>
      <c r="C208">
        <v>37.525974838737795</v>
      </c>
      <c r="D208" s="3">
        <f>SUM(BZ208,girls!BX208)</f>
        <v>45.726058588822141</v>
      </c>
      <c r="E208">
        <v>2010</v>
      </c>
      <c r="F208" t="s">
        <v>262</v>
      </c>
      <c r="G208">
        <v>11410.200999999999</v>
      </c>
      <c r="H208">
        <v>11425.574000000001</v>
      </c>
      <c r="I208">
        <v>11717.009</v>
      </c>
      <c r="J208">
        <v>12482.111999999999</v>
      </c>
      <c r="K208">
        <v>12380.465</v>
      </c>
      <c r="L208">
        <v>12022.036</v>
      </c>
      <c r="M208">
        <v>11372.886</v>
      </c>
      <c r="N208">
        <v>11294.55</v>
      </c>
      <c r="O208">
        <v>11757.218999999999</v>
      </c>
      <c r="P208">
        <v>12630.102999999999</v>
      </c>
      <c r="Q208">
        <v>12339.294</v>
      </c>
      <c r="R208">
        <v>10794.204</v>
      </c>
      <c r="S208">
        <v>9093.2180000000008</v>
      </c>
      <c r="T208">
        <v>6613.3530000000001</v>
      </c>
      <c r="U208">
        <v>4870.9260000000004</v>
      </c>
      <c r="V208">
        <v>3683.0160000000001</v>
      </c>
      <c r="W208">
        <v>2648.252</v>
      </c>
      <c r="X208">
        <v>1405.1010000000001</v>
      </c>
      <c r="Y208">
        <v>479.40800000000002</v>
      </c>
      <c r="Z208">
        <v>91.117000000000004</v>
      </c>
      <c r="AA208">
        <v>10.427</v>
      </c>
      <c r="AB208">
        <f>SUM($G208:AA208)</f>
        <v>170520.47099999999</v>
      </c>
      <c r="AC208">
        <f t="shared" si="158"/>
        <v>0.13382793201409818</v>
      </c>
      <c r="AD208">
        <f t="shared" si="159"/>
        <v>0.46902883583989163</v>
      </c>
      <c r="AE208">
        <f t="shared" si="160"/>
        <v>0.82455852470639734</v>
      </c>
      <c r="AF208">
        <f t="shared" si="161"/>
        <v>1.2444013481525042</v>
      </c>
      <c r="AG208">
        <f t="shared" si="162"/>
        <v>1.597287577278625</v>
      </c>
      <c r="AH208">
        <f t="shared" si="163"/>
        <v>1.9035542776562002</v>
      </c>
      <c r="AI208">
        <f t="shared" si="164"/>
        <v>2.1342443512251386</v>
      </c>
      <c r="AJ208">
        <f t="shared" si="165"/>
        <v>2.4507224707349065</v>
      </c>
      <c r="AK208">
        <f t="shared" si="166"/>
        <v>2.895858750003101</v>
      </c>
      <c r="AL208">
        <f t="shared" si="167"/>
        <v>3.4811940028009891</v>
      </c>
      <c r="AM208">
        <f t="shared" si="168"/>
        <v>3.762851956936009</v>
      </c>
      <c r="AN208">
        <f t="shared" si="169"/>
        <v>3.6081863039189002</v>
      </c>
      <c r="AO208">
        <f t="shared" si="170"/>
        <v>3.3062277666357138</v>
      </c>
      <c r="AP208">
        <f t="shared" si="171"/>
        <v>2.5984836213594553</v>
      </c>
      <c r="AQ208">
        <f t="shared" si="172"/>
        <v>2.0566836928335723</v>
      </c>
      <c r="AR208">
        <f t="shared" si="173"/>
        <v>1.6630978693461387</v>
      </c>
      <c r="AS208">
        <f t="shared" si="174"/>
        <v>1.2734932218196842</v>
      </c>
      <c r="AT208">
        <f t="shared" si="175"/>
        <v>0.71688628516631303</v>
      </c>
      <c r="AU208">
        <f t="shared" si="176"/>
        <v>0.25865244062104426</v>
      </c>
      <c r="AV208">
        <f t="shared" si="177"/>
        <v>5.1831600910837272E-2</v>
      </c>
      <c r="AW208">
        <f t="shared" si="178"/>
        <v>6.2371045174980785E-3</v>
      </c>
      <c r="AX208">
        <f t="shared" si="179"/>
        <v>36.437309934477014</v>
      </c>
      <c r="AY208">
        <f>SUM(AB208,girls!Z208)</f>
        <v>346500.9</v>
      </c>
      <c r="AZ208">
        <f>(AX208*(AB208/AY208))+(girls!AV208*(girls!Z208/AY208))</f>
        <v>37.525974838737795</v>
      </c>
      <c r="BD208">
        <f t="shared" si="201"/>
        <v>0.64681716101053932</v>
      </c>
      <c r="BE208">
        <f t="shared" si="202"/>
        <v>1.1047639207611619</v>
      </c>
      <c r="BF208">
        <f t="shared" si="180"/>
        <v>2.0049098011937119</v>
      </c>
      <c r="BG208">
        <f t="shared" si="181"/>
        <v>3.223822508901022</v>
      </c>
      <c r="BH208">
        <f t="shared" si="182"/>
        <v>3.8670332245915509</v>
      </c>
      <c r="BI208">
        <f t="shared" si="183"/>
        <v>3.7550780717231311</v>
      </c>
      <c r="BJ208">
        <f t="shared" si="184"/>
        <v>3.5523163323422917</v>
      </c>
      <c r="BK208">
        <f t="shared" si="185"/>
        <v>3.5278481144941245</v>
      </c>
      <c r="BL208">
        <f t="shared" si="186"/>
        <v>3.6723625891110756</v>
      </c>
      <c r="BM208">
        <f t="shared" si="187"/>
        <v>3.9450075527060915</v>
      </c>
      <c r="BN208">
        <f t="shared" si="188"/>
        <v>3.8541734794293414</v>
      </c>
      <c r="BO208">
        <f t="shared" si="189"/>
        <v>3.3715652441987456</v>
      </c>
      <c r="BP208">
        <f t="shared" si="190"/>
        <v>2.840262956557281</v>
      </c>
      <c r="BQ208">
        <f t="shared" si="191"/>
        <v>2.0656781289678707</v>
      </c>
      <c r="BR208">
        <f t="shared" si="192"/>
        <v>1.521431761773635</v>
      </c>
      <c r="BS208">
        <f t="shared" si="193"/>
        <v>1.1503885547677148</v>
      </c>
      <c r="BT208">
        <f t="shared" si="194"/>
        <v>0.82718043878731728</v>
      </c>
      <c r="BU208">
        <f t="shared" si="195"/>
        <v>0.43888272782216287</v>
      </c>
      <c r="BV208">
        <f t="shared" si="196"/>
        <v>0.14974289448215283</v>
      </c>
      <c r="BW208">
        <f t="shared" si="197"/>
        <v>2.8460358017659948E-2</v>
      </c>
      <c r="BX208">
        <f t="shared" si="198"/>
        <v>3.2568692236370853E-3</v>
      </c>
      <c r="BY208" s="3">
        <f t="shared" si="199"/>
        <v>45.550982690862213</v>
      </c>
      <c r="BZ208" s="3">
        <f>BY208*(AB208/(AB208+girls!Z208))</f>
        <v>22.416608507968295</v>
      </c>
      <c r="CB208">
        <v>12.083</v>
      </c>
      <c r="CC208">
        <v>22.9</v>
      </c>
      <c r="CD208">
        <v>38.903917499999991</v>
      </c>
      <c r="CE208">
        <f t="shared" si="200"/>
        <v>64.766534399999998</v>
      </c>
      <c r="CF208" s="2">
        <v>80.7</v>
      </c>
      <c r="CG208" s="2">
        <v>80.7</v>
      </c>
      <c r="CH208" s="2">
        <v>80.7</v>
      </c>
      <c r="CI208" s="2">
        <v>80.7</v>
      </c>
      <c r="CJ208" s="2">
        <v>80.7</v>
      </c>
      <c r="CK208" s="2">
        <v>80.7</v>
      </c>
      <c r="CL208" s="2">
        <v>80.7</v>
      </c>
      <c r="CM208" s="2">
        <v>80.7</v>
      </c>
      <c r="CN208" s="2">
        <v>80.7</v>
      </c>
      <c r="CO208" s="2">
        <v>80.7</v>
      </c>
      <c r="CP208" s="2">
        <v>80.7</v>
      </c>
      <c r="CQ208" s="2">
        <v>80.7</v>
      </c>
      <c r="CR208" s="2">
        <v>80.7</v>
      </c>
      <c r="CS208" s="2">
        <v>80.7</v>
      </c>
      <c r="CT208" s="2">
        <v>80.7</v>
      </c>
      <c r="CU208" s="2">
        <v>80.7</v>
      </c>
      <c r="CV208" s="2">
        <v>80.7</v>
      </c>
    </row>
    <row r="209" spans="1:100">
      <c r="A209">
        <v>93952</v>
      </c>
      <c r="B209" t="s">
        <v>232</v>
      </c>
      <c r="C209">
        <v>35.574540133867885</v>
      </c>
      <c r="D209" s="3">
        <f>SUM(BZ209,girls!BX209)</f>
        <v>34.749535569453712</v>
      </c>
      <c r="E209">
        <v>2010</v>
      </c>
      <c r="F209" t="s">
        <v>262</v>
      </c>
      <c r="G209">
        <v>51815.053</v>
      </c>
      <c r="H209">
        <v>48095.127999999997</v>
      </c>
      <c r="I209">
        <v>51139.589</v>
      </c>
      <c r="J209">
        <v>64539.165999999997</v>
      </c>
      <c r="K209">
        <v>77147.820999999996</v>
      </c>
      <c r="L209">
        <v>62104.173999999999</v>
      </c>
      <c r="M209">
        <v>56590.538999999997</v>
      </c>
      <c r="N209">
        <v>69874.983999999997</v>
      </c>
      <c r="O209">
        <v>71232.956000000006</v>
      </c>
      <c r="P209">
        <v>60701.03</v>
      </c>
      <c r="Q209">
        <v>49652.712</v>
      </c>
      <c r="R209">
        <v>48874.906000000003</v>
      </c>
      <c r="S209">
        <v>35256.622000000003</v>
      </c>
      <c r="T209">
        <v>25627.611000000001</v>
      </c>
      <c r="U209">
        <v>20261.341</v>
      </c>
      <c r="V209">
        <v>14170.495000000001</v>
      </c>
      <c r="W209">
        <v>7685.3140000000003</v>
      </c>
      <c r="X209">
        <v>3095.6379999999999</v>
      </c>
      <c r="Y209">
        <v>854.25199999999995</v>
      </c>
      <c r="Z209">
        <v>110.71</v>
      </c>
      <c r="AA209">
        <v>8.8019999999999996</v>
      </c>
      <c r="AB209">
        <f>SUM($G209:AA209)</f>
        <v>818838.84299999999</v>
      </c>
      <c r="AC209">
        <f t="shared" si="158"/>
        <v>0.12655738902215219</v>
      </c>
      <c r="AD209">
        <f t="shared" si="159"/>
        <v>0.41115037333420684</v>
      </c>
      <c r="AE209">
        <f t="shared" si="160"/>
        <v>0.74944547788141502</v>
      </c>
      <c r="AF209">
        <f t="shared" si="161"/>
        <v>1.3399044651818015</v>
      </c>
      <c r="AG209">
        <f t="shared" si="162"/>
        <v>2.072754701989632</v>
      </c>
      <c r="AH209">
        <f t="shared" si="163"/>
        <v>2.0477933018622076</v>
      </c>
      <c r="AI209">
        <f t="shared" si="164"/>
        <v>2.2115429226163368</v>
      </c>
      <c r="AJ209">
        <f t="shared" si="165"/>
        <v>3.1573665930745296</v>
      </c>
      <c r="AK209">
        <f t="shared" si="166"/>
        <v>3.6536910499249484</v>
      </c>
      <c r="AL209">
        <f t="shared" si="167"/>
        <v>3.4841390761918216</v>
      </c>
      <c r="AM209">
        <f t="shared" si="168"/>
        <v>3.1531736019513672</v>
      </c>
      <c r="AN209">
        <f t="shared" si="169"/>
        <v>3.4022196990476674</v>
      </c>
      <c r="AO209">
        <f t="shared" si="170"/>
        <v>2.6695247577550498</v>
      </c>
      <c r="AP209">
        <f t="shared" si="171"/>
        <v>2.096932689110353</v>
      </c>
      <c r="AQ209">
        <f t="shared" si="172"/>
        <v>1.7815673553727593</v>
      </c>
      <c r="AR209">
        <f t="shared" si="173"/>
        <v>1.332530966658112</v>
      </c>
      <c r="AS209">
        <f t="shared" si="174"/>
        <v>0.76962121837202591</v>
      </c>
      <c r="AT209">
        <f t="shared" si="175"/>
        <v>0.32890538633131255</v>
      </c>
      <c r="AU209">
        <f t="shared" si="176"/>
        <v>9.597881765362222E-2</v>
      </c>
      <c r="AV209">
        <f t="shared" si="177"/>
        <v>1.3114754010271103E-2</v>
      </c>
      <c r="AW209">
        <f t="shared" si="178"/>
        <v>1.0964355290116593E-3</v>
      </c>
      <c r="AX209">
        <f t="shared" si="179"/>
        <v>34.899011032870611</v>
      </c>
      <c r="AY209">
        <f>SUM(AB209,girls!Z209)</f>
        <v>1593571.4739999999</v>
      </c>
      <c r="AZ209">
        <f>(AX209*(AB209/AY209))+(girls!AV209*(girls!Z209/AY209))</f>
        <v>35.574540133867885</v>
      </c>
      <c r="BD209">
        <f t="shared" si="201"/>
        <v>0.61167717262186594</v>
      </c>
      <c r="BE209">
        <f t="shared" si="202"/>
        <v>0.96843533650491465</v>
      </c>
      <c r="BF209">
        <f t="shared" si="180"/>
        <v>1.8222728151404148</v>
      </c>
      <c r="BG209">
        <f t="shared" si="181"/>
        <v>3.0924995056395979</v>
      </c>
      <c r="BH209">
        <f t="shared" si="182"/>
        <v>3.5879383891440533</v>
      </c>
      <c r="BI209">
        <f t="shared" si="183"/>
        <v>2.8882986859820967</v>
      </c>
      <c r="BJ209">
        <f t="shared" si="184"/>
        <v>2.6318742993461046</v>
      </c>
      <c r="BK209">
        <f t="shared" si="185"/>
        <v>3.2496982323638988</v>
      </c>
      <c r="BL209">
        <f t="shared" si="186"/>
        <v>3.3128538705533788</v>
      </c>
      <c r="BM209">
        <f t="shared" si="187"/>
        <v>2.8230422191390843</v>
      </c>
      <c r="BN209">
        <f t="shared" si="188"/>
        <v>2.3092145597983071</v>
      </c>
      <c r="BO209">
        <f t="shared" si="189"/>
        <v>2.2730408873532157</v>
      </c>
      <c r="BP209">
        <f t="shared" si="190"/>
        <v>1.6396909971746421</v>
      </c>
      <c r="BQ209">
        <f t="shared" si="191"/>
        <v>1.1918715024880668</v>
      </c>
      <c r="BR209">
        <f t="shared" si="192"/>
        <v>0.94230066704590876</v>
      </c>
      <c r="BS209">
        <f t="shared" si="193"/>
        <v>0.65903174379576912</v>
      </c>
      <c r="BT209">
        <f t="shared" si="194"/>
        <v>0.35742335656150603</v>
      </c>
      <c r="BU209">
        <f t="shared" si="195"/>
        <v>0.14396982669274766</v>
      </c>
      <c r="BV209">
        <f t="shared" si="196"/>
        <v>3.9728971020491756E-2</v>
      </c>
      <c r="BW209">
        <f t="shared" si="197"/>
        <v>5.1488253837025178E-3</v>
      </c>
      <c r="BX209">
        <f t="shared" si="198"/>
        <v>4.093574295668825E-4</v>
      </c>
      <c r="BY209" s="3">
        <f t="shared" si="199"/>
        <v>34.550421221179334</v>
      </c>
      <c r="BZ209" s="3">
        <f>BY209*(AB209/(AB209+girls!Z209))</f>
        <v>17.753346743149052</v>
      </c>
      <c r="CB209">
        <v>12.083</v>
      </c>
      <c r="CC209">
        <v>22.9</v>
      </c>
      <c r="CD209">
        <v>38.903917499999991</v>
      </c>
      <c r="CE209">
        <f t="shared" si="200"/>
        <v>57.7</v>
      </c>
      <c r="CF209" s="2">
        <v>57.7</v>
      </c>
      <c r="CG209" s="2">
        <v>57.7</v>
      </c>
      <c r="CH209" s="2">
        <v>57.7</v>
      </c>
      <c r="CI209" s="2">
        <v>57.7</v>
      </c>
      <c r="CJ209" s="2">
        <v>57.7</v>
      </c>
      <c r="CK209" s="2">
        <v>57.7</v>
      </c>
      <c r="CL209" s="2">
        <v>57.7</v>
      </c>
      <c r="CM209" s="2">
        <v>57.7</v>
      </c>
      <c r="CN209" s="2">
        <v>57.7</v>
      </c>
      <c r="CO209" s="2">
        <v>57.7</v>
      </c>
      <c r="CP209" s="2">
        <v>57.7</v>
      </c>
      <c r="CQ209" s="2">
        <v>57.7</v>
      </c>
      <c r="CR209" s="2">
        <v>57.7</v>
      </c>
      <c r="CS209" s="2">
        <v>57.7</v>
      </c>
      <c r="CT209" s="2">
        <v>57.7</v>
      </c>
      <c r="CU209" s="2">
        <v>57.7</v>
      </c>
      <c r="CV209" s="2">
        <v>57.7</v>
      </c>
    </row>
    <row r="210" spans="1:100">
      <c r="A210">
        <v>94405</v>
      </c>
      <c r="B210" t="s">
        <v>233</v>
      </c>
      <c r="C210">
        <v>40.186952444049389</v>
      </c>
      <c r="D210" s="3">
        <f>SUM(BZ210,girls!BX210)</f>
        <v>42.093244829864602</v>
      </c>
      <c r="E210">
        <v>2010</v>
      </c>
      <c r="F210" t="s">
        <v>262</v>
      </c>
      <c r="G210">
        <v>20297.263999999999</v>
      </c>
      <c r="H210">
        <v>18985.361000000001</v>
      </c>
      <c r="I210">
        <v>19205.151999999998</v>
      </c>
      <c r="J210">
        <v>22215.77</v>
      </c>
      <c r="K210">
        <v>26182.280999999999</v>
      </c>
      <c r="L210">
        <v>26825.912</v>
      </c>
      <c r="M210">
        <v>26306.557000000001</v>
      </c>
      <c r="N210">
        <v>26482.508999999998</v>
      </c>
      <c r="O210">
        <v>26633.368999999999</v>
      </c>
      <c r="P210">
        <v>27333.116999999998</v>
      </c>
      <c r="Q210">
        <v>25536.826000000001</v>
      </c>
      <c r="R210">
        <v>23148.472000000002</v>
      </c>
      <c r="S210">
        <v>19170.477999999999</v>
      </c>
      <c r="T210">
        <v>14575.119000000001</v>
      </c>
      <c r="U210">
        <v>13836.334000000001</v>
      </c>
      <c r="V210">
        <v>9575.2549999999992</v>
      </c>
      <c r="W210">
        <v>6316.7340000000004</v>
      </c>
      <c r="X210">
        <v>2820.8119999999999</v>
      </c>
      <c r="Y210">
        <v>666.18</v>
      </c>
      <c r="Z210">
        <v>160.69200000000001</v>
      </c>
      <c r="AA210">
        <v>14.864000000000001</v>
      </c>
      <c r="AB210">
        <f>SUM($G210:AA210)</f>
        <v>356289.05799999996</v>
      </c>
      <c r="AC210">
        <f t="shared" si="158"/>
        <v>0.11393706062115441</v>
      </c>
      <c r="AD210">
        <f t="shared" si="159"/>
        <v>0.37300479488763877</v>
      </c>
      <c r="AE210">
        <f t="shared" si="160"/>
        <v>0.64683946594846031</v>
      </c>
      <c r="AF210">
        <f t="shared" si="161"/>
        <v>1.0600047391856757</v>
      </c>
      <c r="AG210">
        <f t="shared" si="162"/>
        <v>1.6166934377198865</v>
      </c>
      <c r="AH210">
        <f t="shared" si="163"/>
        <v>2.0328988716796355</v>
      </c>
      <c r="AI210">
        <f t="shared" si="164"/>
        <v>2.3627159046798458</v>
      </c>
      <c r="AJ210">
        <f t="shared" si="165"/>
        <v>2.7501625744566089</v>
      </c>
      <c r="AK210">
        <f t="shared" si="166"/>
        <v>3.1395898158623781</v>
      </c>
      <c r="AL210">
        <f t="shared" si="167"/>
        <v>3.6056580188325631</v>
      </c>
      <c r="AM210">
        <f t="shared" si="168"/>
        <v>3.7270719439270579</v>
      </c>
      <c r="AN210">
        <f t="shared" si="169"/>
        <v>3.7033494977552759</v>
      </c>
      <c r="AO210">
        <f t="shared" si="170"/>
        <v>3.3359700762968707</v>
      </c>
      <c r="AP210">
        <f t="shared" si="171"/>
        <v>2.7408446907735242</v>
      </c>
      <c r="AQ210">
        <f t="shared" si="172"/>
        <v>2.7960893707827541</v>
      </c>
      <c r="AR210">
        <f t="shared" si="173"/>
        <v>2.0693720967428644</v>
      </c>
      <c r="AS210">
        <f t="shared" si="174"/>
        <v>1.4537976296762953</v>
      </c>
      <c r="AT210">
        <f t="shared" si="175"/>
        <v>0.68879646593019983</v>
      </c>
      <c r="AU210">
        <f t="shared" si="176"/>
        <v>0.17201920357599082</v>
      </c>
      <c r="AV210">
        <f t="shared" si="177"/>
        <v>4.3748534090541739E-2</v>
      </c>
      <c r="AW210">
        <f t="shared" si="178"/>
        <v>4.2553313551380529E-3</v>
      </c>
      <c r="AX210">
        <f t="shared" si="179"/>
        <v>38.436819524780368</v>
      </c>
      <c r="AY210">
        <f>SUM(AB210,girls!Z210)</f>
        <v>740308.36399999994</v>
      </c>
      <c r="AZ210">
        <f>(AX210*(AB210/AY210))+(girls!AV210*(girls!Z210/AY210))</f>
        <v>40.186952444049389</v>
      </c>
      <c r="BD210">
        <f t="shared" si="201"/>
        <v>0.55068060139416353</v>
      </c>
      <c r="BE210">
        <f t="shared" si="202"/>
        <v>0.87858615115819816</v>
      </c>
      <c r="BF210">
        <f t="shared" si="180"/>
        <v>1.5727868261876845</v>
      </c>
      <c r="BG210">
        <f t="shared" si="181"/>
        <v>2.7461133361852834</v>
      </c>
      <c r="BH210">
        <f t="shared" si="182"/>
        <v>3.4338568617170391</v>
      </c>
      <c r="BI210">
        <f t="shared" si="183"/>
        <v>3.518270313920222</v>
      </c>
      <c r="BJ210">
        <f t="shared" si="184"/>
        <v>3.4501558998087449</v>
      </c>
      <c r="BK210">
        <f t="shared" si="185"/>
        <v>3.473232345384011</v>
      </c>
      <c r="BL210">
        <f t="shared" si="186"/>
        <v>3.493017926562314</v>
      </c>
      <c r="BM210">
        <f t="shared" si="187"/>
        <v>3.5847912320001702</v>
      </c>
      <c r="BN210">
        <f t="shared" si="188"/>
        <v>3.3492041883812225</v>
      </c>
      <c r="BO210">
        <f t="shared" si="189"/>
        <v>3.0359669356334833</v>
      </c>
      <c r="BP210">
        <f t="shared" si="190"/>
        <v>2.5142453181483897</v>
      </c>
      <c r="BQ210">
        <f t="shared" si="191"/>
        <v>1.9115550852308245</v>
      </c>
      <c r="BR210">
        <f t="shared" si="192"/>
        <v>1.8146620016380075</v>
      </c>
      <c r="BS210">
        <f t="shared" si="193"/>
        <v>1.2558132381376697</v>
      </c>
      <c r="BT210">
        <f t="shared" si="194"/>
        <v>0.8284518980428528</v>
      </c>
      <c r="BU210">
        <f t="shared" si="195"/>
        <v>0.36995495701133768</v>
      </c>
      <c r="BV210">
        <f t="shared" si="196"/>
        <v>8.7370797224988042E-2</v>
      </c>
      <c r="BW210">
        <f t="shared" si="197"/>
        <v>2.1075067020441592E-2</v>
      </c>
      <c r="BX210">
        <f t="shared" si="198"/>
        <v>1.9494423878714795E-3</v>
      </c>
      <c r="BY210" s="3">
        <f t="shared" si="199"/>
        <v>41.891740423174909</v>
      </c>
      <c r="BZ210" s="3">
        <f>BY210*(AB210/(AB210+girls!Z210))</f>
        <v>20.161286106114439</v>
      </c>
      <c r="CB210">
        <v>12.083</v>
      </c>
      <c r="CC210">
        <v>22.9</v>
      </c>
      <c r="CD210">
        <v>38.903917499999991</v>
      </c>
      <c r="CE210">
        <f t="shared" si="200"/>
        <v>64.766534399999998</v>
      </c>
      <c r="CF210" s="2">
        <v>70.8</v>
      </c>
      <c r="CG210" s="2">
        <v>70.8</v>
      </c>
      <c r="CH210" s="2">
        <v>70.8</v>
      </c>
      <c r="CI210" s="2">
        <v>70.8</v>
      </c>
      <c r="CJ210" s="2">
        <v>70.8</v>
      </c>
      <c r="CK210" s="2">
        <v>70.8</v>
      </c>
      <c r="CL210" s="2">
        <v>70.8</v>
      </c>
      <c r="CM210" s="2">
        <v>70.8</v>
      </c>
      <c r="CN210" s="2">
        <v>70.8</v>
      </c>
      <c r="CO210" s="2">
        <v>70.8</v>
      </c>
      <c r="CP210" s="2">
        <v>70.8</v>
      </c>
      <c r="CQ210" s="2">
        <v>70.8</v>
      </c>
      <c r="CR210" s="2">
        <v>70.8</v>
      </c>
      <c r="CS210" s="2">
        <v>70.8</v>
      </c>
      <c r="CT210" s="2">
        <v>70.8</v>
      </c>
      <c r="CU210" s="2">
        <v>70.8</v>
      </c>
      <c r="CV210" s="2">
        <v>70.8</v>
      </c>
    </row>
    <row r="211" spans="1:100">
      <c r="A211">
        <v>94858</v>
      </c>
      <c r="B211" t="s">
        <v>234</v>
      </c>
      <c r="C211">
        <v>34.02500617516408</v>
      </c>
      <c r="D211" s="3">
        <f>SUM(BZ211,girls!BX211)</f>
        <v>41.04308092346924</v>
      </c>
      <c r="E211">
        <v>2010</v>
      </c>
      <c r="F211" t="s">
        <v>262</v>
      </c>
      <c r="G211">
        <v>1582.9110000000001</v>
      </c>
      <c r="H211">
        <v>1481.5039999999999</v>
      </c>
      <c r="I211">
        <v>1462.6189999999999</v>
      </c>
      <c r="J211">
        <v>1450.213</v>
      </c>
      <c r="K211">
        <v>1458.9659999999999</v>
      </c>
      <c r="L211">
        <v>1395.0229999999999</v>
      </c>
      <c r="M211">
        <v>1265.787</v>
      </c>
      <c r="N211">
        <v>1283.328</v>
      </c>
      <c r="O211">
        <v>1192.337</v>
      </c>
      <c r="P211">
        <v>1169.203</v>
      </c>
      <c r="Q211">
        <v>1053.7070000000001</v>
      </c>
      <c r="R211">
        <v>924.27499999999998</v>
      </c>
      <c r="S211">
        <v>820.95600000000002</v>
      </c>
      <c r="T211">
        <v>606.928</v>
      </c>
      <c r="U211">
        <v>456.59899999999999</v>
      </c>
      <c r="V211">
        <v>330.12900000000002</v>
      </c>
      <c r="W211">
        <v>231.64400000000001</v>
      </c>
      <c r="X211">
        <v>123.07599999999999</v>
      </c>
      <c r="Y211">
        <v>37.978999999999999</v>
      </c>
      <c r="Z211">
        <v>7.2439999999999998</v>
      </c>
      <c r="AA211">
        <v>0.66100000000000003</v>
      </c>
      <c r="AB211">
        <f>SUM($G211:AA211)</f>
        <v>18335.088999999996</v>
      </c>
      <c r="AC211">
        <f t="shared" si="158"/>
        <v>0.17266466500380775</v>
      </c>
      <c r="AD211">
        <f t="shared" si="159"/>
        <v>0.5656109986703638</v>
      </c>
      <c r="AE211">
        <f t="shared" si="160"/>
        <v>0.95725894758405605</v>
      </c>
      <c r="AF211">
        <f t="shared" si="161"/>
        <v>1.3446141984912101</v>
      </c>
      <c r="AG211">
        <f t="shared" si="162"/>
        <v>1.7505915569867156</v>
      </c>
      <c r="AH211">
        <f t="shared" si="163"/>
        <v>2.054291691739266</v>
      </c>
      <c r="AI211">
        <f t="shared" si="164"/>
        <v>2.2091621153297925</v>
      </c>
      <c r="AJ211">
        <f t="shared" si="165"/>
        <v>2.5897412333258925</v>
      </c>
      <c r="AK211">
        <f t="shared" si="166"/>
        <v>2.7312741159860203</v>
      </c>
      <c r="AL211">
        <f t="shared" si="167"/>
        <v>2.9971243117500008</v>
      </c>
      <c r="AM211">
        <f t="shared" si="168"/>
        <v>2.9884100371697144</v>
      </c>
      <c r="AN211">
        <f t="shared" si="169"/>
        <v>2.8733798346983761</v>
      </c>
      <c r="AO211">
        <f t="shared" si="170"/>
        <v>2.7760580818560525</v>
      </c>
      <c r="AP211">
        <f t="shared" si="171"/>
        <v>2.2178335758282932</v>
      </c>
      <c r="AQ211">
        <f t="shared" si="172"/>
        <v>1.793017094163001</v>
      </c>
      <c r="AR211">
        <f t="shared" si="173"/>
        <v>1.3864090324295677</v>
      </c>
      <c r="AS211">
        <f t="shared" si="174"/>
        <v>1.0359812270341313</v>
      </c>
      <c r="AT211">
        <f t="shared" si="175"/>
        <v>0.58399563809043975</v>
      </c>
      <c r="AU211">
        <f t="shared" si="176"/>
        <v>0.1905672778572278</v>
      </c>
      <c r="AV211">
        <f t="shared" si="177"/>
        <v>3.8323675440026503E-2</v>
      </c>
      <c r="AW211">
        <f t="shared" si="178"/>
        <v>3.6772114932193682E-3</v>
      </c>
      <c r="AX211">
        <f t="shared" si="179"/>
        <v>33.259986520927178</v>
      </c>
      <c r="AY211">
        <f>SUM(AB211,girls!Z211)</f>
        <v>36658.944999999992</v>
      </c>
      <c r="AZ211">
        <f>(AX211*(AB211/AY211))+(girls!AV211*(girls!Z211/AY211))</f>
        <v>34.02500617516408</v>
      </c>
      <c r="BD211">
        <f t="shared" si="201"/>
        <v>0.83452285889640365</v>
      </c>
      <c r="BE211">
        <f t="shared" si="202"/>
        <v>1.3322563065824224</v>
      </c>
      <c r="BF211">
        <f t="shared" si="180"/>
        <v>2.3275701951841832</v>
      </c>
      <c r="BG211">
        <f t="shared" si="181"/>
        <v>3.4834400696523757</v>
      </c>
      <c r="BH211">
        <f t="shared" si="182"/>
        <v>3.8915650311814689</v>
      </c>
      <c r="BI211">
        <f t="shared" si="183"/>
        <v>3.7210070176370564</v>
      </c>
      <c r="BJ211">
        <f t="shared" si="184"/>
        <v>3.3762900753849636</v>
      </c>
      <c r="BK211">
        <f t="shared" si="185"/>
        <v>3.4230779664063808</v>
      </c>
      <c r="BL211">
        <f t="shared" si="186"/>
        <v>3.1803736170574357</v>
      </c>
      <c r="BM211">
        <f t="shared" si="187"/>
        <v>3.1186672678818197</v>
      </c>
      <c r="BN211">
        <f t="shared" si="188"/>
        <v>2.8105996399581161</v>
      </c>
      <c r="BO211">
        <f t="shared" si="189"/>
        <v>2.4653598981712066</v>
      </c>
      <c r="BP211">
        <f t="shared" si="190"/>
        <v>2.1897725250201949</v>
      </c>
      <c r="BQ211">
        <f t="shared" si="191"/>
        <v>1.6188861023799777</v>
      </c>
      <c r="BR211">
        <f t="shared" si="192"/>
        <v>1.2179068612102184</v>
      </c>
      <c r="BS211">
        <f t="shared" si="193"/>
        <v>0.88056779402597962</v>
      </c>
      <c r="BT211">
        <f t="shared" si="194"/>
        <v>0.61787436450403943</v>
      </c>
      <c r="BU211">
        <f t="shared" si="195"/>
        <v>0.32828609972932232</v>
      </c>
      <c r="BV211">
        <f t="shared" si="196"/>
        <v>0.10130307924875633</v>
      </c>
      <c r="BW211">
        <f t="shared" si="197"/>
        <v>1.9322244031648828E-2</v>
      </c>
      <c r="BX211">
        <f t="shared" si="198"/>
        <v>1.7631147577194745E-3</v>
      </c>
      <c r="BY211" s="3">
        <f t="shared" si="199"/>
        <v>40.940412128901691</v>
      </c>
      <c r="BZ211" s="3">
        <f>BY211*(AB211/(AB211+girls!Z211))</f>
        <v>20.476478526048474</v>
      </c>
      <c r="CB211">
        <v>12.083</v>
      </c>
      <c r="CC211">
        <v>22.9</v>
      </c>
      <c r="CD211">
        <v>38.903917499999991</v>
      </c>
      <c r="CE211">
        <f t="shared" si="200"/>
        <v>64.766534399999998</v>
      </c>
      <c r="CF211" s="2">
        <v>74.099999999999994</v>
      </c>
      <c r="CG211" s="2">
        <v>74.099999999999994</v>
      </c>
      <c r="CH211" s="2">
        <v>74.099999999999994</v>
      </c>
      <c r="CI211" s="2">
        <v>74.099999999999994</v>
      </c>
      <c r="CJ211" s="2">
        <v>74.099999999999994</v>
      </c>
      <c r="CK211" s="2">
        <v>74.099999999999994</v>
      </c>
      <c r="CL211" s="2">
        <v>74.099999999999994</v>
      </c>
      <c r="CM211" s="2">
        <v>74.099999999999994</v>
      </c>
      <c r="CN211" s="2">
        <v>74.099999999999994</v>
      </c>
      <c r="CO211" s="2">
        <v>74.099999999999994</v>
      </c>
      <c r="CP211" s="2">
        <v>74.099999999999994</v>
      </c>
      <c r="CQ211" s="2">
        <v>74.099999999999994</v>
      </c>
      <c r="CR211" s="2">
        <v>74.099999999999994</v>
      </c>
      <c r="CS211" s="2">
        <v>74.099999999999994</v>
      </c>
      <c r="CT211" s="2">
        <v>74.099999999999994</v>
      </c>
      <c r="CU211" s="2">
        <v>74.099999999999994</v>
      </c>
      <c r="CV211" s="2">
        <v>74.099999999999994</v>
      </c>
    </row>
    <row r="212" spans="1:100">
      <c r="A212">
        <v>95311</v>
      </c>
      <c r="B212" t="s">
        <v>235</v>
      </c>
      <c r="C212">
        <v>21.534067798522791</v>
      </c>
      <c r="D212" s="3">
        <f>SUM(BZ212,girls!BX212)</f>
        <v>30.107508576365486</v>
      </c>
      <c r="E212">
        <v>2010</v>
      </c>
      <c r="F212" t="s">
        <v>262</v>
      </c>
      <c r="G212">
        <v>29385.526999999998</v>
      </c>
      <c r="H212">
        <v>25437.934000000001</v>
      </c>
      <c r="I212">
        <v>22097.601999999999</v>
      </c>
      <c r="J212">
        <v>18700.142</v>
      </c>
      <c r="K212">
        <v>15887.938</v>
      </c>
      <c r="L212">
        <v>13254.532999999999</v>
      </c>
      <c r="M212">
        <v>10744.003000000001</v>
      </c>
      <c r="N212">
        <v>8462.9009999999998</v>
      </c>
      <c r="O212">
        <v>6506.808</v>
      </c>
      <c r="P212">
        <v>5152.0460000000003</v>
      </c>
      <c r="Q212">
        <v>4191.8239999999996</v>
      </c>
      <c r="R212">
        <v>3405.3359999999998</v>
      </c>
      <c r="S212">
        <v>2667.518</v>
      </c>
      <c r="T212">
        <v>1945.1980000000001</v>
      </c>
      <c r="U212">
        <v>1332.174</v>
      </c>
      <c r="V212">
        <v>851.92</v>
      </c>
      <c r="W212">
        <v>415.464</v>
      </c>
      <c r="X212">
        <v>144.11099999999999</v>
      </c>
      <c r="Y212">
        <v>32.451999999999998</v>
      </c>
      <c r="Z212">
        <v>3.7229999999999999</v>
      </c>
      <c r="AA212">
        <v>0.22800000000000001</v>
      </c>
      <c r="AB212">
        <f>SUM($G212:AA212)</f>
        <v>170619.38200000001</v>
      </c>
      <c r="AC212">
        <f t="shared" si="158"/>
        <v>0.34445707932525504</v>
      </c>
      <c r="AD212">
        <f t="shared" si="159"/>
        <v>1.0436419116791784</v>
      </c>
      <c r="AE212">
        <f t="shared" si="160"/>
        <v>1.5541682362909977</v>
      </c>
      <c r="AF212">
        <f t="shared" si="161"/>
        <v>1.8632256797179114</v>
      </c>
      <c r="AG212">
        <f t="shared" si="162"/>
        <v>2.0486220961695896</v>
      </c>
      <c r="AH212">
        <f t="shared" si="163"/>
        <v>2.0974896685535995</v>
      </c>
      <c r="AI212">
        <f t="shared" si="164"/>
        <v>2.0150588518718231</v>
      </c>
      <c r="AJ212">
        <f t="shared" si="165"/>
        <v>1.8352389589595395</v>
      </c>
      <c r="AK212">
        <f t="shared" si="166"/>
        <v>1.6017285539107158</v>
      </c>
      <c r="AL212">
        <f t="shared" si="167"/>
        <v>1.4192183746158451</v>
      </c>
      <c r="AM212">
        <f t="shared" si="168"/>
        <v>1.2775503312982341</v>
      </c>
      <c r="AN212">
        <f t="shared" si="169"/>
        <v>1.1376442097299355</v>
      </c>
      <c r="AO212">
        <f t="shared" si="170"/>
        <v>0.96932783404408296</v>
      </c>
      <c r="AP212">
        <f t="shared" si="171"/>
        <v>0.76385381585780221</v>
      </c>
      <c r="AQ212">
        <f t="shared" si="172"/>
        <v>0.56216665935409371</v>
      </c>
      <c r="AR212">
        <f t="shared" si="173"/>
        <v>0.38446886415284282</v>
      </c>
      <c r="AS212">
        <f t="shared" si="174"/>
        <v>0.19967278981235553</v>
      </c>
      <c r="AT212">
        <f t="shared" si="175"/>
        <v>7.3483193134529098E-2</v>
      </c>
      <c r="AU212">
        <f t="shared" si="176"/>
        <v>1.749850436101099E-2</v>
      </c>
      <c r="AV212">
        <f t="shared" si="177"/>
        <v>2.1165883721229279E-3</v>
      </c>
      <c r="AW212">
        <f t="shared" si="178"/>
        <v>1.363033890252867E-4</v>
      </c>
      <c r="AX212">
        <f t="shared" si="179"/>
        <v>21.210768504600487</v>
      </c>
      <c r="AY212">
        <f>SUM(AB212,girls!Z212)</f>
        <v>342595.13400000002</v>
      </c>
      <c r="AZ212">
        <f>(AX212*(AB212/AY212))+(girls!AV212*(girls!Z212/AY212))</f>
        <v>21.534067798522791</v>
      </c>
      <c r="BD212">
        <f t="shared" si="201"/>
        <v>1.6648299557948227</v>
      </c>
      <c r="BE212">
        <f t="shared" si="202"/>
        <v>2.45822397710947</v>
      </c>
      <c r="BF212">
        <f t="shared" si="180"/>
        <v>3.7789520528615914</v>
      </c>
      <c r="BG212">
        <f t="shared" si="181"/>
        <v>4.5239119503550889</v>
      </c>
      <c r="BH212">
        <f t="shared" si="182"/>
        <v>3.7305408371248232</v>
      </c>
      <c r="BI212">
        <f t="shared" si="183"/>
        <v>3.1122085593183075</v>
      </c>
      <c r="BJ212">
        <f t="shared" si="184"/>
        <v>2.5227277413652809</v>
      </c>
      <c r="BK212">
        <f t="shared" si="185"/>
        <v>1.9871173830766777</v>
      </c>
      <c r="BL212">
        <f t="shared" si="186"/>
        <v>1.5278202220659787</v>
      </c>
      <c r="BM212">
        <f t="shared" si="187"/>
        <v>1.2097175856140425</v>
      </c>
      <c r="BN212">
        <f t="shared" si="188"/>
        <v>0.98425425716288184</v>
      </c>
      <c r="BO212">
        <f t="shared" si="189"/>
        <v>0.79958425140702949</v>
      </c>
      <c r="BP212">
        <f t="shared" si="190"/>
        <v>0.62634212399151712</v>
      </c>
      <c r="BQ212">
        <f t="shared" si="191"/>
        <v>0.45673897867007868</v>
      </c>
      <c r="BR212">
        <f t="shared" si="192"/>
        <v>0.31279889870894034</v>
      </c>
      <c r="BS212">
        <f t="shared" si="193"/>
        <v>0.20003365760637912</v>
      </c>
      <c r="BT212">
        <f t="shared" si="194"/>
        <v>9.7552332993446192E-2</v>
      </c>
      <c r="BU212">
        <f t="shared" si="195"/>
        <v>3.3837743486844887E-2</v>
      </c>
      <c r="BV212">
        <f t="shared" si="196"/>
        <v>7.6198378446828514E-3</v>
      </c>
      <c r="BW212">
        <f t="shared" si="197"/>
        <v>8.7417281818545091E-4</v>
      </c>
      <c r="BX212">
        <f t="shared" si="198"/>
        <v>5.3535160501284668E-5</v>
      </c>
      <c r="BY212" s="3">
        <f t="shared" si="199"/>
        <v>30.035740054536571</v>
      </c>
      <c r="BZ212" s="3">
        <f>BY212*(AB212/(AB212+girls!Z212))</f>
        <v>14.958412707688009</v>
      </c>
      <c r="CB212">
        <v>12.083</v>
      </c>
      <c r="CC212">
        <v>22.9</v>
      </c>
      <c r="CD212">
        <v>38.903917499999991</v>
      </c>
      <c r="CE212">
        <f t="shared" si="200"/>
        <v>60.7</v>
      </c>
      <c r="CF212" s="2">
        <v>60.7</v>
      </c>
      <c r="CG212" s="2">
        <v>60.7</v>
      </c>
      <c r="CH212" s="2">
        <v>60.7</v>
      </c>
      <c r="CI212" s="2">
        <v>60.7</v>
      </c>
      <c r="CJ212" s="2">
        <v>60.7</v>
      </c>
      <c r="CK212" s="2">
        <v>60.7</v>
      </c>
      <c r="CL212" s="2">
        <v>60.7</v>
      </c>
      <c r="CM212" s="2">
        <v>60.7</v>
      </c>
      <c r="CN212" s="2">
        <v>60.7</v>
      </c>
      <c r="CO212" s="2">
        <v>60.7</v>
      </c>
      <c r="CP212" s="2">
        <v>60.7</v>
      </c>
      <c r="CQ212" s="2">
        <v>60.7</v>
      </c>
      <c r="CR212" s="2">
        <v>60.7</v>
      </c>
      <c r="CS212" s="2">
        <v>60.7</v>
      </c>
      <c r="CT212" s="2">
        <v>60.7</v>
      </c>
      <c r="CU212" s="2">
        <v>60.7</v>
      </c>
      <c r="CV212" s="2">
        <v>60.7</v>
      </c>
    </row>
    <row r="213" spans="1:100">
      <c r="A213">
        <v>95764</v>
      </c>
      <c r="B213" t="s">
        <v>236</v>
      </c>
      <c r="C213">
        <v>21.299359232692318</v>
      </c>
      <c r="D213" s="3">
        <f>SUM(BZ213,girls!BX213)</f>
        <v>29.819226892871448</v>
      </c>
      <c r="E213">
        <v>2010</v>
      </c>
      <c r="F213" t="s">
        <v>262</v>
      </c>
      <c r="G213">
        <v>11260.120999999999</v>
      </c>
      <c r="H213">
        <v>9324.3080000000009</v>
      </c>
      <c r="I213">
        <v>7909.8379999999997</v>
      </c>
      <c r="J213">
        <v>6759.4390000000003</v>
      </c>
      <c r="K213">
        <v>5641.5839999999998</v>
      </c>
      <c r="L213">
        <v>4644.6639999999998</v>
      </c>
      <c r="M213">
        <v>3753.5549999999998</v>
      </c>
      <c r="N213">
        <v>3044.8020000000001</v>
      </c>
      <c r="O213">
        <v>2465.087</v>
      </c>
      <c r="P213">
        <v>1981.3520000000001</v>
      </c>
      <c r="Q213">
        <v>1573.991</v>
      </c>
      <c r="R213">
        <v>1240.433</v>
      </c>
      <c r="S213">
        <v>955.68499999999995</v>
      </c>
      <c r="T213">
        <v>705.72199999999998</v>
      </c>
      <c r="U213">
        <v>469.904</v>
      </c>
      <c r="V213">
        <v>267.12299999999999</v>
      </c>
      <c r="W213">
        <v>120.139</v>
      </c>
      <c r="X213">
        <v>37.802999999999997</v>
      </c>
      <c r="Y213">
        <v>7.3780000000000001</v>
      </c>
      <c r="Z213">
        <v>0.78500000000000003</v>
      </c>
      <c r="AA213">
        <v>4.7E-2</v>
      </c>
      <c r="AB213">
        <f>SUM($G213:AA213)</f>
        <v>62163.76</v>
      </c>
      <c r="AC213">
        <f t="shared" si="158"/>
        <v>0.36227284192590664</v>
      </c>
      <c r="AD213">
        <f t="shared" si="159"/>
        <v>1.0499711729148946</v>
      </c>
      <c r="AE213">
        <f t="shared" si="160"/>
        <v>1.5269033919441166</v>
      </c>
      <c r="AF213">
        <f t="shared" si="161"/>
        <v>1.8485121073757442</v>
      </c>
      <c r="AG213">
        <f t="shared" si="162"/>
        <v>1.9965788427212254</v>
      </c>
      <c r="AH213">
        <f t="shared" si="163"/>
        <v>2.0173478566933531</v>
      </c>
      <c r="AI213">
        <f t="shared" si="164"/>
        <v>1.9322151684518438</v>
      </c>
      <c r="AJ213">
        <f t="shared" si="165"/>
        <v>1.812272520195046</v>
      </c>
      <c r="AK213">
        <f t="shared" si="166"/>
        <v>1.6654985798799815</v>
      </c>
      <c r="AL213">
        <f t="shared" si="167"/>
        <v>1.4980358974424972</v>
      </c>
      <c r="AM213">
        <f t="shared" si="168"/>
        <v>1.3166438452242915</v>
      </c>
      <c r="AN213">
        <f t="shared" si="169"/>
        <v>1.1373938931621896</v>
      </c>
      <c r="AO213">
        <f t="shared" si="170"/>
        <v>0.95316740814905654</v>
      </c>
      <c r="AP213">
        <f t="shared" si="171"/>
        <v>0.76062603034308085</v>
      </c>
      <c r="AQ213">
        <f t="shared" si="172"/>
        <v>0.54425742586999237</v>
      </c>
      <c r="AR213">
        <f t="shared" si="173"/>
        <v>0.33087559375430309</v>
      </c>
      <c r="AS213">
        <f t="shared" si="174"/>
        <v>0.15847493780942465</v>
      </c>
      <c r="AT213">
        <f t="shared" si="175"/>
        <v>5.2906403988433125E-2</v>
      </c>
      <c r="AU213">
        <f t="shared" si="176"/>
        <v>1.091915933013061E-2</v>
      </c>
      <c r="AV213">
        <f t="shared" si="177"/>
        <v>1.2249098188397869E-3</v>
      </c>
      <c r="AW213">
        <f t="shared" si="178"/>
        <v>7.7118887274514917E-5</v>
      </c>
      <c r="AX213">
        <f t="shared" si="179"/>
        <v>20.97617510588163</v>
      </c>
      <c r="AY213">
        <f>SUM(AB213,girls!Z213)</f>
        <v>124977.66200000001</v>
      </c>
      <c r="AZ213">
        <f>(AX213*(AB213/AY213))+(girls!AV213*(girls!Z213/AY213))</f>
        <v>21.299359232692318</v>
      </c>
      <c r="BD213">
        <f t="shared" si="201"/>
        <v>1.7509370995962921</v>
      </c>
      <c r="BE213">
        <f t="shared" si="202"/>
        <v>2.4731320998601114</v>
      </c>
      <c r="BF213">
        <f t="shared" si="180"/>
        <v>3.7126577244165042</v>
      </c>
      <c r="BG213">
        <f t="shared" si="181"/>
        <v>4.4881873967083079</v>
      </c>
      <c r="BH213">
        <f t="shared" si="182"/>
        <v>3.6357700725953519</v>
      </c>
      <c r="BI213">
        <f t="shared" si="183"/>
        <v>2.9932959198092268</v>
      </c>
      <c r="BJ213">
        <f t="shared" si="184"/>
        <v>2.4190126274536805</v>
      </c>
      <c r="BK213">
        <f t="shared" si="185"/>
        <v>1.9622503163257821</v>
      </c>
      <c r="BL213">
        <f t="shared" si="186"/>
        <v>1.5886477168369482</v>
      </c>
      <c r="BM213">
        <f t="shared" si="187"/>
        <v>1.276900300496624</v>
      </c>
      <c r="BN213">
        <f t="shared" si="188"/>
        <v>1.0143728024495302</v>
      </c>
      <c r="BO213">
        <f t="shared" si="189"/>
        <v>0.79940831838357285</v>
      </c>
      <c r="BP213">
        <f t="shared" si="190"/>
        <v>0.61589988234302417</v>
      </c>
      <c r="BQ213">
        <f t="shared" si="191"/>
        <v>0.45480895563588819</v>
      </c>
      <c r="BR213">
        <f t="shared" si="192"/>
        <v>0.30283390271116162</v>
      </c>
      <c r="BS213">
        <f t="shared" si="193"/>
        <v>0.17214984463616742</v>
      </c>
      <c r="BT213">
        <f t="shared" si="194"/>
        <v>7.7424670225867936E-2</v>
      </c>
      <c r="BU213">
        <f t="shared" si="195"/>
        <v>2.4362486857294346E-2</v>
      </c>
      <c r="BV213">
        <f t="shared" si="196"/>
        <v>4.7548191422140491E-3</v>
      </c>
      <c r="BW213">
        <f t="shared" si="197"/>
        <v>5.0590038311710878E-4</v>
      </c>
      <c r="BX213">
        <f t="shared" si="198"/>
        <v>3.0289577078349188E-5</v>
      </c>
      <c r="BY213" s="3">
        <f t="shared" si="199"/>
        <v>29.767343146443743</v>
      </c>
      <c r="BZ213" s="3">
        <f>BY213*(AB213/(AB213+girls!Z213))</f>
        <v>14.806245736883552</v>
      </c>
      <c r="CB213">
        <v>12.083</v>
      </c>
      <c r="CC213">
        <v>22.9</v>
      </c>
      <c r="CD213">
        <v>38.903917499999991</v>
      </c>
      <c r="CE213">
        <f t="shared" si="200"/>
        <v>60.7</v>
      </c>
      <c r="CF213" s="2">
        <v>60.7</v>
      </c>
      <c r="CG213" s="2">
        <v>60.7</v>
      </c>
      <c r="CH213" s="2">
        <v>60.7</v>
      </c>
      <c r="CI213" s="2">
        <v>60.7</v>
      </c>
      <c r="CJ213" s="2">
        <v>60.7</v>
      </c>
      <c r="CK213" s="2">
        <v>60.7</v>
      </c>
      <c r="CL213" s="2">
        <v>60.7</v>
      </c>
      <c r="CM213" s="2">
        <v>60.7</v>
      </c>
      <c r="CN213" s="2">
        <v>60.7</v>
      </c>
      <c r="CO213" s="2">
        <v>60.7</v>
      </c>
      <c r="CP213" s="2">
        <v>60.7</v>
      </c>
      <c r="CQ213" s="2">
        <v>60.7</v>
      </c>
      <c r="CR213" s="2">
        <v>60.7</v>
      </c>
      <c r="CS213" s="2">
        <v>60.7</v>
      </c>
      <c r="CT213" s="2">
        <v>60.7</v>
      </c>
      <c r="CU213" s="2">
        <v>60.7</v>
      </c>
      <c r="CV213" s="2">
        <v>60.7</v>
      </c>
    </row>
    <row r="214" spans="1:100">
      <c r="A214">
        <v>96217</v>
      </c>
      <c r="B214" t="s">
        <v>237</v>
      </c>
      <c r="C214">
        <v>27.160972015340935</v>
      </c>
      <c r="D214" s="3">
        <f>SUM(BZ214,girls!BX214)</f>
        <v>33.173345944752128</v>
      </c>
      <c r="E214">
        <v>2010</v>
      </c>
      <c r="F214" t="s">
        <v>262</v>
      </c>
      <c r="G214">
        <v>11772.262000000001</v>
      </c>
      <c r="H214">
        <v>10352.269</v>
      </c>
      <c r="I214">
        <v>10013.171</v>
      </c>
      <c r="J214">
        <v>10062.049999999999</v>
      </c>
      <c r="K214">
        <v>10024.087</v>
      </c>
      <c r="L214">
        <v>9113.125</v>
      </c>
      <c r="M214">
        <v>7440.4530000000004</v>
      </c>
      <c r="N214">
        <v>6209.1</v>
      </c>
      <c r="O214">
        <v>5681.41</v>
      </c>
      <c r="P214">
        <v>5080.7700000000004</v>
      </c>
      <c r="Q214">
        <v>4227.6980000000003</v>
      </c>
      <c r="R214">
        <v>3368.2640000000001</v>
      </c>
      <c r="S214">
        <v>2361.9029999999998</v>
      </c>
      <c r="T214">
        <v>1655.836</v>
      </c>
      <c r="U214">
        <v>1254.6610000000001</v>
      </c>
      <c r="V214">
        <v>825.34900000000005</v>
      </c>
      <c r="W214">
        <v>414.78100000000001</v>
      </c>
      <c r="X214">
        <v>132.64699999999999</v>
      </c>
      <c r="Y214">
        <v>27.475999999999999</v>
      </c>
      <c r="Z214">
        <v>3.327</v>
      </c>
      <c r="AA214">
        <v>0.23</v>
      </c>
      <c r="AB214">
        <f>SUM($G214:AA214)</f>
        <v>100020.86900000001</v>
      </c>
      <c r="AC214">
        <f t="shared" si="158"/>
        <v>0.23539611518472209</v>
      </c>
      <c r="AD214">
        <f t="shared" si="159"/>
        <v>0.72450763250217309</v>
      </c>
      <c r="AE214">
        <f t="shared" si="160"/>
        <v>1.2013298144810158</v>
      </c>
      <c r="AF214">
        <f t="shared" si="161"/>
        <v>1.7101916001149717</v>
      </c>
      <c r="AG214">
        <f t="shared" si="162"/>
        <v>2.2048390121465546</v>
      </c>
      <c r="AH214">
        <f t="shared" si="163"/>
        <v>2.4600303662628646</v>
      </c>
      <c r="AI214">
        <f t="shared" si="164"/>
        <v>2.3804481842684249</v>
      </c>
      <c r="AJ214">
        <f t="shared" si="165"/>
        <v>2.29688766251371</v>
      </c>
      <c r="AK214">
        <f t="shared" si="166"/>
        <v>2.3856943294503865</v>
      </c>
      <c r="AL214">
        <f t="shared" si="167"/>
        <v>2.3874636602087511</v>
      </c>
      <c r="AM214">
        <f t="shared" si="168"/>
        <v>2.1979442710100829</v>
      </c>
      <c r="AN214">
        <f t="shared" si="169"/>
        <v>1.9195098974794951</v>
      </c>
      <c r="AO214">
        <f t="shared" si="170"/>
        <v>1.4640743223296728</v>
      </c>
      <c r="AP214">
        <f t="shared" si="171"/>
        <v>1.1091786455084689</v>
      </c>
      <c r="AQ214">
        <f t="shared" si="172"/>
        <v>0.90316743798736643</v>
      </c>
      <c r="AR214">
        <f t="shared" si="173"/>
        <v>0.6353861312682656</v>
      </c>
      <c r="AS214">
        <f t="shared" si="174"/>
        <v>0.34004945507921946</v>
      </c>
      <c r="AT214">
        <f t="shared" si="175"/>
        <v>0.11537881159580805</v>
      </c>
      <c r="AU214">
        <f t="shared" si="176"/>
        <v>2.527264585153724E-2</v>
      </c>
      <c r="AV214">
        <f t="shared" si="177"/>
        <v>3.2265166582385921E-3</v>
      </c>
      <c r="AW214">
        <f t="shared" si="178"/>
        <v>2.3455105154105389E-4</v>
      </c>
      <c r="AX214">
        <f t="shared" si="179"/>
        <v>26.700211062953272</v>
      </c>
      <c r="AY214">
        <f>SUM(AB214,girls!Z214)</f>
        <v>199619.97699999996</v>
      </c>
      <c r="AZ214">
        <f>(AX214*(AB214/AY214))+(girls!AV214*(girls!Z214/AY214))</f>
        <v>27.160972015340935</v>
      </c>
      <c r="BD214">
        <f t="shared" si="201"/>
        <v>1.137716503910799</v>
      </c>
      <c r="BE214">
        <f t="shared" si="202"/>
        <v>1.7065259778136896</v>
      </c>
      <c r="BF214">
        <f t="shared" si="180"/>
        <v>2.9210272495537333</v>
      </c>
      <c r="BG214">
        <f t="shared" si="181"/>
        <v>4.1523452050791514</v>
      </c>
      <c r="BH214">
        <f t="shared" si="182"/>
        <v>4.0150118411188762</v>
      </c>
      <c r="BI214">
        <f t="shared" si="183"/>
        <v>3.6501383901193662</v>
      </c>
      <c r="BJ214">
        <f t="shared" si="184"/>
        <v>2.9801723486925518</v>
      </c>
      <c r="BK214">
        <f t="shared" si="185"/>
        <v>2.4869706360979529</v>
      </c>
      <c r="BL214">
        <f t="shared" si="186"/>
        <v>2.2756115768200336</v>
      </c>
      <c r="BM214">
        <f t="shared" si="187"/>
        <v>2.0350333862826169</v>
      </c>
      <c r="BN214">
        <f t="shared" si="188"/>
        <v>1.6933469881770373</v>
      </c>
      <c r="BO214">
        <f t="shared" si="189"/>
        <v>1.3491123774179568</v>
      </c>
      <c r="BP214">
        <f t="shared" si="190"/>
        <v>0.94602815324469935</v>
      </c>
      <c r="BQ214">
        <f t="shared" si="191"/>
        <v>0.663222610393437</v>
      </c>
      <c r="BR214">
        <f t="shared" si="192"/>
        <v>0.50253741528680385</v>
      </c>
      <c r="BS214">
        <f t="shared" si="193"/>
        <v>0.3305823271541462</v>
      </c>
      <c r="BT214">
        <f t="shared" si="194"/>
        <v>0.16613489352906943</v>
      </c>
      <c r="BU214">
        <f t="shared" si="195"/>
        <v>5.3129953450014512E-2</v>
      </c>
      <c r="BV214">
        <f t="shared" si="196"/>
        <v>1.1005138457655271E-2</v>
      </c>
      <c r="BW214">
        <f t="shared" si="197"/>
        <v>1.332584642910871E-3</v>
      </c>
      <c r="BX214">
        <f t="shared" si="198"/>
        <v>9.2123374772918644E-5</v>
      </c>
      <c r="BY214" s="3">
        <f t="shared" si="199"/>
        <v>33.077077680617279</v>
      </c>
      <c r="BZ214" s="3">
        <f>BY214*(AB214/(AB214+girls!Z214))</f>
        <v>16.57348178932936</v>
      </c>
      <c r="CB214">
        <v>12.083</v>
      </c>
      <c r="CC214">
        <v>22.9</v>
      </c>
      <c r="CD214">
        <v>38.903917499999991</v>
      </c>
      <c r="CE214">
        <f t="shared" si="200"/>
        <v>60.7</v>
      </c>
      <c r="CF214" s="2">
        <v>60.7</v>
      </c>
      <c r="CG214" s="2">
        <v>60.7</v>
      </c>
      <c r="CH214" s="2">
        <v>60.7</v>
      </c>
      <c r="CI214" s="2">
        <v>60.7</v>
      </c>
      <c r="CJ214" s="2">
        <v>60.7</v>
      </c>
      <c r="CK214" s="2">
        <v>60.7</v>
      </c>
      <c r="CL214" s="2">
        <v>60.7</v>
      </c>
      <c r="CM214" s="2">
        <v>60.7</v>
      </c>
      <c r="CN214" s="2">
        <v>60.7</v>
      </c>
      <c r="CO214" s="2">
        <v>60.7</v>
      </c>
      <c r="CP214" s="2">
        <v>60.7</v>
      </c>
      <c r="CQ214" s="2">
        <v>60.7</v>
      </c>
      <c r="CR214" s="2">
        <v>60.7</v>
      </c>
      <c r="CS214" s="2">
        <v>60.7</v>
      </c>
      <c r="CT214" s="2">
        <v>60.7</v>
      </c>
      <c r="CU214" s="2">
        <v>60.7</v>
      </c>
      <c r="CV214" s="2">
        <v>60.7</v>
      </c>
    </row>
    <row r="215" spans="1:100">
      <c r="A215">
        <v>96670</v>
      </c>
      <c r="B215" t="s">
        <v>238</v>
      </c>
      <c r="C215">
        <v>27.457786406477837</v>
      </c>
      <c r="D215" s="3">
        <f>SUM(BZ215,girls!BX215)</f>
        <v>33.395616991676306</v>
      </c>
      <c r="E215">
        <v>2010</v>
      </c>
      <c r="F215" t="s">
        <v>262</v>
      </c>
      <c r="G215">
        <v>3256.5729999999999</v>
      </c>
      <c r="H215">
        <v>2980.2060000000001</v>
      </c>
      <c r="I215">
        <v>2808.0219999999999</v>
      </c>
      <c r="J215">
        <v>2918.9360000000001</v>
      </c>
      <c r="K215">
        <v>3035.299</v>
      </c>
      <c r="L215">
        <v>2829.1590000000001</v>
      </c>
      <c r="M215">
        <v>2322.4540000000002</v>
      </c>
      <c r="N215">
        <v>1873.7909999999999</v>
      </c>
      <c r="O215">
        <v>1485.4380000000001</v>
      </c>
      <c r="P215">
        <v>1263.7380000000001</v>
      </c>
      <c r="Q215">
        <v>1097.431</v>
      </c>
      <c r="R215">
        <v>898.59199999999998</v>
      </c>
      <c r="S215">
        <v>694.93</v>
      </c>
      <c r="T215">
        <v>456.45699999999999</v>
      </c>
      <c r="U215">
        <v>313.65800000000002</v>
      </c>
      <c r="V215">
        <v>177.68299999999999</v>
      </c>
      <c r="W215">
        <v>129.01300000000001</v>
      </c>
      <c r="X215">
        <v>22.888000000000002</v>
      </c>
      <c r="Y215">
        <v>4.5460000000000003</v>
      </c>
      <c r="Z215">
        <v>0.77500000000000002</v>
      </c>
      <c r="AA215">
        <v>7.3999999999999996E-2</v>
      </c>
      <c r="AB215">
        <f>SUM($G215:AA215)</f>
        <v>28569.663000000004</v>
      </c>
      <c r="AC215">
        <f t="shared" si="158"/>
        <v>0.22797419766554469</v>
      </c>
      <c r="AD215">
        <f t="shared" si="159"/>
        <v>0.73019559243663457</v>
      </c>
      <c r="AE215">
        <f t="shared" si="160"/>
        <v>1.1794421236260293</v>
      </c>
      <c r="AF215">
        <f t="shared" si="161"/>
        <v>1.7368742501442875</v>
      </c>
      <c r="AG215">
        <f t="shared" si="162"/>
        <v>2.3373246649776722</v>
      </c>
      <c r="AH215">
        <f t="shared" si="163"/>
        <v>2.6737204775569103</v>
      </c>
      <c r="AI215">
        <f t="shared" si="164"/>
        <v>2.6013092279037382</v>
      </c>
      <c r="AJ215">
        <f t="shared" si="165"/>
        <v>2.4267093035014096</v>
      </c>
      <c r="AK215">
        <f t="shared" si="166"/>
        <v>2.1837288035214133</v>
      </c>
      <c r="AL215">
        <f t="shared" si="167"/>
        <v>2.078977480413402</v>
      </c>
      <c r="AM215">
        <f t="shared" si="168"/>
        <v>1.9974478522900321</v>
      </c>
      <c r="AN215">
        <f t="shared" si="169"/>
        <v>1.792801826188849</v>
      </c>
      <c r="AO215">
        <f t="shared" si="170"/>
        <v>1.5080912925014198</v>
      </c>
      <c r="AP215">
        <f t="shared" si="171"/>
        <v>1.0704578139406122</v>
      </c>
      <c r="AQ215">
        <f t="shared" si="172"/>
        <v>0.79046700690869187</v>
      </c>
      <c r="AR215">
        <f t="shared" si="173"/>
        <v>0.47888527771573636</v>
      </c>
      <c r="AS215">
        <f t="shared" si="174"/>
        <v>0.37029019208241964</v>
      </c>
      <c r="AT215">
        <f t="shared" si="175"/>
        <v>6.9698267004409523E-2</v>
      </c>
      <c r="AU215">
        <f t="shared" si="176"/>
        <v>1.46390246185263E-2</v>
      </c>
      <c r="AV215">
        <f t="shared" si="177"/>
        <v>2.6312876004172675E-3</v>
      </c>
      <c r="AW215">
        <f t="shared" si="178"/>
        <v>2.6419632601196587E-4</v>
      </c>
      <c r="AX215">
        <f t="shared" si="179"/>
        <v>26.271930158924167</v>
      </c>
      <c r="AY215">
        <f>SUM(AB215,girls!Z215)</f>
        <v>58802.729000000007</v>
      </c>
      <c r="AZ215">
        <f>(AX215*(AB215/AY215))+(girls!AV215*(girls!Z215/AY215))</f>
        <v>27.457786406477837</v>
      </c>
      <c r="BD215">
        <f t="shared" si="201"/>
        <v>1.1018448921571107</v>
      </c>
      <c r="BE215">
        <f t="shared" si="202"/>
        <v>1.7199235611564612</v>
      </c>
      <c r="BF215">
        <f t="shared" si="180"/>
        <v>2.8678074420982398</v>
      </c>
      <c r="BG215">
        <f t="shared" si="181"/>
        <v>4.2171306793503307</v>
      </c>
      <c r="BH215">
        <f t="shared" si="182"/>
        <v>4.2562682149243418</v>
      </c>
      <c r="BI215">
        <f t="shared" si="183"/>
        <v>3.9672070285883319</v>
      </c>
      <c r="BJ215">
        <f t="shared" si="184"/>
        <v>3.2566765715087369</v>
      </c>
      <c r="BK215">
        <f t="shared" si="185"/>
        <v>2.6275358950506345</v>
      </c>
      <c r="BL215">
        <f t="shared" si="186"/>
        <v>2.0829653173017828</v>
      </c>
      <c r="BM215">
        <f t="shared" si="187"/>
        <v>1.7720850174536535</v>
      </c>
      <c r="BN215">
        <f t="shared" si="188"/>
        <v>1.5388799203546784</v>
      </c>
      <c r="BO215">
        <f t="shared" si="189"/>
        <v>1.2600566098382047</v>
      </c>
      <c r="BP215">
        <f t="shared" si="190"/>
        <v>0.97447021548696588</v>
      </c>
      <c r="BQ215">
        <f t="shared" si="191"/>
        <v>0.64006986480729566</v>
      </c>
      <c r="BR215">
        <f t="shared" si="192"/>
        <v>0.43982901709411132</v>
      </c>
      <c r="BS215">
        <f t="shared" si="193"/>
        <v>0.24915716877724456</v>
      </c>
      <c r="BT215">
        <f t="shared" si="194"/>
        <v>0.18090933750251095</v>
      </c>
      <c r="BU215">
        <f t="shared" si="195"/>
        <v>3.2094850261271894E-2</v>
      </c>
      <c r="BV215">
        <f t="shared" si="196"/>
        <v>6.3746587420369641E-3</v>
      </c>
      <c r="BW215">
        <f t="shared" si="197"/>
        <v>1.0867489056486247E-3</v>
      </c>
      <c r="BX215">
        <f t="shared" si="198"/>
        <v>1.0376699228128802E-4</v>
      </c>
      <c r="BY215" s="3">
        <f t="shared" si="199"/>
        <v>33.192476778351889</v>
      </c>
      <c r="BZ215" s="3">
        <f>BY215*(AB215/(AB215+girls!Z215))</f>
        <v>16.126766424273256</v>
      </c>
      <c r="CB215">
        <v>12.083</v>
      </c>
      <c r="CC215">
        <v>22.9</v>
      </c>
      <c r="CD215">
        <v>38.903917499999991</v>
      </c>
      <c r="CE215">
        <f t="shared" si="200"/>
        <v>60.7</v>
      </c>
      <c r="CF215" s="2">
        <v>60.7</v>
      </c>
      <c r="CG215" s="2">
        <v>60.7</v>
      </c>
      <c r="CH215" s="2">
        <v>60.7</v>
      </c>
      <c r="CI215" s="2">
        <v>60.7</v>
      </c>
      <c r="CJ215" s="2">
        <v>60.7</v>
      </c>
      <c r="CK215" s="2">
        <v>60.7</v>
      </c>
      <c r="CL215" s="2">
        <v>60.7</v>
      </c>
      <c r="CM215" s="2">
        <v>60.7</v>
      </c>
      <c r="CN215" s="2">
        <v>60.7</v>
      </c>
      <c r="CO215" s="2">
        <v>60.7</v>
      </c>
      <c r="CP215" s="2">
        <v>60.7</v>
      </c>
      <c r="CQ215" s="2">
        <v>60.7</v>
      </c>
      <c r="CR215" s="2">
        <v>60.7</v>
      </c>
      <c r="CS215" s="2">
        <v>60.7</v>
      </c>
      <c r="CT215" s="2">
        <v>60.7</v>
      </c>
      <c r="CU215" s="2">
        <v>60.7</v>
      </c>
      <c r="CV215" s="2">
        <v>60.7</v>
      </c>
    </row>
    <row r="216" spans="1:100">
      <c r="A216">
        <v>97123</v>
      </c>
      <c r="B216" t="s">
        <v>239</v>
      </c>
      <c r="C216">
        <v>21.940815632559243</v>
      </c>
      <c r="D216" s="3">
        <f>SUM(BZ216,girls!BX216)</f>
        <v>30.191751499182438</v>
      </c>
      <c r="E216">
        <v>2010</v>
      </c>
      <c r="F216" t="s">
        <v>262</v>
      </c>
      <c r="G216">
        <v>26759.598999999998</v>
      </c>
      <c r="H216">
        <v>22336.237000000001</v>
      </c>
      <c r="I216">
        <v>18943.307000000001</v>
      </c>
      <c r="J216">
        <v>16156.089</v>
      </c>
      <c r="K216">
        <v>13825.795</v>
      </c>
      <c r="L216">
        <v>11841.088</v>
      </c>
      <c r="M216">
        <v>9922.1530000000002</v>
      </c>
      <c r="N216">
        <v>8036.7610000000004</v>
      </c>
      <c r="O216">
        <v>6426.3339999999998</v>
      </c>
      <c r="P216">
        <v>5310.2569999999996</v>
      </c>
      <c r="Q216">
        <v>4261.3649999999998</v>
      </c>
      <c r="R216">
        <v>3320.8330000000001</v>
      </c>
      <c r="S216">
        <v>2606.0970000000002</v>
      </c>
      <c r="T216">
        <v>1897.7660000000001</v>
      </c>
      <c r="U216">
        <v>1194.6030000000001</v>
      </c>
      <c r="V216">
        <v>629.66600000000005</v>
      </c>
      <c r="W216">
        <v>249.35900000000001</v>
      </c>
      <c r="X216">
        <v>61.899000000000001</v>
      </c>
      <c r="Y216">
        <v>7.8339999999999996</v>
      </c>
      <c r="Z216">
        <v>0.52700000000000002</v>
      </c>
      <c r="AA216">
        <v>1.7999999999999999E-2</v>
      </c>
      <c r="AB216">
        <f>SUM($G216:AA216)</f>
        <v>153787.58700000003</v>
      </c>
      <c r="AC216">
        <f t="shared" si="158"/>
        <v>0.34800726797280451</v>
      </c>
      <c r="AD216">
        <f t="shared" si="159"/>
        <v>1.0166858200330562</v>
      </c>
      <c r="AE216">
        <f t="shared" si="160"/>
        <v>1.4781406512347448</v>
      </c>
      <c r="AF216">
        <f t="shared" si="161"/>
        <v>1.7859277094971258</v>
      </c>
      <c r="AG216">
        <f t="shared" si="162"/>
        <v>1.9778416186476737</v>
      </c>
      <c r="AH216">
        <f t="shared" si="163"/>
        <v>2.0789023499016208</v>
      </c>
      <c r="AI216">
        <f t="shared" si="164"/>
        <v>2.0645937828519276</v>
      </c>
      <c r="AJ216">
        <f t="shared" si="165"/>
        <v>1.9335771033327935</v>
      </c>
      <c r="AK216">
        <f t="shared" si="166"/>
        <v>1.7550573051126679</v>
      </c>
      <c r="AL216">
        <f t="shared" si="167"/>
        <v>1.6229013268801722</v>
      </c>
      <c r="AM216">
        <f t="shared" si="168"/>
        <v>1.4408898944490229</v>
      </c>
      <c r="AN216">
        <f t="shared" si="169"/>
        <v>1.2308371871391672</v>
      </c>
      <c r="AO216">
        <f t="shared" si="170"/>
        <v>1.0506570598575034</v>
      </c>
      <c r="AP216">
        <f t="shared" si="171"/>
        <v>0.82679183983815274</v>
      </c>
      <c r="AQ216">
        <f t="shared" si="172"/>
        <v>0.55928711593608649</v>
      </c>
      <c r="AR216">
        <f t="shared" si="173"/>
        <v>0.31526785058406565</v>
      </c>
      <c r="AS216">
        <f t="shared" si="174"/>
        <v>0.13295896241612787</v>
      </c>
      <c r="AT216">
        <f t="shared" si="175"/>
        <v>3.5017215010987847E-2</v>
      </c>
      <c r="AU216">
        <f t="shared" si="176"/>
        <v>4.6865160840321909E-3</v>
      </c>
      <c r="AV216">
        <f t="shared" si="177"/>
        <v>3.3240003954285331E-4</v>
      </c>
      <c r="AW216">
        <f t="shared" si="178"/>
        <v>1.1938544818965131E-5</v>
      </c>
      <c r="AX216">
        <f t="shared" si="179"/>
        <v>21.65837291536409</v>
      </c>
      <c r="AY216">
        <f>SUM(AB216,girls!Z216)</f>
        <v>305088.16399999999</v>
      </c>
      <c r="AZ216">
        <f>(AX216*(AB216/AY216))+(girls!AV216*(girls!Z216/AY216))</f>
        <v>21.940815632559243</v>
      </c>
      <c r="BD216">
        <f t="shared" si="201"/>
        <v>1.6819887275661589</v>
      </c>
      <c r="BE216">
        <f t="shared" si="202"/>
        <v>2.3947308286721474</v>
      </c>
      <c r="BF216">
        <f t="shared" si="180"/>
        <v>3.5940913718145482</v>
      </c>
      <c r="BG216">
        <f t="shared" si="181"/>
        <v>4.3362324786590225</v>
      </c>
      <c r="BH216">
        <f t="shared" si="182"/>
        <v>3.6016495875574139</v>
      </c>
      <c r="BI216">
        <f t="shared" si="183"/>
        <v>3.0846291089540272</v>
      </c>
      <c r="BJ216">
        <f t="shared" si="184"/>
        <v>2.5847423790191857</v>
      </c>
      <c r="BK216">
        <f t="shared" si="185"/>
        <v>2.0935936733437397</v>
      </c>
      <c r="BL216">
        <f t="shared" si="186"/>
        <v>1.6740739466053263</v>
      </c>
      <c r="BM216">
        <f t="shared" si="187"/>
        <v>1.3833334671802866</v>
      </c>
      <c r="BN216">
        <f t="shared" si="188"/>
        <v>1.110094825988784</v>
      </c>
      <c r="BO216">
        <f t="shared" si="189"/>
        <v>0.86508419984507579</v>
      </c>
      <c r="BP216">
        <f t="shared" si="190"/>
        <v>0.67889392148405314</v>
      </c>
      <c r="BQ216">
        <f t="shared" si="191"/>
        <v>0.49437215951635943</v>
      </c>
      <c r="BR216">
        <f t="shared" si="192"/>
        <v>0.31119667275877083</v>
      </c>
      <c r="BS216">
        <f t="shared" si="193"/>
        <v>0.16402935883245245</v>
      </c>
      <c r="BT216">
        <f t="shared" si="194"/>
        <v>6.4958560394084333E-2</v>
      </c>
      <c r="BU216">
        <f t="shared" si="195"/>
        <v>1.6124823767473508E-2</v>
      </c>
      <c r="BV216">
        <f t="shared" si="196"/>
        <v>2.0407739930271484E-3</v>
      </c>
      <c r="BW216">
        <f t="shared" si="197"/>
        <v>1.3728464313572981E-4</v>
      </c>
      <c r="BX216">
        <f t="shared" si="198"/>
        <v>4.6890390444841294E-6</v>
      </c>
      <c r="BY216" s="3">
        <f t="shared" si="199"/>
        <v>30.136002839634116</v>
      </c>
      <c r="BZ216" s="3">
        <f>BY216*(AB216/(AB216+girls!Z216))</f>
        <v>15.190832373728139</v>
      </c>
      <c r="CB216">
        <v>12.083</v>
      </c>
      <c r="CC216">
        <v>22.9</v>
      </c>
      <c r="CD216">
        <v>38.903917499999991</v>
      </c>
      <c r="CE216">
        <f t="shared" si="200"/>
        <v>60.7</v>
      </c>
      <c r="CF216" s="2">
        <v>60.7</v>
      </c>
      <c r="CG216" s="2">
        <v>60.7</v>
      </c>
      <c r="CH216" s="2">
        <v>60.7</v>
      </c>
      <c r="CI216" s="2">
        <v>60.7</v>
      </c>
      <c r="CJ216" s="2">
        <v>60.7</v>
      </c>
      <c r="CK216" s="2">
        <v>60.7</v>
      </c>
      <c r="CL216" s="2">
        <v>60.7</v>
      </c>
      <c r="CM216" s="2">
        <v>60.7</v>
      </c>
      <c r="CN216" s="2">
        <v>60.7</v>
      </c>
      <c r="CO216" s="2">
        <v>60.7</v>
      </c>
      <c r="CP216" s="2">
        <v>60.7</v>
      </c>
      <c r="CQ216" s="2">
        <v>60.7</v>
      </c>
      <c r="CR216" s="2">
        <v>60.7</v>
      </c>
      <c r="CS216" s="2">
        <v>60.7</v>
      </c>
      <c r="CT216" s="2">
        <v>60.7</v>
      </c>
      <c r="CU216" s="2">
        <v>60.7</v>
      </c>
      <c r="CV216" s="2">
        <v>60.7</v>
      </c>
    </row>
    <row r="217" spans="1:100">
      <c r="A217">
        <v>97576</v>
      </c>
      <c r="B217" t="s">
        <v>240</v>
      </c>
      <c r="C217">
        <v>31.477400970461034</v>
      </c>
      <c r="D217" s="3">
        <f>SUM(BZ217,girls!BX217)</f>
        <v>37.60697800265558</v>
      </c>
      <c r="E217">
        <v>2010</v>
      </c>
      <c r="F217" t="s">
        <v>262</v>
      </c>
      <c r="G217">
        <v>1862.5830000000001</v>
      </c>
      <c r="H217">
        <v>1882.963</v>
      </c>
      <c r="I217">
        <v>1901.3130000000001</v>
      </c>
      <c r="J217">
        <v>1878.357</v>
      </c>
      <c r="K217">
        <v>1787.432</v>
      </c>
      <c r="L217">
        <v>1585.175</v>
      </c>
      <c r="M217">
        <v>1387.001</v>
      </c>
      <c r="N217">
        <v>1435.4659999999999</v>
      </c>
      <c r="O217">
        <v>1412.9449999999999</v>
      </c>
      <c r="P217">
        <v>1324.7370000000001</v>
      </c>
      <c r="Q217">
        <v>1019.745</v>
      </c>
      <c r="R217">
        <v>877.23199999999997</v>
      </c>
      <c r="S217">
        <v>682.01099999999997</v>
      </c>
      <c r="T217">
        <v>554.55700000000002</v>
      </c>
      <c r="U217">
        <v>434.02199999999999</v>
      </c>
      <c r="V217">
        <v>297.57499999999999</v>
      </c>
      <c r="W217">
        <v>181.22</v>
      </c>
      <c r="X217">
        <v>90.251000000000005</v>
      </c>
      <c r="Y217">
        <v>36.56</v>
      </c>
      <c r="Z217">
        <v>10.827999999999999</v>
      </c>
      <c r="AA217">
        <v>2.5449999999999999</v>
      </c>
      <c r="AB217">
        <f>SUM($G217:AA217)</f>
        <v>20644.518000000004</v>
      </c>
      <c r="AC217">
        <f t="shared" si="158"/>
        <v>0.18044335062702843</v>
      </c>
      <c r="AD217">
        <f t="shared" si="159"/>
        <v>0.63846203626551112</v>
      </c>
      <c r="AE217">
        <f t="shared" si="160"/>
        <v>1.1051726177380357</v>
      </c>
      <c r="AF217">
        <f t="shared" si="161"/>
        <v>1.5467577881934562</v>
      </c>
      <c r="AG217">
        <f t="shared" si="162"/>
        <v>1.9047915771150479</v>
      </c>
      <c r="AH217">
        <f t="shared" si="163"/>
        <v>2.0731762785646044</v>
      </c>
      <c r="AI217">
        <f t="shared" si="164"/>
        <v>2.1499185401180108</v>
      </c>
      <c r="AJ217">
        <f t="shared" si="165"/>
        <v>2.5727043857357188</v>
      </c>
      <c r="AK217">
        <f t="shared" si="166"/>
        <v>2.8745495535424945</v>
      </c>
      <c r="AL217">
        <f t="shared" si="167"/>
        <v>3.0159405513851181</v>
      </c>
      <c r="AM217">
        <f t="shared" si="168"/>
        <v>2.568562753560049</v>
      </c>
      <c r="AN217">
        <f t="shared" si="169"/>
        <v>2.4220581948195639</v>
      </c>
      <c r="AO217">
        <f t="shared" si="170"/>
        <v>2.0482281058826364</v>
      </c>
      <c r="AP217">
        <f t="shared" si="171"/>
        <v>1.7997668436724943</v>
      </c>
      <c r="AQ217">
        <f t="shared" si="172"/>
        <v>1.5136988909113789</v>
      </c>
      <c r="AR217">
        <f t="shared" si="173"/>
        <v>1.1098963414888152</v>
      </c>
      <c r="AS217">
        <f t="shared" si="174"/>
        <v>0.719805616193122</v>
      </c>
      <c r="AT217">
        <f t="shared" si="175"/>
        <v>0.38033520569479989</v>
      </c>
      <c r="AU217">
        <f t="shared" si="176"/>
        <v>0.1629255766591402</v>
      </c>
      <c r="AV217">
        <f t="shared" si="177"/>
        <v>5.087626652266717E-2</v>
      </c>
      <c r="AW217">
        <f t="shared" si="178"/>
        <v>1.2574282431781644E-2</v>
      </c>
      <c r="AX217">
        <f t="shared" si="179"/>
        <v>30.850644757121472</v>
      </c>
      <c r="AY217">
        <f>SUM(AB217,girls!Z217)</f>
        <v>41624.752</v>
      </c>
      <c r="AZ217">
        <f>(AX217*(AB217/AY217))+(girls!AV217*(girls!Z217/AY217))</f>
        <v>31.477400970461034</v>
      </c>
      <c r="BD217">
        <f t="shared" si="201"/>
        <v>0.87211880225055394</v>
      </c>
      <c r="BE217">
        <f t="shared" si="202"/>
        <v>1.5038517219922496</v>
      </c>
      <c r="BF217">
        <f t="shared" si="180"/>
        <v>2.687221521483723</v>
      </c>
      <c r="BG217">
        <f t="shared" si="181"/>
        <v>4.0071256598999758</v>
      </c>
      <c r="BH217">
        <f t="shared" si="182"/>
        <v>3.8800604425833529</v>
      </c>
      <c r="BI217">
        <f t="shared" si="183"/>
        <v>3.4410119165775628</v>
      </c>
      <c r="BJ217">
        <f t="shared" si="184"/>
        <v>3.0108265455265171</v>
      </c>
      <c r="BK217">
        <f t="shared" si="185"/>
        <v>3.1160317389827168</v>
      </c>
      <c r="BL217">
        <f t="shared" si="186"/>
        <v>3.0671443736298416</v>
      </c>
      <c r="BM217">
        <f t="shared" si="187"/>
        <v>2.8756672312717595</v>
      </c>
      <c r="BN217">
        <f t="shared" si="188"/>
        <v>2.2136071391930776</v>
      </c>
      <c r="BO217">
        <f t="shared" si="189"/>
        <v>1.9042476481165602</v>
      </c>
      <c r="BP217">
        <f t="shared" si="190"/>
        <v>1.4804724893068464</v>
      </c>
      <c r="BQ217">
        <f t="shared" si="191"/>
        <v>1.2038022586916295</v>
      </c>
      <c r="BR217">
        <f t="shared" si="192"/>
        <v>0.94215141801809077</v>
      </c>
      <c r="BS217">
        <f t="shared" si="193"/>
        <v>0.64595967074649063</v>
      </c>
      <c r="BT217">
        <f t="shared" si="194"/>
        <v>0.39338254736681183</v>
      </c>
      <c r="BU217">
        <f t="shared" si="195"/>
        <v>0.19591197595410073</v>
      </c>
      <c r="BV217">
        <f t="shared" si="196"/>
        <v>7.9362465134812057E-2</v>
      </c>
      <c r="BW217">
        <f t="shared" si="197"/>
        <v>2.3504835133472235E-2</v>
      </c>
      <c r="BX217">
        <f t="shared" si="198"/>
        <v>5.5245479695868894E-3</v>
      </c>
      <c r="BY217" s="3">
        <f t="shared" si="199"/>
        <v>37.54898694982974</v>
      </c>
      <c r="BZ217" s="3">
        <f>BY217*(AB217/(AB217+girls!Z217))</f>
        <v>18.623071603346133</v>
      </c>
      <c r="CB217">
        <v>12.083</v>
      </c>
      <c r="CC217">
        <v>22.9</v>
      </c>
      <c r="CD217">
        <v>38.903917499999991</v>
      </c>
      <c r="CE217">
        <f t="shared" si="200"/>
        <v>64.766534399999998</v>
      </c>
      <c r="CF217" s="2">
        <v>67.900000000000006</v>
      </c>
      <c r="CG217" s="2">
        <v>67.900000000000006</v>
      </c>
      <c r="CH217" s="2">
        <v>67.900000000000006</v>
      </c>
      <c r="CI217" s="2">
        <v>67.900000000000006</v>
      </c>
      <c r="CJ217" s="2">
        <v>67.900000000000006</v>
      </c>
      <c r="CK217" s="2">
        <v>67.900000000000006</v>
      </c>
      <c r="CL217" s="2">
        <v>67.900000000000006</v>
      </c>
      <c r="CM217" s="2">
        <v>67.900000000000006</v>
      </c>
      <c r="CN217" s="2">
        <v>67.900000000000006</v>
      </c>
      <c r="CO217" s="2">
        <v>67.900000000000006</v>
      </c>
      <c r="CP217" s="2">
        <v>67.900000000000006</v>
      </c>
      <c r="CQ217" s="2">
        <v>67.900000000000006</v>
      </c>
      <c r="CR217" s="2">
        <v>67.900000000000006</v>
      </c>
      <c r="CS217" s="2">
        <v>67.900000000000006</v>
      </c>
      <c r="CT217" s="2">
        <v>67.900000000000006</v>
      </c>
      <c r="CU217" s="2">
        <v>67.900000000000006</v>
      </c>
      <c r="CV217" s="2">
        <v>67.900000000000006</v>
      </c>
    </row>
    <row r="218" spans="1:100">
      <c r="A218">
        <v>98029</v>
      </c>
      <c r="B218" t="s">
        <v>241</v>
      </c>
      <c r="C218">
        <v>27.901693462352064</v>
      </c>
      <c r="D218" s="3">
        <f>SUM(BZ218,girls!BX218)</f>
        <v>36.277354811826967</v>
      </c>
      <c r="E218">
        <v>2010</v>
      </c>
      <c r="F218" t="s">
        <v>262</v>
      </c>
      <c r="G218">
        <v>8589.6020000000008</v>
      </c>
      <c r="H218">
        <v>8617.2180000000008</v>
      </c>
      <c r="I218">
        <v>8622.9889999999996</v>
      </c>
      <c r="J218">
        <v>8017.5630000000001</v>
      </c>
      <c r="K218">
        <v>7083.15</v>
      </c>
      <c r="L218">
        <v>6378.81</v>
      </c>
      <c r="M218">
        <v>5852.1750000000002</v>
      </c>
      <c r="N218">
        <v>5313.424</v>
      </c>
      <c r="O218">
        <v>4342.0550000000003</v>
      </c>
      <c r="P218">
        <v>3590.1419999999998</v>
      </c>
      <c r="Q218">
        <v>3061.634</v>
      </c>
      <c r="R218">
        <v>2579.5459999999998</v>
      </c>
      <c r="S218">
        <v>1900.896</v>
      </c>
      <c r="T218">
        <v>1497.5519999999999</v>
      </c>
      <c r="U218">
        <v>1073.7460000000001</v>
      </c>
      <c r="V218">
        <v>755.36599999999999</v>
      </c>
      <c r="W218">
        <v>461.17500000000001</v>
      </c>
      <c r="X218">
        <v>226.65700000000001</v>
      </c>
      <c r="Y218">
        <v>74.730999999999995</v>
      </c>
      <c r="Z218">
        <v>20.196999999999999</v>
      </c>
      <c r="AA218">
        <v>4.0149999999999997</v>
      </c>
      <c r="AB218">
        <f>SUM($G218:AA218)</f>
        <v>78062.642999999996</v>
      </c>
      <c r="AC218">
        <f t="shared" si="158"/>
        <v>0.22006946395601801</v>
      </c>
      <c r="AD218">
        <f t="shared" si="159"/>
        <v>0.77271949400944584</v>
      </c>
      <c r="AE218">
        <f t="shared" si="160"/>
        <v>1.3255491234136154</v>
      </c>
      <c r="AF218">
        <f t="shared" si="161"/>
        <v>1.7460153251536721</v>
      </c>
      <c r="AG218">
        <f t="shared" si="162"/>
        <v>1.996208352822489</v>
      </c>
      <c r="AH218">
        <f t="shared" si="163"/>
        <v>2.2062777198051058</v>
      </c>
      <c r="AI218">
        <f t="shared" si="164"/>
        <v>2.3989656614624235</v>
      </c>
      <c r="AJ218">
        <f t="shared" si="165"/>
        <v>2.5184477548370992</v>
      </c>
      <c r="AK218">
        <f t="shared" si="166"/>
        <v>2.3361534146364993</v>
      </c>
      <c r="AL218">
        <f t="shared" si="167"/>
        <v>2.1615547144618201</v>
      </c>
      <c r="AM218">
        <f t="shared" si="168"/>
        <v>2.0394514185229418</v>
      </c>
      <c r="AN218">
        <f t="shared" si="169"/>
        <v>1.8835401460849848</v>
      </c>
      <c r="AO218">
        <f t="shared" si="170"/>
        <v>1.5097561070280441</v>
      </c>
      <c r="AP218">
        <f t="shared" si="171"/>
        <v>1.2853265037413606</v>
      </c>
      <c r="AQ218">
        <f t="shared" si="172"/>
        <v>0.99035478468234817</v>
      </c>
      <c r="AR218">
        <f t="shared" si="173"/>
        <v>0.74508343254532139</v>
      </c>
      <c r="AS218">
        <f t="shared" si="174"/>
        <v>0.4844359420420854</v>
      </c>
      <c r="AT218">
        <f t="shared" si="175"/>
        <v>0.25260685831505858</v>
      </c>
      <c r="AU218">
        <f t="shared" si="176"/>
        <v>8.8073523208790153E-2</v>
      </c>
      <c r="AV218">
        <f t="shared" si="177"/>
        <v>2.5096626564386246E-2</v>
      </c>
      <c r="AW218">
        <f t="shared" si="178"/>
        <v>5.2461713344755696E-3</v>
      </c>
      <c r="AX218">
        <f t="shared" si="179"/>
        <v>26.990932538627987</v>
      </c>
      <c r="AY218">
        <f>SUM(AB218,girls!Z218)</f>
        <v>160545.99600000001</v>
      </c>
      <c r="AZ218">
        <f>(AX218*(AB218/AY218))+(girls!AV218*(girls!Z218/AY218))</f>
        <v>27.901693462352064</v>
      </c>
      <c r="BD218">
        <f t="shared" si="201"/>
        <v>1.0636397331922263</v>
      </c>
      <c r="BE218">
        <f t="shared" si="202"/>
        <v>1.8200855738896773</v>
      </c>
      <c r="BF218">
        <f t="shared" si="180"/>
        <v>3.2230658587175376</v>
      </c>
      <c r="BG218">
        <f t="shared" si="181"/>
        <v>4.5233344647796994</v>
      </c>
      <c r="BH218">
        <f t="shared" si="182"/>
        <v>4.0662764146994101</v>
      </c>
      <c r="BI218">
        <f t="shared" si="183"/>
        <v>3.6619307309387419</v>
      </c>
      <c r="BJ218">
        <f t="shared" si="184"/>
        <v>3.359601473524283</v>
      </c>
      <c r="BK218">
        <f t="shared" si="185"/>
        <v>3.0503166941964808</v>
      </c>
      <c r="BL218">
        <f t="shared" si="186"/>
        <v>2.4926756934171448</v>
      </c>
      <c r="BM218">
        <f t="shared" si="187"/>
        <v>2.061019424976426</v>
      </c>
      <c r="BN218">
        <f t="shared" si="188"/>
        <v>1.7576149205709064</v>
      </c>
      <c r="BO218">
        <f t="shared" si="189"/>
        <v>1.480859089590395</v>
      </c>
      <c r="BP218">
        <f t="shared" si="190"/>
        <v>1.0912614545218513</v>
      </c>
      <c r="BQ218">
        <f t="shared" si="191"/>
        <v>0.85971077520396033</v>
      </c>
      <c r="BR218">
        <f t="shared" si="192"/>
        <v>0.61641332389937153</v>
      </c>
      <c r="BS218">
        <f t="shared" si="193"/>
        <v>0.43363855774137711</v>
      </c>
      <c r="BT218">
        <f t="shared" si="194"/>
        <v>0.26475015008139047</v>
      </c>
      <c r="BU218">
        <f t="shared" si="195"/>
        <v>0.13011866377621883</v>
      </c>
      <c r="BV218">
        <f t="shared" si="196"/>
        <v>4.2901379011725242E-2</v>
      </c>
      <c r="BW218">
        <f t="shared" si="197"/>
        <v>1.1594641472746449E-2</v>
      </c>
      <c r="BX218">
        <f t="shared" si="198"/>
        <v>2.3049208057175316E-3</v>
      </c>
      <c r="BY218" s="3">
        <f t="shared" si="199"/>
        <v>36.013113939007276</v>
      </c>
      <c r="BZ218" s="3">
        <f>BY218*(AB218/(AB218+girls!Z218))</f>
        <v>17.510737899306118</v>
      </c>
      <c r="CB218">
        <v>12.083</v>
      </c>
      <c r="CC218">
        <v>22.9</v>
      </c>
      <c r="CD218">
        <v>38.903917499999991</v>
      </c>
      <c r="CE218">
        <f t="shared" si="200"/>
        <v>64.766534399999998</v>
      </c>
      <c r="CF218" s="2">
        <v>67.900000000000006</v>
      </c>
      <c r="CG218" s="2">
        <v>67.900000000000006</v>
      </c>
      <c r="CH218" s="2">
        <v>67.900000000000006</v>
      </c>
      <c r="CI218" s="2">
        <v>67.900000000000006</v>
      </c>
      <c r="CJ218" s="2">
        <v>67.900000000000006</v>
      </c>
      <c r="CK218" s="2">
        <v>67.900000000000006</v>
      </c>
      <c r="CL218" s="2">
        <v>67.900000000000006</v>
      </c>
      <c r="CM218" s="2">
        <v>67.900000000000006</v>
      </c>
      <c r="CN218" s="2">
        <v>67.900000000000006</v>
      </c>
      <c r="CO218" s="2">
        <v>67.900000000000006</v>
      </c>
      <c r="CP218" s="2">
        <v>67.900000000000006</v>
      </c>
      <c r="CQ218" s="2">
        <v>67.900000000000006</v>
      </c>
      <c r="CR218" s="2">
        <v>67.900000000000006</v>
      </c>
      <c r="CS218" s="2">
        <v>67.900000000000006</v>
      </c>
      <c r="CT218" s="2">
        <v>67.900000000000006</v>
      </c>
      <c r="CU218" s="2">
        <v>67.900000000000006</v>
      </c>
      <c r="CV218" s="2">
        <v>67.900000000000006</v>
      </c>
    </row>
    <row r="219" spans="1:100">
      <c r="A219">
        <v>98482</v>
      </c>
      <c r="B219" t="s">
        <v>242</v>
      </c>
      <c r="C219">
        <v>29.217001536925608</v>
      </c>
      <c r="D219" s="3">
        <f>SUM(BZ219,girls!BX219)</f>
        <v>32.679434508335355</v>
      </c>
      <c r="E219">
        <v>2010</v>
      </c>
      <c r="F219" t="s">
        <v>262</v>
      </c>
      <c r="G219">
        <v>29317.571</v>
      </c>
      <c r="H219">
        <v>28779.511999999999</v>
      </c>
      <c r="I219">
        <v>28044.234</v>
      </c>
      <c r="J219">
        <v>27835.445</v>
      </c>
      <c r="K219">
        <v>26192.955000000002</v>
      </c>
      <c r="L219">
        <v>26071.965</v>
      </c>
      <c r="M219">
        <v>23538.253000000001</v>
      </c>
      <c r="N219">
        <v>22060.23</v>
      </c>
      <c r="O219">
        <v>20034.621999999999</v>
      </c>
      <c r="P219">
        <v>17498.706999999999</v>
      </c>
      <c r="Q219">
        <v>14706.395</v>
      </c>
      <c r="R219">
        <v>11256.036</v>
      </c>
      <c r="S219">
        <v>7407.1490000000003</v>
      </c>
      <c r="T219">
        <v>5394.3770000000004</v>
      </c>
      <c r="U219">
        <v>3957.3710000000001</v>
      </c>
      <c r="V219">
        <v>2509.364</v>
      </c>
      <c r="W219">
        <v>1469.164</v>
      </c>
      <c r="X219">
        <v>568.41899999999998</v>
      </c>
      <c r="Y219">
        <v>149.95099999999999</v>
      </c>
      <c r="Z219">
        <v>31.6</v>
      </c>
      <c r="AA219">
        <v>4.5490000000000004</v>
      </c>
      <c r="AB219">
        <f>SUM($G219:AA219)</f>
        <v>296827.86899999995</v>
      </c>
      <c r="AC219">
        <f t="shared" si="158"/>
        <v>0.19753920747920073</v>
      </c>
      <c r="AD219">
        <f t="shared" si="159"/>
        <v>0.67869834688601971</v>
      </c>
      <c r="AE219">
        <f t="shared" si="160"/>
        <v>1.1337574505175594</v>
      </c>
      <c r="AF219">
        <f t="shared" si="161"/>
        <v>1.5941985723719228</v>
      </c>
      <c r="AG219">
        <f t="shared" si="162"/>
        <v>1.9413440252134821</v>
      </c>
      <c r="AH219">
        <f t="shared" si="163"/>
        <v>2.371553107097232</v>
      </c>
      <c r="AI219">
        <f t="shared" si="164"/>
        <v>2.5375787608406815</v>
      </c>
      <c r="AJ219">
        <f t="shared" si="165"/>
        <v>2.7498378529948617</v>
      </c>
      <c r="AK219">
        <f t="shared" si="166"/>
        <v>2.8348218340643756</v>
      </c>
      <c r="AL219">
        <f t="shared" si="167"/>
        <v>2.7707614914016045</v>
      </c>
      <c r="AM219">
        <f t="shared" si="168"/>
        <v>2.5763502011329003</v>
      </c>
      <c r="AN219">
        <f t="shared" si="169"/>
        <v>2.1615020656972077</v>
      </c>
      <c r="AO219">
        <f t="shared" si="170"/>
        <v>1.5471702153412019</v>
      </c>
      <c r="AP219">
        <f t="shared" si="171"/>
        <v>1.2176190201331805</v>
      </c>
      <c r="AQ219">
        <f t="shared" si="172"/>
        <v>0.95991900275374775</v>
      </c>
      <c r="AR219">
        <f t="shared" si="173"/>
        <v>0.65095312192535415</v>
      </c>
      <c r="AS219">
        <f t="shared" si="174"/>
        <v>0.40586299529711622</v>
      </c>
      <c r="AT219">
        <f t="shared" si="175"/>
        <v>0.1666031332118616</v>
      </c>
      <c r="AU219">
        <f t="shared" si="176"/>
        <v>4.6476404141148897E-2</v>
      </c>
      <c r="AV219">
        <f t="shared" si="177"/>
        <v>1.0326523618979998E-2</v>
      </c>
      <c r="AW219">
        <f t="shared" si="178"/>
        <v>1.563188798825356E-3</v>
      </c>
      <c r="AX219">
        <f t="shared" si="179"/>
        <v>28.554436520918461</v>
      </c>
      <c r="AY219">
        <f>SUM(AB219,girls!Z219)</f>
        <v>597097.21799999988</v>
      </c>
      <c r="AZ219">
        <f>(AX219*(AB219/AY219))+(girls!AV219*(girls!Z219/AY219))</f>
        <v>29.217001536925608</v>
      </c>
      <c r="BD219">
        <f t="shared" si="201"/>
        <v>0.95474649758847308</v>
      </c>
      <c r="BE219">
        <f t="shared" si="202"/>
        <v>1.5986254776366704</v>
      </c>
      <c r="BF219">
        <f t="shared" si="180"/>
        <v>2.7567253949965909</v>
      </c>
      <c r="BG219">
        <f t="shared" si="181"/>
        <v>3.6794103050343985</v>
      </c>
      <c r="BH219">
        <f t="shared" si="182"/>
        <v>3.3604665076445377</v>
      </c>
      <c r="BI219">
        <f t="shared" si="183"/>
        <v>3.3449439046102518</v>
      </c>
      <c r="BJ219">
        <f t="shared" si="184"/>
        <v>3.0198773240729637</v>
      </c>
      <c r="BK219">
        <f t="shared" si="185"/>
        <v>2.8302520302094685</v>
      </c>
      <c r="BL219">
        <f t="shared" si="186"/>
        <v>2.5703734544009418</v>
      </c>
      <c r="BM219">
        <f t="shared" si="187"/>
        <v>2.2450242365011897</v>
      </c>
      <c r="BN219">
        <f t="shared" si="188"/>
        <v>1.8867801607604446</v>
      </c>
      <c r="BO219">
        <f t="shared" si="189"/>
        <v>1.4441109064189661</v>
      </c>
      <c r="BP219">
        <f t="shared" si="190"/>
        <v>0.95031187323586541</v>
      </c>
      <c r="BQ219">
        <f t="shared" si="191"/>
        <v>0.69208011230913113</v>
      </c>
      <c r="BR219">
        <f t="shared" si="192"/>
        <v>0.50771715920650307</v>
      </c>
      <c r="BS219">
        <f t="shared" si="193"/>
        <v>0.32194281544365372</v>
      </c>
      <c r="BT219">
        <f t="shared" si="194"/>
        <v>0.18848871447444854</v>
      </c>
      <c r="BU219">
        <f t="shared" si="195"/>
        <v>7.2926212861771436E-2</v>
      </c>
      <c r="BV219">
        <f t="shared" si="196"/>
        <v>1.9238200244600354E-2</v>
      </c>
      <c r="BW219">
        <f t="shared" si="197"/>
        <v>4.0541718810102713E-3</v>
      </c>
      <c r="BX219">
        <f t="shared" si="198"/>
        <v>5.8362113565556088E-4</v>
      </c>
      <c r="BY219" s="3">
        <f t="shared" si="199"/>
        <v>32.448679080667532</v>
      </c>
      <c r="BZ219" s="3">
        <f>BY219*(AB219/(AB219+girls!Z219))</f>
        <v>16.130827565469286</v>
      </c>
      <c r="CB219">
        <v>12.083</v>
      </c>
      <c r="CC219">
        <v>22.9</v>
      </c>
      <c r="CD219">
        <v>38.903917499999991</v>
      </c>
      <c r="CE219">
        <f t="shared" si="200"/>
        <v>57.7</v>
      </c>
      <c r="CF219" s="2">
        <v>57.7</v>
      </c>
      <c r="CG219" s="2">
        <v>57.7</v>
      </c>
      <c r="CH219" s="2">
        <v>57.7</v>
      </c>
      <c r="CI219" s="2">
        <v>57.7</v>
      </c>
      <c r="CJ219" s="2">
        <v>57.7</v>
      </c>
      <c r="CK219" s="2">
        <v>57.7</v>
      </c>
      <c r="CL219" s="2">
        <v>57.7</v>
      </c>
      <c r="CM219" s="2">
        <v>57.7</v>
      </c>
      <c r="CN219" s="2">
        <v>57.7</v>
      </c>
      <c r="CO219" s="2">
        <v>57.7</v>
      </c>
      <c r="CP219" s="2">
        <v>57.7</v>
      </c>
      <c r="CQ219" s="2">
        <v>57.7</v>
      </c>
      <c r="CR219" s="2">
        <v>57.7</v>
      </c>
      <c r="CS219" s="2">
        <v>57.7</v>
      </c>
      <c r="CT219" s="2">
        <v>57.7</v>
      </c>
      <c r="CU219" s="2">
        <v>57.7</v>
      </c>
      <c r="CV219" s="2">
        <v>57.7</v>
      </c>
    </row>
    <row r="220" spans="1:100">
      <c r="A220">
        <v>98935</v>
      </c>
      <c r="B220" t="s">
        <v>243</v>
      </c>
      <c r="C220">
        <v>27.634973256430904</v>
      </c>
      <c r="D220" s="3">
        <f>SUM(BZ220,girls!BX220)</f>
        <v>32.18328027223442</v>
      </c>
      <c r="E220">
        <v>2010</v>
      </c>
      <c r="F220" t="s">
        <v>262</v>
      </c>
      <c r="G220">
        <v>94631.441999999995</v>
      </c>
      <c r="H220">
        <v>93827.141000000003</v>
      </c>
      <c r="I220">
        <v>92354.32</v>
      </c>
      <c r="J220">
        <v>90065.841</v>
      </c>
      <c r="K220">
        <v>85884.192999999999</v>
      </c>
      <c r="L220">
        <v>77591.315000000002</v>
      </c>
      <c r="M220">
        <v>68409.483999999997</v>
      </c>
      <c r="N220">
        <v>59469.296999999999</v>
      </c>
      <c r="O220">
        <v>53570.275000000001</v>
      </c>
      <c r="P220">
        <v>46680.025999999998</v>
      </c>
      <c r="Q220">
        <v>39296.383000000002</v>
      </c>
      <c r="R220">
        <v>31624.855</v>
      </c>
      <c r="S220">
        <v>21692.242999999999</v>
      </c>
      <c r="T220">
        <v>16264.257</v>
      </c>
      <c r="U220">
        <v>11659.861999999999</v>
      </c>
      <c r="V220">
        <v>7094.1580000000004</v>
      </c>
      <c r="W220">
        <v>3629.3560000000002</v>
      </c>
      <c r="X220">
        <v>1443.47</v>
      </c>
      <c r="Y220">
        <v>440.92200000000003</v>
      </c>
      <c r="Z220">
        <v>100.27200000000001</v>
      </c>
      <c r="AA220">
        <v>18.379000000000001</v>
      </c>
      <c r="AB220">
        <f>SUM($G220:AA220)</f>
        <v>895747.49100000004</v>
      </c>
      <c r="AC220">
        <f t="shared" si="158"/>
        <v>0.211290442788413</v>
      </c>
      <c r="AD220">
        <f t="shared" si="159"/>
        <v>0.73323117686522221</v>
      </c>
      <c r="AE220">
        <f t="shared" si="160"/>
        <v>1.2372368900110042</v>
      </c>
      <c r="AF220">
        <f t="shared" si="161"/>
        <v>1.709320218458753</v>
      </c>
      <c r="AG220">
        <f t="shared" si="162"/>
        <v>2.1093581226676301</v>
      </c>
      <c r="AH220">
        <f t="shared" si="163"/>
        <v>2.3387902573538999</v>
      </c>
      <c r="AI220">
        <f t="shared" si="164"/>
        <v>2.4438845880060631</v>
      </c>
      <c r="AJ220">
        <f t="shared" si="165"/>
        <v>2.4564556541973057</v>
      </c>
      <c r="AK220">
        <f t="shared" si="166"/>
        <v>2.5118145153699349</v>
      </c>
      <c r="AL220">
        <f t="shared" si="167"/>
        <v>2.4493076944605141</v>
      </c>
      <c r="AM220">
        <f t="shared" si="168"/>
        <v>2.2812365499553491</v>
      </c>
      <c r="AN220">
        <f t="shared" si="169"/>
        <v>2.0124161698600838</v>
      </c>
      <c r="AO220">
        <f t="shared" si="170"/>
        <v>1.5014488787443334</v>
      </c>
      <c r="AP220">
        <f t="shared" si="171"/>
        <v>1.2165317011197745</v>
      </c>
      <c r="AQ220">
        <f t="shared" si="172"/>
        <v>0.93721732121491352</v>
      </c>
      <c r="AR220">
        <f t="shared" si="173"/>
        <v>0.60982606313546461</v>
      </c>
      <c r="AS220">
        <f t="shared" si="174"/>
        <v>0.33224451644040387</v>
      </c>
      <c r="AT220">
        <f t="shared" si="175"/>
        <v>0.1401978696695004</v>
      </c>
      <c r="AU220">
        <f t="shared" si="176"/>
        <v>4.5286003485998039E-2</v>
      </c>
      <c r="AV220">
        <f t="shared" si="177"/>
        <v>1.0858399378983022E-2</v>
      </c>
      <c r="AW220">
        <f t="shared" si="178"/>
        <v>2.0928420328670504E-3</v>
      </c>
      <c r="AX220">
        <f t="shared" si="179"/>
        <v>27.290045875216411</v>
      </c>
      <c r="AY220">
        <f>SUM(AB220,girls!Z220)</f>
        <v>1743100.9240000001</v>
      </c>
      <c r="AZ220">
        <f>(AX220*(AB220/AY220))+(girls!AV220*(girls!Z220/AY220))</f>
        <v>27.634973256430904</v>
      </c>
      <c r="BD220">
        <f t="shared" si="201"/>
        <v>1.0212089680849576</v>
      </c>
      <c r="BE220">
        <f t="shared" si="202"/>
        <v>1.7270736634505401</v>
      </c>
      <c r="BF220">
        <f t="shared" si="180"/>
        <v>3.0083351185590419</v>
      </c>
      <c r="BG220">
        <f t="shared" si="181"/>
        <v>3.9451110642028024</v>
      </c>
      <c r="BH220">
        <f t="shared" si="182"/>
        <v>3.6512989103376681</v>
      </c>
      <c r="BI220">
        <f t="shared" si="183"/>
        <v>3.2987337252056008</v>
      </c>
      <c r="BJ220">
        <f t="shared" si="184"/>
        <v>2.9083754025139656</v>
      </c>
      <c r="BK220">
        <f t="shared" si="185"/>
        <v>2.5282903844092379</v>
      </c>
      <c r="BL220">
        <f t="shared" si="186"/>
        <v>2.2774981041504252</v>
      </c>
      <c r="BM220">
        <f t="shared" si="187"/>
        <v>1.984564587669049</v>
      </c>
      <c r="BN220">
        <f t="shared" si="188"/>
        <v>1.6706548133730696</v>
      </c>
      <c r="BO220">
        <f t="shared" si="189"/>
        <v>1.344505834747574</v>
      </c>
      <c r="BP220">
        <f t="shared" si="190"/>
        <v>0.92222864839260832</v>
      </c>
      <c r="BQ220">
        <f t="shared" si="191"/>
        <v>0.69146209316482476</v>
      </c>
      <c r="BR220">
        <f t="shared" si="192"/>
        <v>0.49570986147925478</v>
      </c>
      <c r="BS220">
        <f t="shared" si="193"/>
        <v>0.30160254722499691</v>
      </c>
      <c r="BT220">
        <f t="shared" si="194"/>
        <v>0.15429921554979831</v>
      </c>
      <c r="BU220">
        <f t="shared" si="195"/>
        <v>6.1367991640849606E-2</v>
      </c>
      <c r="BV220">
        <f t="shared" si="196"/>
        <v>1.8745452008193234E-2</v>
      </c>
      <c r="BW220">
        <f t="shared" si="197"/>
        <v>4.2629852077364066E-3</v>
      </c>
      <c r="BX220">
        <f t="shared" si="198"/>
        <v>7.8136872838865717E-4</v>
      </c>
      <c r="BY220" s="3">
        <f t="shared" si="199"/>
        <v>32.016110740100586</v>
      </c>
      <c r="BZ220" s="3">
        <f>BY220*(AB220/(AB220+girls!Z220))</f>
        <v>16.452490198452359</v>
      </c>
      <c r="CB220">
        <v>12.083</v>
      </c>
      <c r="CC220">
        <v>22.9</v>
      </c>
      <c r="CD220">
        <v>38.903917499999991</v>
      </c>
      <c r="CE220">
        <f t="shared" si="200"/>
        <v>57.7</v>
      </c>
      <c r="CF220" s="2">
        <v>57.7</v>
      </c>
      <c r="CG220" s="2">
        <v>57.7</v>
      </c>
      <c r="CH220" s="2">
        <v>57.7</v>
      </c>
      <c r="CI220" s="2">
        <v>57.7</v>
      </c>
      <c r="CJ220" s="2">
        <v>57.7</v>
      </c>
      <c r="CK220" s="2">
        <v>57.7</v>
      </c>
      <c r="CL220" s="2">
        <v>57.7</v>
      </c>
      <c r="CM220" s="2">
        <v>57.7</v>
      </c>
      <c r="CN220" s="2">
        <v>57.7</v>
      </c>
      <c r="CO220" s="2">
        <v>57.7</v>
      </c>
      <c r="CP220" s="2">
        <v>57.7</v>
      </c>
      <c r="CQ220" s="2">
        <v>57.7</v>
      </c>
      <c r="CR220" s="2">
        <v>57.7</v>
      </c>
      <c r="CS220" s="2">
        <v>57.7</v>
      </c>
      <c r="CT220" s="2">
        <v>57.7</v>
      </c>
      <c r="CU220" s="2">
        <v>57.7</v>
      </c>
      <c r="CV220" s="2">
        <v>57.7</v>
      </c>
    </row>
    <row r="221" spans="1:100">
      <c r="A221">
        <v>99388</v>
      </c>
      <c r="B221" t="s">
        <v>244</v>
      </c>
      <c r="C221">
        <v>27.402506562055585</v>
      </c>
      <c r="D221" s="3">
        <f>SUM(BZ221,girls!BX221)</f>
        <v>32.094628832271503</v>
      </c>
      <c r="E221">
        <v>2010</v>
      </c>
      <c r="F221" t="s">
        <v>262</v>
      </c>
      <c r="G221">
        <v>12854.013000000001</v>
      </c>
      <c r="H221">
        <v>12189.12</v>
      </c>
      <c r="I221">
        <v>11586.512000000001</v>
      </c>
      <c r="J221">
        <v>11263.527</v>
      </c>
      <c r="K221">
        <v>11692.329</v>
      </c>
      <c r="L221">
        <v>11827.701999999999</v>
      </c>
      <c r="M221">
        <v>10950.487999999999</v>
      </c>
      <c r="N221">
        <v>9009.6460000000006</v>
      </c>
      <c r="O221">
        <v>7074.2439999999997</v>
      </c>
      <c r="P221">
        <v>5764.1440000000002</v>
      </c>
      <c r="Q221">
        <v>4680.1499999999996</v>
      </c>
      <c r="R221">
        <v>3669.9059999999999</v>
      </c>
      <c r="S221">
        <v>2517.1260000000002</v>
      </c>
      <c r="T221">
        <v>1920.681</v>
      </c>
      <c r="U221">
        <v>1537.7850000000001</v>
      </c>
      <c r="V221">
        <v>1062.425</v>
      </c>
      <c r="W221">
        <v>503.786</v>
      </c>
      <c r="X221">
        <v>185.53700000000001</v>
      </c>
      <c r="Y221">
        <v>36.582999999999998</v>
      </c>
      <c r="Z221">
        <v>6.56</v>
      </c>
      <c r="AA221">
        <v>0.57299999999999995</v>
      </c>
      <c r="AB221">
        <f>SUM($G221:AA221)</f>
        <v>120332.837</v>
      </c>
      <c r="AC221">
        <f t="shared" si="158"/>
        <v>0.21364098645825164</v>
      </c>
      <c r="AD221">
        <f t="shared" si="159"/>
        <v>0.70906530692033798</v>
      </c>
      <c r="AE221">
        <f t="shared" si="160"/>
        <v>1.1554464057055349</v>
      </c>
      <c r="AF221">
        <f t="shared" si="161"/>
        <v>1.5912527600425477</v>
      </c>
      <c r="AG221">
        <f t="shared" si="162"/>
        <v>2.13766453457754</v>
      </c>
      <c r="AH221">
        <f t="shared" si="163"/>
        <v>2.6538720598767229</v>
      </c>
      <c r="AI221">
        <f t="shared" si="164"/>
        <v>2.9120531414047854</v>
      </c>
      <c r="AJ221">
        <f t="shared" si="165"/>
        <v>2.7702903904775384</v>
      </c>
      <c r="AK221">
        <f t="shared" si="166"/>
        <v>2.4691368990161844</v>
      </c>
      <c r="AL221">
        <f t="shared" si="167"/>
        <v>2.2513785493148477</v>
      </c>
      <c r="AM221">
        <f t="shared" si="168"/>
        <v>2.0224554333411087</v>
      </c>
      <c r="AN221">
        <f t="shared" si="169"/>
        <v>1.7383836965466044</v>
      </c>
      <c r="AO221">
        <f t="shared" si="170"/>
        <v>1.2969179144342786</v>
      </c>
      <c r="AP221">
        <f t="shared" si="171"/>
        <v>1.0694140536219554</v>
      </c>
      <c r="AQ221">
        <f t="shared" si="172"/>
        <v>0.92011891982568317</v>
      </c>
      <c r="AR221">
        <f t="shared" si="173"/>
        <v>0.67983708387096364</v>
      </c>
      <c r="AS221">
        <f t="shared" si="174"/>
        <v>0.34330157112476295</v>
      </c>
      <c r="AT221">
        <f t="shared" si="175"/>
        <v>0.13414226243165861</v>
      </c>
      <c r="AU221">
        <f t="shared" si="176"/>
        <v>2.7969389602274561E-2</v>
      </c>
      <c r="AV221">
        <f t="shared" si="177"/>
        <v>5.2879996505027132E-3</v>
      </c>
      <c r="AW221">
        <f t="shared" si="178"/>
        <v>4.8570283438094288E-4</v>
      </c>
      <c r="AX221">
        <f t="shared" si="179"/>
        <v>27.102115061078464</v>
      </c>
      <c r="AY221">
        <f>SUM(AB221,girls!Z221)</f>
        <v>231670.546</v>
      </c>
      <c r="AZ221">
        <f>(AX221*(AB221/AY221))+(girls!AV221*(girls!Z221/AY221))</f>
        <v>27.402506562055585</v>
      </c>
      <c r="BD221">
        <f t="shared" si="201"/>
        <v>1.0325696157500219</v>
      </c>
      <c r="BE221">
        <f t="shared" si="202"/>
        <v>1.670152682928933</v>
      </c>
      <c r="BF221">
        <f t="shared" si="180"/>
        <v>2.8094619777024783</v>
      </c>
      <c r="BG221">
        <f t="shared" si="181"/>
        <v>3.6726113701782008</v>
      </c>
      <c r="BH221">
        <f t="shared" si="182"/>
        <v>3.7002973093537217</v>
      </c>
      <c r="BI221">
        <f t="shared" si="183"/>
        <v>3.7431391031194585</v>
      </c>
      <c r="BJ221">
        <f t="shared" si="184"/>
        <v>3.4655252415930327</v>
      </c>
      <c r="BK221">
        <f t="shared" si="185"/>
        <v>2.8513026662206928</v>
      </c>
      <c r="BL221">
        <f t="shared" si="186"/>
        <v>2.2388016997222464</v>
      </c>
      <c r="BM221">
        <f t="shared" si="187"/>
        <v>1.8241914450001711</v>
      </c>
      <c r="BN221">
        <f t="shared" si="188"/>
        <v>1.4811374579326173</v>
      </c>
      <c r="BO221">
        <f t="shared" si="189"/>
        <v>1.1614232970506631</v>
      </c>
      <c r="BP221">
        <f t="shared" si="190"/>
        <v>0.79660045189493878</v>
      </c>
      <c r="BQ221">
        <f t="shared" si="191"/>
        <v>0.60784217895569115</v>
      </c>
      <c r="BR221">
        <f t="shared" si="192"/>
        <v>0.48666623201113435</v>
      </c>
      <c r="BS221">
        <f t="shared" si="193"/>
        <v>0.33622799776589662</v>
      </c>
      <c r="BT221">
        <f t="shared" si="194"/>
        <v>0.159434273555771</v>
      </c>
      <c r="BU221">
        <f t="shared" si="195"/>
        <v>5.8717306183016377E-2</v>
      </c>
      <c r="BV221">
        <f t="shared" si="196"/>
        <v>1.1577503204715435E-2</v>
      </c>
      <c r="BW221">
        <f t="shared" si="197"/>
        <v>2.0760577596953024E-3</v>
      </c>
      <c r="BX221">
        <f t="shared" si="198"/>
        <v>1.8133858175387323E-4</v>
      </c>
      <c r="BY221" s="3">
        <f t="shared" si="199"/>
        <v>32.109937206464842</v>
      </c>
      <c r="BZ221" s="3">
        <f>BY221*(AB221/(AB221+girls!Z221))</f>
        <v>16.678338729972904</v>
      </c>
      <c r="CB221">
        <v>12.083</v>
      </c>
      <c r="CC221">
        <v>22.9</v>
      </c>
      <c r="CD221">
        <v>38.903917499999991</v>
      </c>
      <c r="CE221">
        <f t="shared" si="200"/>
        <v>57.7</v>
      </c>
      <c r="CF221" s="2">
        <v>57.7</v>
      </c>
      <c r="CG221" s="2">
        <v>57.7</v>
      </c>
      <c r="CH221" s="2">
        <v>57.7</v>
      </c>
      <c r="CI221" s="2">
        <v>57.7</v>
      </c>
      <c r="CJ221" s="2">
        <v>57.7</v>
      </c>
      <c r="CK221" s="2">
        <v>57.7</v>
      </c>
      <c r="CL221" s="2">
        <v>57.7</v>
      </c>
      <c r="CM221" s="2">
        <v>57.7</v>
      </c>
      <c r="CN221" s="2">
        <v>57.7</v>
      </c>
      <c r="CO221" s="2">
        <v>57.7</v>
      </c>
      <c r="CP221" s="2">
        <v>57.7</v>
      </c>
      <c r="CQ221" s="2">
        <v>57.7</v>
      </c>
      <c r="CR221" s="2">
        <v>57.7</v>
      </c>
      <c r="CS221" s="2">
        <v>57.7</v>
      </c>
      <c r="CT221" s="2">
        <v>57.7</v>
      </c>
      <c r="CU221" s="2">
        <v>57.7</v>
      </c>
      <c r="CV221" s="2">
        <v>57.7</v>
      </c>
    </row>
    <row r="222" spans="1:100">
      <c r="A222">
        <v>99841</v>
      </c>
      <c r="B222" t="s">
        <v>245</v>
      </c>
      <c r="C222">
        <v>39.057009909498547</v>
      </c>
      <c r="D222" s="3">
        <f>SUM(BZ222,girls!BX222)</f>
        <v>42.235165638180675</v>
      </c>
      <c r="E222">
        <v>2010</v>
      </c>
      <c r="F222" t="s">
        <v>262</v>
      </c>
      <c r="G222">
        <v>8166.2089999999998</v>
      </c>
      <c r="H222">
        <v>7096.3919999999998</v>
      </c>
      <c r="I222">
        <v>7106.6239999999998</v>
      </c>
      <c r="J222">
        <v>9301.9310000000005</v>
      </c>
      <c r="K222">
        <v>12375.186</v>
      </c>
      <c r="L222">
        <v>12241.029</v>
      </c>
      <c r="M222">
        <v>11491.147999999999</v>
      </c>
      <c r="N222">
        <v>10516.308000000001</v>
      </c>
      <c r="O222">
        <v>9378.0519999999997</v>
      </c>
      <c r="P222">
        <v>10414.948</v>
      </c>
      <c r="Q222">
        <v>10541.032999999999</v>
      </c>
      <c r="R222">
        <v>9599.6610000000001</v>
      </c>
      <c r="S222">
        <v>6540.3429999999998</v>
      </c>
      <c r="T222">
        <v>4310.5370000000003</v>
      </c>
      <c r="U222">
        <v>4685.8040000000001</v>
      </c>
      <c r="V222">
        <v>2731.7060000000001</v>
      </c>
      <c r="W222">
        <v>1808.684</v>
      </c>
      <c r="X222">
        <v>557.096</v>
      </c>
      <c r="Y222">
        <v>102.928</v>
      </c>
      <c r="Z222">
        <v>25.228999999999999</v>
      </c>
      <c r="AA222">
        <v>2.2269999999999999</v>
      </c>
      <c r="AB222">
        <f>SUM($G222:AA222)</f>
        <v>138993.07500000001</v>
      </c>
      <c r="AC222">
        <f t="shared" si="158"/>
        <v>0.11750526420111217</v>
      </c>
      <c r="AD222">
        <f t="shared" si="159"/>
        <v>0.35739006421722802</v>
      </c>
      <c r="AE222">
        <f t="shared" si="160"/>
        <v>0.61355206365496984</v>
      </c>
      <c r="AF222">
        <f t="shared" si="161"/>
        <v>1.1377029179331415</v>
      </c>
      <c r="AG222">
        <f t="shared" si="162"/>
        <v>1.9587601180850194</v>
      </c>
      <c r="AH222">
        <f t="shared" si="163"/>
        <v>2.3778723004725233</v>
      </c>
      <c r="AI222">
        <f t="shared" si="164"/>
        <v>2.6455759468592226</v>
      </c>
      <c r="AJ222">
        <f t="shared" si="165"/>
        <v>2.7994444759208328</v>
      </c>
      <c r="AK222">
        <f t="shared" si="166"/>
        <v>2.8337971801832573</v>
      </c>
      <c r="AL222">
        <f t="shared" si="167"/>
        <v>3.5217765777179899</v>
      </c>
      <c r="AM222">
        <f t="shared" si="168"/>
        <v>3.9436044997205788</v>
      </c>
      <c r="AN222">
        <f t="shared" si="169"/>
        <v>3.9367477624334879</v>
      </c>
      <c r="AO222">
        <f t="shared" si="170"/>
        <v>2.9174206412801498</v>
      </c>
      <c r="AP222">
        <f t="shared" si="171"/>
        <v>2.0778443746208222</v>
      </c>
      <c r="AQ222">
        <f t="shared" si="172"/>
        <v>2.4272999787939078</v>
      </c>
      <c r="AR222">
        <f t="shared" si="173"/>
        <v>1.5133226025828983</v>
      </c>
      <c r="AS222">
        <f t="shared" si="174"/>
        <v>1.0670465992640281</v>
      </c>
      <c r="AT222">
        <f t="shared" si="175"/>
        <v>0.34870335806298258</v>
      </c>
      <c r="AU222">
        <f t="shared" si="176"/>
        <v>6.8128401361003052E-2</v>
      </c>
      <c r="AV222">
        <f t="shared" si="177"/>
        <v>1.7606726090490479E-2</v>
      </c>
      <c r="AW222">
        <f t="shared" si="178"/>
        <v>1.6342828590561072E-3</v>
      </c>
      <c r="AX222">
        <f t="shared" si="179"/>
        <v>36.682736136314702</v>
      </c>
      <c r="AY222">
        <f>SUM(AB222,girls!Z222)</f>
        <v>296183.40299999999</v>
      </c>
      <c r="AZ222">
        <f>(AX222*(AB222/AY222))+(girls!AV222*(girls!Z222/AY222))</f>
        <v>39.057009909498547</v>
      </c>
      <c r="BD222">
        <f t="shared" si="201"/>
        <v>0.56792644293681538</v>
      </c>
      <c r="BE222">
        <f t="shared" si="202"/>
        <v>0.84180676840195079</v>
      </c>
      <c r="BF222">
        <f t="shared" si="180"/>
        <v>1.4918486791492307</v>
      </c>
      <c r="BG222">
        <f t="shared" si="181"/>
        <v>2.9474030068518875</v>
      </c>
      <c r="BH222">
        <f t="shared" si="182"/>
        <v>4.1604064908125808</v>
      </c>
      <c r="BI222">
        <f t="shared" si="183"/>
        <v>4.1153043280177801</v>
      </c>
      <c r="BJ222">
        <f t="shared" si="184"/>
        <v>3.86320227640118</v>
      </c>
      <c r="BK222">
        <f t="shared" si="185"/>
        <v>3.5354713911034783</v>
      </c>
      <c r="BL222">
        <f t="shared" si="186"/>
        <v>3.1528017770381722</v>
      </c>
      <c r="BM222">
        <f t="shared" si="187"/>
        <v>3.5013952324171544</v>
      </c>
      <c r="BN222">
        <f t="shared" si="188"/>
        <v>3.5437836742873694</v>
      </c>
      <c r="BO222">
        <f t="shared" si="189"/>
        <v>3.2273043761928428</v>
      </c>
      <c r="BP222">
        <f t="shared" si="190"/>
        <v>2.198794060092562</v>
      </c>
      <c r="BQ222">
        <f t="shared" si="191"/>
        <v>1.4491568945862952</v>
      </c>
      <c r="BR222">
        <f t="shared" si="192"/>
        <v>1.575317686237246</v>
      </c>
      <c r="BS222">
        <f t="shared" si="193"/>
        <v>0.91837063082459314</v>
      </c>
      <c r="BT222">
        <f t="shared" si="194"/>
        <v>0.60806040841962805</v>
      </c>
      <c r="BU222">
        <f t="shared" si="195"/>
        <v>0.18728977604100058</v>
      </c>
      <c r="BV222">
        <f t="shared" si="196"/>
        <v>3.4603303682575547E-2</v>
      </c>
      <c r="BW222">
        <f t="shared" si="197"/>
        <v>8.4817226469735985E-3</v>
      </c>
      <c r="BX222">
        <f t="shared" si="198"/>
        <v>7.4869381801935075E-4</v>
      </c>
      <c r="BY222" s="3">
        <f t="shared" si="199"/>
        <v>41.929477619959322</v>
      </c>
      <c r="BZ222" s="3">
        <f>BY222*(AB222/(AB222+girls!Z222))</f>
        <v>19.676683326991917</v>
      </c>
      <c r="CB222">
        <v>12.083</v>
      </c>
      <c r="CC222">
        <v>22.9</v>
      </c>
      <c r="CD222">
        <v>38.903917499999991</v>
      </c>
      <c r="CE222">
        <f t="shared" si="200"/>
        <v>64.766534399999998</v>
      </c>
      <c r="CF222" s="2">
        <v>70.8</v>
      </c>
      <c r="CG222" s="2">
        <v>70.8</v>
      </c>
      <c r="CH222" s="2">
        <v>70.8</v>
      </c>
      <c r="CI222" s="2">
        <v>70.8</v>
      </c>
      <c r="CJ222" s="2">
        <v>70.8</v>
      </c>
      <c r="CK222" s="2">
        <v>70.8</v>
      </c>
      <c r="CL222" s="2">
        <v>70.8</v>
      </c>
      <c r="CM222" s="2">
        <v>70.8</v>
      </c>
      <c r="CN222" s="2">
        <v>70.8</v>
      </c>
      <c r="CO222" s="2">
        <v>70.8</v>
      </c>
      <c r="CP222" s="2">
        <v>70.8</v>
      </c>
      <c r="CQ222" s="2">
        <v>70.8</v>
      </c>
      <c r="CR222" s="2">
        <v>70.8</v>
      </c>
      <c r="CS222" s="2">
        <v>70.8</v>
      </c>
      <c r="CT222" s="2">
        <v>70.8</v>
      </c>
      <c r="CU222" s="2">
        <v>70.8</v>
      </c>
      <c r="CV222" s="2">
        <v>70.8</v>
      </c>
    </row>
    <row r="223" spans="1:100">
      <c r="A223">
        <v>100294</v>
      </c>
      <c r="B223" t="s">
        <v>246</v>
      </c>
      <c r="C223">
        <v>39.53863593342858</v>
      </c>
      <c r="D223" s="3">
        <f>SUM(BZ223,girls!BX223)</f>
        <v>41.467715190373923</v>
      </c>
      <c r="E223">
        <v>2010</v>
      </c>
      <c r="F223" t="s">
        <v>262</v>
      </c>
      <c r="G223">
        <v>3133.06</v>
      </c>
      <c r="H223">
        <v>2822.6759999999999</v>
      </c>
      <c r="I223">
        <v>2893.1190000000001</v>
      </c>
      <c r="J223">
        <v>3206.145</v>
      </c>
      <c r="K223">
        <v>3359.8009999999999</v>
      </c>
      <c r="L223">
        <v>3380.1210000000001</v>
      </c>
      <c r="M223">
        <v>3181.3789999999999</v>
      </c>
      <c r="N223">
        <v>3363.7869999999998</v>
      </c>
      <c r="O223">
        <v>3626.0259999999998</v>
      </c>
      <c r="P223">
        <v>3531.1460000000002</v>
      </c>
      <c r="Q223">
        <v>3166.0430000000001</v>
      </c>
      <c r="R223">
        <v>2872.306</v>
      </c>
      <c r="S223">
        <v>2962.8270000000002</v>
      </c>
      <c r="T223">
        <v>2268.4299999999998</v>
      </c>
      <c r="U223">
        <v>1804.0229999999999</v>
      </c>
      <c r="V223">
        <v>1354.954</v>
      </c>
      <c r="W223">
        <v>920.17399999999998</v>
      </c>
      <c r="X223">
        <v>487.87799999999999</v>
      </c>
      <c r="Y223">
        <v>153.74100000000001</v>
      </c>
      <c r="Z223">
        <v>30.917000000000002</v>
      </c>
      <c r="AA223">
        <v>2.7229999999999999</v>
      </c>
      <c r="AB223">
        <f>SUM($G223:AA223)</f>
        <v>48521.275999999991</v>
      </c>
      <c r="AC223">
        <f t="shared" si="158"/>
        <v>0.12914169858187574</v>
      </c>
      <c r="AD223">
        <f t="shared" si="159"/>
        <v>0.40721789756724458</v>
      </c>
      <c r="AE223">
        <f t="shared" si="160"/>
        <v>0.71550937778305768</v>
      </c>
      <c r="AF223">
        <f t="shared" si="161"/>
        <v>1.1233106276924789</v>
      </c>
      <c r="AG223">
        <f t="shared" si="162"/>
        <v>1.5233651728367577</v>
      </c>
      <c r="AH223">
        <f t="shared" si="163"/>
        <v>1.8808917349988903</v>
      </c>
      <c r="AI223">
        <f t="shared" si="164"/>
        <v>2.0981337753772182</v>
      </c>
      <c r="AJ223">
        <f t="shared" si="165"/>
        <v>2.5650627778214243</v>
      </c>
      <c r="AK223">
        <f t="shared" si="166"/>
        <v>3.1386868721259518</v>
      </c>
      <c r="AL223">
        <f t="shared" si="167"/>
        <v>3.4204348212112157</v>
      </c>
      <c r="AM223">
        <f t="shared" si="168"/>
        <v>3.3930318732755511</v>
      </c>
      <c r="AN223">
        <f t="shared" si="169"/>
        <v>3.3742196309923926</v>
      </c>
      <c r="AO223">
        <f t="shared" si="170"/>
        <v>3.7858706353888976</v>
      </c>
      <c r="AP223">
        <f t="shared" si="171"/>
        <v>3.1323333294037861</v>
      </c>
      <c r="AQ223">
        <f t="shared" si="172"/>
        <v>2.6769629059219304</v>
      </c>
      <c r="AR223">
        <f t="shared" si="173"/>
        <v>2.1502208227170287</v>
      </c>
      <c r="AS223">
        <f t="shared" si="174"/>
        <v>1.5550759217461636</v>
      </c>
      <c r="AT223">
        <f t="shared" si="175"/>
        <v>0.87477884959167196</v>
      </c>
      <c r="AU223">
        <f t="shared" si="176"/>
        <v>0.29150453504149404</v>
      </c>
      <c r="AV223">
        <f t="shared" si="177"/>
        <v>6.1806886529529863E-2</v>
      </c>
      <c r="AW223">
        <f t="shared" si="178"/>
        <v>5.7242105504397714E-3</v>
      </c>
      <c r="AX223">
        <f t="shared" si="179"/>
        <v>38.303284357155007</v>
      </c>
      <c r="AY223">
        <f>SUM(AB223,girls!Z223)</f>
        <v>98794.752999999968</v>
      </c>
      <c r="AZ223">
        <f>(AX223*(AB223/AY223))+(girls!AV223*(girls!Z223/AY223))</f>
        <v>39.53863593342858</v>
      </c>
      <c r="BD223">
        <f t="shared" si="201"/>
        <v>0.62416765758592185</v>
      </c>
      <c r="BE223">
        <f t="shared" si="202"/>
        <v>0.95917267072696111</v>
      </c>
      <c r="BF223">
        <f t="shared" si="180"/>
        <v>1.7397573627342751</v>
      </c>
      <c r="BG223">
        <f t="shared" si="181"/>
        <v>2.9101174564132211</v>
      </c>
      <c r="BH223">
        <f t="shared" si="182"/>
        <v>3.2356276271052735</v>
      </c>
      <c r="BI223">
        <f t="shared" si="183"/>
        <v>3.255196629371413</v>
      </c>
      <c r="BJ223">
        <f t="shared" si="184"/>
        <v>3.0637998454945827</v>
      </c>
      <c r="BK223">
        <f t="shared" si="185"/>
        <v>3.2394663103253922</v>
      </c>
      <c r="BL223">
        <f t="shared" si="186"/>
        <v>3.492013337159559</v>
      </c>
      <c r="BM223">
        <f t="shared" si="187"/>
        <v>3.4006399643735676</v>
      </c>
      <c r="BN223">
        <f t="shared" si="188"/>
        <v>3.0490306418157687</v>
      </c>
      <c r="BO223">
        <f t="shared" si="189"/>
        <v>2.7661497353861844</v>
      </c>
      <c r="BP223">
        <f t="shared" si="190"/>
        <v>2.8533252104911675</v>
      </c>
      <c r="BQ223">
        <f t="shared" si="191"/>
        <v>2.1845921166623898</v>
      </c>
      <c r="BR223">
        <f t="shared" si="192"/>
        <v>1.737348925943333</v>
      </c>
      <c r="BS223">
        <f t="shared" si="193"/>
        <v>1.304876864985991</v>
      </c>
      <c r="BT223">
        <f t="shared" si="194"/>
        <v>0.88616570330920419</v>
      </c>
      <c r="BU223">
        <f t="shared" si="195"/>
        <v>0.46984673659447873</v>
      </c>
      <c r="BV223">
        <f t="shared" si="196"/>
        <v>0.14805895558064058</v>
      </c>
      <c r="BW223">
        <f t="shared" si="197"/>
        <v>2.9774352512905892E-2</v>
      </c>
      <c r="BX223">
        <f t="shared" si="198"/>
        <v>2.6223618686367612E-3</v>
      </c>
      <c r="BY223" s="3">
        <f t="shared" si="199"/>
        <v>41.351750466440862</v>
      </c>
      <c r="BZ223" s="3">
        <f>BY223*(AB223/(AB223+girls!Z223))</f>
        <v>20.30917266897065</v>
      </c>
      <c r="CB223">
        <v>12.083</v>
      </c>
      <c r="CC223">
        <v>22.9</v>
      </c>
      <c r="CD223">
        <v>38.903917499999991</v>
      </c>
      <c r="CE223">
        <f t="shared" si="200"/>
        <v>64.766534399999998</v>
      </c>
      <c r="CF223" s="2">
        <v>70.8</v>
      </c>
      <c r="CG223" s="2">
        <v>70.8</v>
      </c>
      <c r="CH223" s="2">
        <v>70.8</v>
      </c>
      <c r="CI223" s="2">
        <v>70.8</v>
      </c>
      <c r="CJ223" s="2">
        <v>70.8</v>
      </c>
      <c r="CK223" s="2">
        <v>70.8</v>
      </c>
      <c r="CL223" s="2">
        <v>70.8</v>
      </c>
      <c r="CM223" s="2">
        <v>70.8</v>
      </c>
      <c r="CN223" s="2">
        <v>70.8</v>
      </c>
      <c r="CO223" s="2">
        <v>70.8</v>
      </c>
      <c r="CP223" s="2">
        <v>70.8</v>
      </c>
      <c r="CQ223" s="2">
        <v>70.8</v>
      </c>
      <c r="CR223" s="2">
        <v>70.8</v>
      </c>
      <c r="CS223" s="2">
        <v>70.8</v>
      </c>
      <c r="CT223" s="2">
        <v>70.8</v>
      </c>
      <c r="CU223" s="2">
        <v>70.8</v>
      </c>
      <c r="CV223" s="2">
        <v>70.8</v>
      </c>
    </row>
    <row r="224" spans="1:100">
      <c r="A224">
        <v>100747</v>
      </c>
      <c r="B224" t="s">
        <v>247</v>
      </c>
      <c r="C224">
        <v>41.313950197262855</v>
      </c>
      <c r="D224" s="3">
        <f>SUM(BZ224,girls!BX224)</f>
        <v>42.25986814435538</v>
      </c>
      <c r="E224">
        <v>2010</v>
      </c>
      <c r="F224" t="s">
        <v>262</v>
      </c>
      <c r="G224">
        <v>4020.3339999999998</v>
      </c>
      <c r="H224">
        <v>3957.8150000000001</v>
      </c>
      <c r="I224">
        <v>3923.7060000000001</v>
      </c>
      <c r="J224">
        <v>4156.3239999999996</v>
      </c>
      <c r="K224">
        <v>4490.3220000000001</v>
      </c>
      <c r="L224">
        <v>5192.6940000000004</v>
      </c>
      <c r="M224">
        <v>5992.5829999999996</v>
      </c>
      <c r="N224">
        <v>6207.9449999999997</v>
      </c>
      <c r="O224">
        <v>6102.1279999999997</v>
      </c>
      <c r="P224">
        <v>5770.3580000000002</v>
      </c>
      <c r="Q224">
        <v>5171.6220000000003</v>
      </c>
      <c r="R224">
        <v>4617.576</v>
      </c>
      <c r="S224">
        <v>4280.7879999999996</v>
      </c>
      <c r="T224">
        <v>3408.6849999999999</v>
      </c>
      <c r="U224">
        <v>3158.8009999999999</v>
      </c>
      <c r="V224">
        <v>2543.19</v>
      </c>
      <c r="W224">
        <v>1642.1579999999999</v>
      </c>
      <c r="X224">
        <v>795.57600000000002</v>
      </c>
      <c r="Y224">
        <v>208.19499999999999</v>
      </c>
      <c r="Z224">
        <v>51.694000000000003</v>
      </c>
      <c r="AA224">
        <v>5.3120000000000003</v>
      </c>
      <c r="AB224">
        <f>SUM($G224:AA224)</f>
        <v>75697.806000000026</v>
      </c>
      <c r="AC224">
        <f t="shared" si="158"/>
        <v>0.10622062150652024</v>
      </c>
      <c r="AD224">
        <f t="shared" si="159"/>
        <v>0.36599085844046775</v>
      </c>
      <c r="AE224">
        <f t="shared" si="160"/>
        <v>0.62200576856877443</v>
      </c>
      <c r="AF224">
        <f t="shared" si="161"/>
        <v>0.93341553386633125</v>
      </c>
      <c r="AG224">
        <f t="shared" si="162"/>
        <v>1.3050191177271369</v>
      </c>
      <c r="AH224">
        <f t="shared" si="163"/>
        <v>1.8521374054090811</v>
      </c>
      <c r="AI224">
        <f t="shared" si="164"/>
        <v>2.5332657065384421</v>
      </c>
      <c r="AJ224">
        <f t="shared" si="165"/>
        <v>3.034354324615431</v>
      </c>
      <c r="AK224">
        <f t="shared" si="166"/>
        <v>3.3856909406330735</v>
      </c>
      <c r="AL224">
        <f t="shared" si="167"/>
        <v>3.5827567578378678</v>
      </c>
      <c r="AM224">
        <f t="shared" si="168"/>
        <v>3.5526042062566505</v>
      </c>
      <c r="AN224">
        <f t="shared" si="169"/>
        <v>3.4770074049438096</v>
      </c>
      <c r="AO224">
        <f t="shared" si="170"/>
        <v>3.5061631244636056</v>
      </c>
      <c r="AP224">
        <f t="shared" si="171"/>
        <v>3.0170213255586287</v>
      </c>
      <c r="AQ224">
        <f t="shared" si="172"/>
        <v>3.0044948990991882</v>
      </c>
      <c r="AR224">
        <f t="shared" si="173"/>
        <v>2.5869393097073377</v>
      </c>
      <c r="AS224">
        <f t="shared" si="174"/>
        <v>1.7788752820656379</v>
      </c>
      <c r="AT224">
        <f t="shared" si="175"/>
        <v>0.91436087328607618</v>
      </c>
      <c r="AU224">
        <f t="shared" si="176"/>
        <v>0.25303164004515522</v>
      </c>
      <c r="AV224">
        <f t="shared" si="177"/>
        <v>6.6241259356975266E-2</v>
      </c>
      <c r="AW224">
        <f t="shared" si="178"/>
        <v>7.1577239636245182E-3</v>
      </c>
      <c r="AX224">
        <f t="shared" si="179"/>
        <v>39.884754083889824</v>
      </c>
      <c r="AY224">
        <f>SUM(AB224,girls!Z224)</f>
        <v>154712.09900000002</v>
      </c>
      <c r="AZ224">
        <f>(AX224*(AB224/AY224))+(girls!AV224*(girls!Z224/AY224))</f>
        <v>41.313950197262855</v>
      </c>
      <c r="BD224">
        <f t="shared" si="201"/>
        <v>0.51338550786531367</v>
      </c>
      <c r="BE224">
        <f t="shared" si="202"/>
        <v>0.86206532485234733</v>
      </c>
      <c r="BF224">
        <f t="shared" si="180"/>
        <v>1.5124038190577305</v>
      </c>
      <c r="BG224">
        <f t="shared" si="181"/>
        <v>2.4181635713459242</v>
      </c>
      <c r="BH224">
        <f t="shared" si="182"/>
        <v>2.7718606060524387</v>
      </c>
      <c r="BI224">
        <f t="shared" si="183"/>
        <v>3.2054324696279828</v>
      </c>
      <c r="BJ224">
        <f t="shared" si="184"/>
        <v>3.6992012479727601</v>
      </c>
      <c r="BK224">
        <f t="shared" si="185"/>
        <v>3.8321434832602668</v>
      </c>
      <c r="BL224">
        <f t="shared" si="186"/>
        <v>3.7668230065214825</v>
      </c>
      <c r="BM224">
        <f t="shared" si="187"/>
        <v>3.5620225059627209</v>
      </c>
      <c r="BN224">
        <f t="shared" si="188"/>
        <v>3.1924247951915534</v>
      </c>
      <c r="BO224">
        <f t="shared" si="189"/>
        <v>2.8504140704949879</v>
      </c>
      <c r="BP224">
        <f t="shared" si="190"/>
        <v>2.6425159754828287</v>
      </c>
      <c r="BQ224">
        <f t="shared" si="191"/>
        <v>2.1041697388164717</v>
      </c>
      <c r="BR224">
        <f t="shared" si="192"/>
        <v>1.9499171895153733</v>
      </c>
      <c r="BS224">
        <f t="shared" si="193"/>
        <v>1.5699025982338244</v>
      </c>
      <c r="BT224">
        <f t="shared" si="194"/>
        <v>1.0136985875654041</v>
      </c>
      <c r="BU224">
        <f t="shared" si="195"/>
        <v>0.49110637801048013</v>
      </c>
      <c r="BV224">
        <f t="shared" si="196"/>
        <v>0.1285180703916306</v>
      </c>
      <c r="BW224">
        <f t="shared" si="197"/>
        <v>3.1910531620956084E-2</v>
      </c>
      <c r="BX224">
        <f t="shared" si="198"/>
        <v>3.2790796605122207E-3</v>
      </c>
      <c r="BY224" s="3">
        <f t="shared" si="199"/>
        <v>42.121358557502994</v>
      </c>
      <c r="BZ224" s="3">
        <f>BY224*(AB224/(AB224+girls!Z224))</f>
        <v>20.609211879041872</v>
      </c>
      <c r="CB224">
        <v>12.083</v>
      </c>
      <c r="CC224">
        <v>22.9</v>
      </c>
      <c r="CD224">
        <v>38.903917499999991</v>
      </c>
      <c r="CE224">
        <f t="shared" si="200"/>
        <v>64.766534399999998</v>
      </c>
      <c r="CF224" s="2">
        <v>70.8</v>
      </c>
      <c r="CG224" s="2">
        <v>70.8</v>
      </c>
      <c r="CH224" s="2">
        <v>70.8</v>
      </c>
      <c r="CI224" s="2">
        <v>70.8</v>
      </c>
      <c r="CJ224" s="2">
        <v>70.8</v>
      </c>
      <c r="CK224" s="2">
        <v>70.8</v>
      </c>
      <c r="CL224" s="2">
        <v>70.8</v>
      </c>
      <c r="CM224" s="2">
        <v>70.8</v>
      </c>
      <c r="CN224" s="2">
        <v>70.8</v>
      </c>
      <c r="CO224" s="2">
        <v>70.8</v>
      </c>
      <c r="CP224" s="2">
        <v>70.8</v>
      </c>
      <c r="CQ224" s="2">
        <v>70.8</v>
      </c>
      <c r="CR224" s="2">
        <v>70.8</v>
      </c>
      <c r="CS224" s="2">
        <v>70.8</v>
      </c>
      <c r="CT224" s="2">
        <v>70.8</v>
      </c>
      <c r="CU224" s="2">
        <v>70.8</v>
      </c>
      <c r="CV224" s="2">
        <v>70.8</v>
      </c>
    </row>
    <row r="225" spans="1:100">
      <c r="A225">
        <v>101200</v>
      </c>
      <c r="B225" t="s">
        <v>248</v>
      </c>
      <c r="C225">
        <v>41.363967092969112</v>
      </c>
      <c r="D225" s="3">
        <f>SUM(BZ225,girls!BX225)</f>
        <v>42.061693869178548</v>
      </c>
      <c r="E225">
        <v>2010</v>
      </c>
      <c r="F225" t="s">
        <v>262</v>
      </c>
      <c r="G225">
        <v>4977.6610000000001</v>
      </c>
      <c r="H225">
        <v>5108.4780000000001</v>
      </c>
      <c r="I225">
        <v>5281.7030000000004</v>
      </c>
      <c r="J225">
        <v>5551.37</v>
      </c>
      <c r="K225">
        <v>5956.9719999999998</v>
      </c>
      <c r="L225">
        <v>6012.0680000000002</v>
      </c>
      <c r="M225">
        <v>5641.4470000000001</v>
      </c>
      <c r="N225">
        <v>6394.4690000000001</v>
      </c>
      <c r="O225">
        <v>7527.1629999999996</v>
      </c>
      <c r="P225">
        <v>7616.665</v>
      </c>
      <c r="Q225">
        <v>6658.1279999999997</v>
      </c>
      <c r="R225">
        <v>6058.9290000000001</v>
      </c>
      <c r="S225">
        <v>5386.52</v>
      </c>
      <c r="T225">
        <v>4587.4669999999996</v>
      </c>
      <c r="U225">
        <v>4187.7060000000001</v>
      </c>
      <c r="V225">
        <v>2945.4050000000002</v>
      </c>
      <c r="W225">
        <v>1945.7180000000001</v>
      </c>
      <c r="X225">
        <v>980.26199999999994</v>
      </c>
      <c r="Y225">
        <v>201.316</v>
      </c>
      <c r="Z225">
        <v>52.851999999999997</v>
      </c>
      <c r="AA225">
        <v>4.6020000000000003</v>
      </c>
      <c r="AB225">
        <f>SUM($G225:AA225)</f>
        <v>93076.901000000013</v>
      </c>
      <c r="AC225">
        <f t="shared" si="158"/>
        <v>0.10695803032806173</v>
      </c>
      <c r="AD225">
        <f t="shared" si="159"/>
        <v>0.38419141178754967</v>
      </c>
      <c r="AE225">
        <f t="shared" si="160"/>
        <v>0.68094699457172514</v>
      </c>
      <c r="AF225">
        <f t="shared" si="161"/>
        <v>1.0139281495846104</v>
      </c>
      <c r="AG225">
        <f t="shared" si="162"/>
        <v>1.4080118976028217</v>
      </c>
      <c r="AH225">
        <f t="shared" si="163"/>
        <v>1.743996998782759</v>
      </c>
      <c r="AI225">
        <f t="shared" si="164"/>
        <v>1.9395392633452631</v>
      </c>
      <c r="AJ225">
        <f t="shared" si="165"/>
        <v>2.5419341475496697</v>
      </c>
      <c r="AK225">
        <f t="shared" si="166"/>
        <v>3.396555349430896</v>
      </c>
      <c r="AL225">
        <f t="shared" si="167"/>
        <v>3.8461019990341101</v>
      </c>
      <c r="AM225">
        <f t="shared" si="168"/>
        <v>3.719748426089089</v>
      </c>
      <c r="AN225">
        <f t="shared" si="169"/>
        <v>3.7104689701690856</v>
      </c>
      <c r="AO225">
        <f t="shared" si="170"/>
        <v>3.5880464047680314</v>
      </c>
      <c r="AP225">
        <f t="shared" si="171"/>
        <v>3.3022187642452763</v>
      </c>
      <c r="AQ225">
        <f t="shared" si="172"/>
        <v>3.2394163187706471</v>
      </c>
      <c r="AR225">
        <f t="shared" si="173"/>
        <v>2.4366538052228446</v>
      </c>
      <c r="AS225">
        <f t="shared" si="174"/>
        <v>1.7141618842681492</v>
      </c>
      <c r="AT225">
        <f t="shared" si="175"/>
        <v>0.91626164046866998</v>
      </c>
      <c r="AU225">
        <f t="shared" si="176"/>
        <v>0.19898677116463082</v>
      </c>
      <c r="AV225">
        <f t="shared" si="177"/>
        <v>5.5079659345340676E-2</v>
      </c>
      <c r="AW225">
        <f t="shared" si="178"/>
        <v>5.0431846672677671E-3</v>
      </c>
      <c r="AX225">
        <f t="shared" si="179"/>
        <v>39.948250071196497</v>
      </c>
      <c r="AY225">
        <f>SUM(AB225,girls!Z225)</f>
        <v>190618.109</v>
      </c>
      <c r="AZ225">
        <f>(AX225*(AB225/AY225))+(girls!AV225*(girls!Z225/AY225))</f>
        <v>41.363967092969112</v>
      </c>
      <c r="BD225">
        <f t="shared" si="201"/>
        <v>0.516949552181588</v>
      </c>
      <c r="BE225">
        <f t="shared" si="202"/>
        <v>0.90493542822187401</v>
      </c>
      <c r="BF225">
        <f t="shared" si="180"/>
        <v>1.6557191061682086</v>
      </c>
      <c r="BG225">
        <f t="shared" si="181"/>
        <v>2.6267444951680008</v>
      </c>
      <c r="BH225">
        <f t="shared" si="182"/>
        <v>2.9906172705083938</v>
      </c>
      <c r="BI225">
        <f t="shared" si="183"/>
        <v>3.0182774725600283</v>
      </c>
      <c r="BJ225">
        <f t="shared" si="184"/>
        <v>2.8322122092999202</v>
      </c>
      <c r="BK225">
        <f t="shared" si="185"/>
        <v>3.2102567255865124</v>
      </c>
      <c r="BL225">
        <f t="shared" si="186"/>
        <v>3.7789104373382596</v>
      </c>
      <c r="BM225">
        <f t="shared" si="187"/>
        <v>3.8238437066141682</v>
      </c>
      <c r="BN225">
        <f t="shared" si="188"/>
        <v>3.3426231625825182</v>
      </c>
      <c r="BO225">
        <f t="shared" si="189"/>
        <v>3.0418034041765094</v>
      </c>
      <c r="BP225">
        <f t="shared" si="190"/>
        <v>2.7042295548709769</v>
      </c>
      <c r="BQ225">
        <f t="shared" si="191"/>
        <v>2.3030757972485563</v>
      </c>
      <c r="BR225">
        <f t="shared" si="192"/>
        <v>2.1023811908821504</v>
      </c>
      <c r="BS225">
        <f t="shared" si="193"/>
        <v>1.4787007663695206</v>
      </c>
      <c r="BT225">
        <f t="shared" si="194"/>
        <v>0.97682142107417169</v>
      </c>
      <c r="BU225">
        <f t="shared" si="195"/>
        <v>0.49212728661862082</v>
      </c>
      <c r="BV225">
        <f t="shared" si="196"/>
        <v>0.10106797655413989</v>
      </c>
      <c r="BW225">
        <f t="shared" si="197"/>
        <v>2.6533632184423499E-2</v>
      </c>
      <c r="BX225">
        <f t="shared" si="198"/>
        <v>2.3103718934518454E-3</v>
      </c>
      <c r="BY225" s="3">
        <f t="shared" si="199"/>
        <v>41.930140968101981</v>
      </c>
      <c r="BZ225" s="3">
        <f>BY225*(AB225/(AB225+girls!Z225))</f>
        <v>20.474065136193712</v>
      </c>
      <c r="CB225">
        <v>12.083</v>
      </c>
      <c r="CC225">
        <v>22.9</v>
      </c>
      <c r="CD225">
        <v>38.903917499999991</v>
      </c>
      <c r="CE225">
        <f t="shared" si="200"/>
        <v>64.766534399999998</v>
      </c>
      <c r="CF225" s="2">
        <v>70.8</v>
      </c>
      <c r="CG225" s="2">
        <v>70.8</v>
      </c>
      <c r="CH225" s="2">
        <v>70.8</v>
      </c>
      <c r="CI225" s="2">
        <v>70.8</v>
      </c>
      <c r="CJ225" s="2">
        <v>70.8</v>
      </c>
      <c r="CK225" s="2">
        <v>70.8</v>
      </c>
      <c r="CL225" s="2">
        <v>70.8</v>
      </c>
      <c r="CM225" s="2">
        <v>70.8</v>
      </c>
      <c r="CN225" s="2">
        <v>70.8</v>
      </c>
      <c r="CO225" s="2">
        <v>70.8</v>
      </c>
      <c r="CP225" s="2">
        <v>70.8</v>
      </c>
      <c r="CQ225" s="2">
        <v>70.8</v>
      </c>
      <c r="CR225" s="2">
        <v>70.8</v>
      </c>
      <c r="CS225" s="2">
        <v>70.8</v>
      </c>
      <c r="CT225" s="2">
        <v>70.8</v>
      </c>
      <c r="CU225" s="2">
        <v>70.8</v>
      </c>
      <c r="CV225" s="2">
        <v>70.8</v>
      </c>
    </row>
    <row r="226" spans="1:100">
      <c r="A226">
        <v>101653</v>
      </c>
      <c r="B226" t="s">
        <v>249</v>
      </c>
      <c r="C226">
        <v>37.374910206784364</v>
      </c>
      <c r="D226" s="3">
        <f>SUM(BZ226,girls!BX226)</f>
        <v>44.188688089689933</v>
      </c>
      <c r="E226">
        <v>2010</v>
      </c>
      <c r="F226" t="s">
        <v>262</v>
      </c>
      <c r="G226">
        <v>908.07899999999995</v>
      </c>
      <c r="H226">
        <v>851.76099999999997</v>
      </c>
      <c r="I226">
        <v>876.61500000000001</v>
      </c>
      <c r="J226">
        <v>939.84799999999996</v>
      </c>
      <c r="K226">
        <v>1015.242</v>
      </c>
      <c r="L226">
        <v>987.44799999999998</v>
      </c>
      <c r="M226">
        <v>897.64599999999996</v>
      </c>
      <c r="N226">
        <v>947.18200000000002</v>
      </c>
      <c r="O226">
        <v>920.66399999999999</v>
      </c>
      <c r="P226">
        <v>942.95500000000004</v>
      </c>
      <c r="Q226">
        <v>870.11500000000001</v>
      </c>
      <c r="R226">
        <v>781.71600000000001</v>
      </c>
      <c r="S226">
        <v>719.02700000000004</v>
      </c>
      <c r="T226">
        <v>535.84</v>
      </c>
      <c r="U226">
        <v>411.97800000000001</v>
      </c>
      <c r="V226">
        <v>305.56900000000002</v>
      </c>
      <c r="W226">
        <v>220.18199999999999</v>
      </c>
      <c r="X226">
        <v>119.509</v>
      </c>
      <c r="Y226">
        <v>37.17</v>
      </c>
      <c r="Z226">
        <v>7.1390000000000002</v>
      </c>
      <c r="AA226">
        <v>0.65400000000000003</v>
      </c>
      <c r="AB226">
        <f>SUM($G226:AA226)</f>
        <v>13296.339</v>
      </c>
      <c r="AC226">
        <f t="shared" si="158"/>
        <v>0.13659083150632667</v>
      </c>
      <c r="AD226">
        <f t="shared" si="159"/>
        <v>0.44841869630429843</v>
      </c>
      <c r="AE226">
        <f t="shared" si="160"/>
        <v>0.7911486011299802</v>
      </c>
      <c r="AF226">
        <f t="shared" si="161"/>
        <v>1.2016402409715936</v>
      </c>
      <c r="AG226">
        <f t="shared" si="162"/>
        <v>1.6798100589944345</v>
      </c>
      <c r="AH226">
        <f t="shared" si="163"/>
        <v>2.0051456269278329</v>
      </c>
      <c r="AI226">
        <f t="shared" si="164"/>
        <v>2.1603444376681429</v>
      </c>
      <c r="AJ226">
        <f t="shared" si="165"/>
        <v>2.6357431169587358</v>
      </c>
      <c r="AK226">
        <f t="shared" si="166"/>
        <v>2.9081605094454948</v>
      </c>
      <c r="AL226">
        <f t="shared" si="167"/>
        <v>3.3331644898644659</v>
      </c>
      <c r="AM226">
        <f t="shared" si="168"/>
        <v>3.4028900737263088</v>
      </c>
      <c r="AN226">
        <f t="shared" si="169"/>
        <v>3.3511338722636359</v>
      </c>
      <c r="AO226">
        <f t="shared" si="170"/>
        <v>3.3527780842531167</v>
      </c>
      <c r="AP226">
        <f t="shared" si="171"/>
        <v>2.7000875955403969</v>
      </c>
      <c r="AQ226">
        <f t="shared" si="172"/>
        <v>2.2308709186791944</v>
      </c>
      <c r="AR226">
        <f t="shared" si="173"/>
        <v>1.7695707818520572</v>
      </c>
      <c r="AS226">
        <f t="shared" si="174"/>
        <v>1.3578868589316202</v>
      </c>
      <c r="AT226">
        <f t="shared" si="175"/>
        <v>0.78196584789241608</v>
      </c>
      <c r="AU226">
        <f t="shared" si="176"/>
        <v>0.25718658346481688</v>
      </c>
      <c r="AV226">
        <f t="shared" si="177"/>
        <v>5.208072688279082E-2</v>
      </c>
      <c r="AW226">
        <f t="shared" si="178"/>
        <v>5.0170200985399068E-3</v>
      </c>
      <c r="AX226">
        <f t="shared" si="179"/>
        <v>36.561634973356199</v>
      </c>
      <c r="AY226">
        <f>SUM(AB226,girls!Z226)</f>
        <v>26772.624</v>
      </c>
      <c r="AZ226">
        <f>(AX226*(AB226/AY226))+(girls!AV226*(girls!Z226/AY226))</f>
        <v>37.374910206784364</v>
      </c>
      <c r="BD226">
        <f t="shared" si="201"/>
        <v>0.66017080683637819</v>
      </c>
      <c r="BE226">
        <f t="shared" si="202"/>
        <v>1.056218209237896</v>
      </c>
      <c r="BF226">
        <f t="shared" si="180"/>
        <v>1.9236737442875718</v>
      </c>
      <c r="BG226">
        <f t="shared" si="181"/>
        <v>3.1130429601324403</v>
      </c>
      <c r="BH226">
        <f t="shared" si="182"/>
        <v>3.8983016077072037</v>
      </c>
      <c r="BI226">
        <f t="shared" si="183"/>
        <v>3.7915788806287201</v>
      </c>
      <c r="BJ226">
        <f t="shared" si="184"/>
        <v>3.4467593391052977</v>
      </c>
      <c r="BK226">
        <f t="shared" si="185"/>
        <v>3.6369664704487454</v>
      </c>
      <c r="BL226">
        <f t="shared" si="186"/>
        <v>3.5351432972218895</v>
      </c>
      <c r="BM226">
        <f t="shared" si="187"/>
        <v>3.6207357383712915</v>
      </c>
      <c r="BN226">
        <f t="shared" si="188"/>
        <v>3.3410464730479563</v>
      </c>
      <c r="BO226">
        <f t="shared" si="189"/>
        <v>3.0016141368958782</v>
      </c>
      <c r="BP226">
        <f t="shared" si="190"/>
        <v>2.760902435168056</v>
      </c>
      <c r="BQ226">
        <f t="shared" si="191"/>
        <v>2.0575054356240465</v>
      </c>
      <c r="BR226">
        <f t="shared" si="192"/>
        <v>1.5819031321990211</v>
      </c>
      <c r="BS226">
        <f t="shared" si="193"/>
        <v>1.1733164348652663</v>
      </c>
      <c r="BT226">
        <f t="shared" si="194"/>
        <v>0.84544950325950607</v>
      </c>
      <c r="BU226">
        <f t="shared" si="195"/>
        <v>0.45888775960360212</v>
      </c>
      <c r="BV226">
        <f t="shared" si="196"/>
        <v>0.14272446447100964</v>
      </c>
      <c r="BW226">
        <f t="shared" si="197"/>
        <v>2.7412159049193918E-2</v>
      </c>
      <c r="BX226">
        <f t="shared" si="198"/>
        <v>2.5112133377465781E-3</v>
      </c>
      <c r="BY226" s="3">
        <f t="shared" si="199"/>
        <v>44.075864201498717</v>
      </c>
      <c r="BZ226" s="3">
        <f>BY226*(AB226/(AB226+girls!Z226))</f>
        <v>21.889809237267563</v>
      </c>
      <c r="CB226">
        <v>12.083</v>
      </c>
      <c r="CC226">
        <v>22.9</v>
      </c>
      <c r="CD226">
        <v>38.903917499999991</v>
      </c>
      <c r="CE226">
        <f t="shared" si="200"/>
        <v>64.766534399999998</v>
      </c>
      <c r="CF226">
        <v>77.355999999999995</v>
      </c>
      <c r="CG226">
        <v>77.355999999999995</v>
      </c>
      <c r="CH226">
        <v>77.355999999999995</v>
      </c>
      <c r="CI226">
        <v>77.355999999999995</v>
      </c>
      <c r="CJ226">
        <v>77.355999999999995</v>
      </c>
      <c r="CK226">
        <v>77.355999999999995</v>
      </c>
      <c r="CL226">
        <v>77.355999999999995</v>
      </c>
      <c r="CM226">
        <v>77.355999999999995</v>
      </c>
      <c r="CN226">
        <v>77.355999999999995</v>
      </c>
      <c r="CO226">
        <v>77.355999999999995</v>
      </c>
      <c r="CP226">
        <v>77.355999999999995</v>
      </c>
      <c r="CQ226">
        <v>77.355999999999995</v>
      </c>
      <c r="CR226">
        <v>77.355999999999995</v>
      </c>
      <c r="CS226">
        <v>77.355999999999995</v>
      </c>
      <c r="CT226">
        <v>77.355999999999995</v>
      </c>
      <c r="CU226">
        <v>77.355999999999995</v>
      </c>
      <c r="CV226">
        <v>77.355999999999995</v>
      </c>
    </row>
    <row r="227" spans="1:100">
      <c r="A227">
        <v>102106</v>
      </c>
      <c r="B227" t="s">
        <v>250</v>
      </c>
      <c r="C227">
        <v>24.480588875985006</v>
      </c>
      <c r="D227" s="3">
        <f>SUM(BZ227,girls!BX227)</f>
        <v>36.567648436927627</v>
      </c>
      <c r="E227">
        <v>2010</v>
      </c>
      <c r="F227" t="s">
        <v>262</v>
      </c>
      <c r="G227">
        <v>614.23199999999997</v>
      </c>
      <c r="H227">
        <v>566.90099999999995</v>
      </c>
      <c r="I227">
        <v>523.51</v>
      </c>
      <c r="J227">
        <v>451.41399999999999</v>
      </c>
      <c r="K227">
        <v>393.80700000000002</v>
      </c>
      <c r="L227">
        <v>364.56700000000001</v>
      </c>
      <c r="M227">
        <v>329.91300000000001</v>
      </c>
      <c r="N227">
        <v>297.303</v>
      </c>
      <c r="O227">
        <v>231.54400000000001</v>
      </c>
      <c r="P227">
        <v>191.4</v>
      </c>
      <c r="Q227">
        <v>154.209</v>
      </c>
      <c r="R227">
        <v>119.404</v>
      </c>
      <c r="S227">
        <v>85.293999999999997</v>
      </c>
      <c r="T227">
        <v>59.4</v>
      </c>
      <c r="U227">
        <v>36.037999999999997</v>
      </c>
      <c r="V227">
        <v>19.25</v>
      </c>
      <c r="W227">
        <v>8.6310000000000002</v>
      </c>
      <c r="X227">
        <v>2.5510000000000002</v>
      </c>
      <c r="Y227">
        <v>0.56100000000000005</v>
      </c>
      <c r="Z227">
        <v>7.0000000000000007E-2</v>
      </c>
      <c r="AA227">
        <v>4.0000000000000001E-3</v>
      </c>
      <c r="AB227">
        <f>SUM($G227:AA227)</f>
        <v>4450.0029999999988</v>
      </c>
      <c r="AC227">
        <f t="shared" si="158"/>
        <v>0.27605913973541146</v>
      </c>
      <c r="AD227">
        <f t="shared" si="159"/>
        <v>0.89175378084014789</v>
      </c>
      <c r="AE227">
        <f t="shared" si="160"/>
        <v>1.4117114078350064</v>
      </c>
      <c r="AF227">
        <f t="shared" si="161"/>
        <v>1.7245017587628597</v>
      </c>
      <c r="AG227">
        <f t="shared" si="162"/>
        <v>1.9469096987125634</v>
      </c>
      <c r="AH227">
        <f t="shared" si="163"/>
        <v>2.2119780593406349</v>
      </c>
      <c r="AI227">
        <f t="shared" si="164"/>
        <v>2.3724064905124789</v>
      </c>
      <c r="AJ227">
        <f t="shared" si="165"/>
        <v>2.4719558616027903</v>
      </c>
      <c r="AK227">
        <f t="shared" si="166"/>
        <v>2.185357627848791</v>
      </c>
      <c r="AL227">
        <f t="shared" si="167"/>
        <v>2.0215267270606341</v>
      </c>
      <c r="AM227">
        <f t="shared" si="168"/>
        <v>1.8019915941629707</v>
      </c>
      <c r="AN227">
        <f t="shared" si="169"/>
        <v>1.5294434632965419</v>
      </c>
      <c r="AO227">
        <f t="shared" si="170"/>
        <v>1.1883650415516578</v>
      </c>
      <c r="AP227">
        <f t="shared" si="171"/>
        <v>0.89433647572821884</v>
      </c>
      <c r="AQ227">
        <f t="shared" si="172"/>
        <v>0.58308634848111351</v>
      </c>
      <c r="AR227">
        <f t="shared" si="173"/>
        <v>0.33308966308562049</v>
      </c>
      <c r="AS227">
        <f t="shared" si="174"/>
        <v>0.15904303884738957</v>
      </c>
      <c r="AT227">
        <f t="shared" si="175"/>
        <v>4.9873449523517188E-2</v>
      </c>
      <c r="AU227">
        <f t="shared" si="176"/>
        <v>1.1598194428183536E-2</v>
      </c>
      <c r="AV227">
        <f t="shared" si="177"/>
        <v>1.5258416679719096E-3</v>
      </c>
      <c r="AW227">
        <f t="shared" si="178"/>
        <v>9.1685331448091196E-5</v>
      </c>
      <c r="AX227">
        <f t="shared" si="179"/>
        <v>24.066605348355957</v>
      </c>
      <c r="AY227">
        <f>SUM(AB227,girls!Z227)</f>
        <v>8728.6289999999972</v>
      </c>
      <c r="AZ227">
        <f>(AX227*(AB227/AY227))+(girls!AV227*(girls!Z227/AY227))</f>
        <v>24.480588875985006</v>
      </c>
      <c r="BD227">
        <f t="shared" si="201"/>
        <v>1.3342490341691906</v>
      </c>
      <c r="BE227">
        <f t="shared" si="202"/>
        <v>2.1004623340703366</v>
      </c>
      <c r="BF227">
        <f t="shared" si="180"/>
        <v>3.4325690090138705</v>
      </c>
      <c r="BG227">
        <f t="shared" si="181"/>
        <v>4.4676000992710101</v>
      </c>
      <c r="BH227">
        <f t="shared" si="182"/>
        <v>4.3279802602380277</v>
      </c>
      <c r="BI227">
        <f t="shared" si="183"/>
        <v>4.0066295914856704</v>
      </c>
      <c r="BJ227">
        <f t="shared" si="184"/>
        <v>3.6257784945313527</v>
      </c>
      <c r="BK227">
        <f t="shared" si="185"/>
        <v>3.2673911720958393</v>
      </c>
      <c r="BL227">
        <f t="shared" si="186"/>
        <v>2.5446928606564989</v>
      </c>
      <c r="BM227">
        <f t="shared" si="187"/>
        <v>2.1035060875239862</v>
      </c>
      <c r="BN227">
        <f t="shared" si="188"/>
        <v>1.6947730943102739</v>
      </c>
      <c r="BO227">
        <f t="shared" si="189"/>
        <v>1.3122624915084329</v>
      </c>
      <c r="BP227">
        <f t="shared" si="190"/>
        <v>0.9373900116471835</v>
      </c>
      <c r="BQ227">
        <f t="shared" si="191"/>
        <v>0.65281223405916811</v>
      </c>
      <c r="BR227">
        <f t="shared" si="192"/>
        <v>0.39606140220579633</v>
      </c>
      <c r="BS227">
        <f t="shared" si="193"/>
        <v>0.21155952029695269</v>
      </c>
      <c r="BT227">
        <f t="shared" si="194"/>
        <v>9.4855595827688224E-2</v>
      </c>
      <c r="BU227">
        <f t="shared" si="195"/>
        <v>2.8035757728702666E-2</v>
      </c>
      <c r="BV227">
        <f t="shared" si="196"/>
        <v>6.1654488772254785E-3</v>
      </c>
      <c r="BW227">
        <f t="shared" si="197"/>
        <v>7.6930734653437324E-4</v>
      </c>
      <c r="BX227">
        <f t="shared" si="198"/>
        <v>4.3960419801964186E-5</v>
      </c>
      <c r="BY227" s="3">
        <f t="shared" si="199"/>
        <v>36.545587767283543</v>
      </c>
      <c r="BZ227" s="3">
        <f>BY227*(AB227/(AB227+girls!Z227))</f>
        <v>18.631560030925254</v>
      </c>
      <c r="CB227">
        <v>12.083</v>
      </c>
      <c r="CC227">
        <v>22.9</v>
      </c>
      <c r="CD227">
        <v>38.903917499999991</v>
      </c>
      <c r="CE227">
        <f t="shared" si="200"/>
        <v>64.766534399999998</v>
      </c>
      <c r="CF227" s="2">
        <v>74.099999999999994</v>
      </c>
      <c r="CG227" s="2">
        <v>74.099999999999994</v>
      </c>
      <c r="CH227" s="2">
        <v>74.099999999999994</v>
      </c>
      <c r="CI227" s="2">
        <v>74.099999999999994</v>
      </c>
      <c r="CJ227" s="2">
        <v>74.099999999999994</v>
      </c>
      <c r="CK227" s="2">
        <v>74.099999999999994</v>
      </c>
      <c r="CL227" s="2">
        <v>74.099999999999994</v>
      </c>
      <c r="CM227" s="2">
        <v>74.099999999999994</v>
      </c>
      <c r="CN227" s="2">
        <v>74.099999999999994</v>
      </c>
      <c r="CO227" s="2">
        <v>74.099999999999994</v>
      </c>
      <c r="CP227" s="2">
        <v>74.099999999999994</v>
      </c>
      <c r="CQ227" s="2">
        <v>74.099999999999994</v>
      </c>
      <c r="CR227" s="2">
        <v>74.099999999999994</v>
      </c>
      <c r="CS227" s="2">
        <v>74.099999999999994</v>
      </c>
      <c r="CT227" s="2">
        <v>74.099999999999994</v>
      </c>
      <c r="CU227" s="2">
        <v>74.099999999999994</v>
      </c>
      <c r="CV227" s="2">
        <v>74.099999999999994</v>
      </c>
    </row>
    <row r="228" spans="1:100">
      <c r="A228">
        <v>102559</v>
      </c>
      <c r="B228" t="s">
        <v>251</v>
      </c>
      <c r="C228">
        <v>30.504013077262286</v>
      </c>
      <c r="D228" s="3">
        <f>SUM(BZ228,girls!BX228)</f>
        <v>37.540965341123695</v>
      </c>
      <c r="E228">
        <v>2010</v>
      </c>
      <c r="F228" t="s">
        <v>262</v>
      </c>
      <c r="G228">
        <v>17452.501</v>
      </c>
      <c r="H228">
        <v>18319.382000000001</v>
      </c>
      <c r="I228">
        <v>18294.39</v>
      </c>
      <c r="J228">
        <v>17782.071</v>
      </c>
      <c r="K228">
        <v>17574.39</v>
      </c>
      <c r="L228">
        <v>17012.847000000002</v>
      </c>
      <c r="M228">
        <v>15439.883</v>
      </c>
      <c r="N228">
        <v>13503.701999999999</v>
      </c>
      <c r="O228">
        <v>12453.924000000001</v>
      </c>
      <c r="P228">
        <v>11492.16</v>
      </c>
      <c r="Q228">
        <v>9574.2919999999995</v>
      </c>
      <c r="R228">
        <v>7833.8360000000002</v>
      </c>
      <c r="S228">
        <v>5972.674</v>
      </c>
      <c r="T228">
        <v>4337.2719999999999</v>
      </c>
      <c r="U228">
        <v>3216.9580000000001</v>
      </c>
      <c r="V228">
        <v>2153.549</v>
      </c>
      <c r="W228">
        <v>1327.1320000000001</v>
      </c>
      <c r="X228">
        <v>617.69799999999998</v>
      </c>
      <c r="Y228">
        <v>228.345</v>
      </c>
      <c r="Z228">
        <v>68.480999999999995</v>
      </c>
      <c r="AA228">
        <v>16.832999999999998</v>
      </c>
      <c r="AB228">
        <f>SUM($G228:AA228)</f>
        <v>194672.32000000004</v>
      </c>
      <c r="AC228">
        <f t="shared" si="158"/>
        <v>0.17930131001675018</v>
      </c>
      <c r="AD228">
        <f t="shared" si="159"/>
        <v>0.65872577056666293</v>
      </c>
      <c r="AE228">
        <f t="shared" si="160"/>
        <v>1.1277036201140458</v>
      </c>
      <c r="AF228">
        <f t="shared" si="161"/>
        <v>1.5528412411173811</v>
      </c>
      <c r="AG228">
        <f t="shared" si="162"/>
        <v>1.9860891368634221</v>
      </c>
      <c r="AH228">
        <f t="shared" si="163"/>
        <v>2.3595900485492747</v>
      </c>
      <c r="AI228">
        <f t="shared" si="164"/>
        <v>2.5379892529148464</v>
      </c>
      <c r="AJ228">
        <f t="shared" si="165"/>
        <v>2.5665537555621665</v>
      </c>
      <c r="AK228">
        <f t="shared" si="166"/>
        <v>2.6868987229411965</v>
      </c>
      <c r="AL228">
        <f t="shared" si="167"/>
        <v>2.7745676426931158</v>
      </c>
      <c r="AM228">
        <f t="shared" si="168"/>
        <v>2.5574420852435509</v>
      </c>
      <c r="AN228">
        <f t="shared" si="169"/>
        <v>2.2937449556259462</v>
      </c>
      <c r="AO228">
        <f t="shared" si="170"/>
        <v>1.9022005182863178</v>
      </c>
      <c r="AP228">
        <f t="shared" si="171"/>
        <v>1.4927506077905679</v>
      </c>
      <c r="AQ228">
        <f t="shared" si="172"/>
        <v>1.1897992277484541</v>
      </c>
      <c r="AR228">
        <f t="shared" si="173"/>
        <v>0.85180714443635319</v>
      </c>
      <c r="AS228">
        <f t="shared" si="174"/>
        <v>0.55901539571727499</v>
      </c>
      <c r="AT228">
        <f t="shared" si="175"/>
        <v>0.27605221944239422</v>
      </c>
      <c r="AU228">
        <f t="shared" si="176"/>
        <v>0.1079133386811232</v>
      </c>
      <c r="AV228">
        <f t="shared" si="177"/>
        <v>3.412224706624957E-2</v>
      </c>
      <c r="AW228">
        <f t="shared" si="178"/>
        <v>8.8197746859954192E-3</v>
      </c>
      <c r="AX228">
        <f t="shared" si="179"/>
        <v>29.703928016063095</v>
      </c>
      <c r="AY228">
        <f>SUM(AB228,girls!Z228)</f>
        <v>394020.69700000004</v>
      </c>
      <c r="AZ228">
        <f>(AX228*(AB228/AY228))+(girls!AV228*(girls!Z228/AY228))</f>
        <v>30.504013077262286</v>
      </c>
      <c r="BD228">
        <f t="shared" si="201"/>
        <v>0.86659909157295711</v>
      </c>
      <c r="BE228">
        <f t="shared" si="202"/>
        <v>1.5515815007290195</v>
      </c>
      <c r="BF228">
        <f t="shared" si="180"/>
        <v>2.7420055375855106</v>
      </c>
      <c r="BG228">
        <f t="shared" si="181"/>
        <v>4.0228858264227023</v>
      </c>
      <c r="BH228">
        <f t="shared" si="182"/>
        <v>4.0456635717907909</v>
      </c>
      <c r="BI228">
        <f t="shared" si="183"/>
        <v>3.9163951272476747</v>
      </c>
      <c r="BJ228">
        <f t="shared" si="184"/>
        <v>3.5542953243789359</v>
      </c>
      <c r="BK228">
        <f t="shared" si="185"/>
        <v>3.1085821622098093</v>
      </c>
      <c r="BL228">
        <f t="shared" si="186"/>
        <v>2.8669209373782572</v>
      </c>
      <c r="BM228">
        <f t="shared" si="187"/>
        <v>2.6455207306308361</v>
      </c>
      <c r="BN228">
        <f t="shared" si="188"/>
        <v>2.2040232616943176</v>
      </c>
      <c r="BO228">
        <f t="shared" si="189"/>
        <v>1.8033664287968625</v>
      </c>
      <c r="BP228">
        <f t="shared" si="190"/>
        <v>1.3749228068787589</v>
      </c>
      <c r="BQ228">
        <f t="shared" si="191"/>
        <v>0.99844963787353014</v>
      </c>
      <c r="BR228">
        <f t="shared" si="192"/>
        <v>0.74055086933776715</v>
      </c>
      <c r="BS228">
        <f t="shared" si="193"/>
        <v>0.49575175806195765</v>
      </c>
      <c r="BT228">
        <f t="shared" si="194"/>
        <v>0.3055087310204142</v>
      </c>
      <c r="BU228">
        <f t="shared" si="195"/>
        <v>0.14219545013898224</v>
      </c>
      <c r="BV228">
        <f t="shared" si="196"/>
        <v>5.2565525648433219E-2</v>
      </c>
      <c r="BW228">
        <f t="shared" si="197"/>
        <v>1.5764478144607304E-2</v>
      </c>
      <c r="BX228">
        <f t="shared" si="198"/>
        <v>3.87499394880587E-3</v>
      </c>
      <c r="BY228" s="3">
        <f t="shared" si="199"/>
        <v>37.457423751490929</v>
      </c>
      <c r="BZ228" s="3">
        <f>BY228*(AB228/(AB228+girls!Z228))</f>
        <v>18.50644810905921</v>
      </c>
      <c r="CB228">
        <v>12.083</v>
      </c>
      <c r="CC228">
        <v>22.9</v>
      </c>
      <c r="CD228">
        <v>38.903917499999991</v>
      </c>
      <c r="CE228">
        <f t="shared" si="200"/>
        <v>64.766534399999998</v>
      </c>
      <c r="CF228" s="2">
        <v>67.900000000000006</v>
      </c>
      <c r="CG228" s="2">
        <v>67.900000000000006</v>
      </c>
      <c r="CH228" s="2">
        <v>67.900000000000006</v>
      </c>
      <c r="CI228" s="2">
        <v>67.900000000000006</v>
      </c>
      <c r="CJ228" s="2">
        <v>67.900000000000006</v>
      </c>
      <c r="CK228" s="2">
        <v>67.900000000000006</v>
      </c>
      <c r="CL228" s="2">
        <v>67.900000000000006</v>
      </c>
      <c r="CM228" s="2">
        <v>67.900000000000006</v>
      </c>
      <c r="CN228" s="2">
        <v>67.900000000000006</v>
      </c>
      <c r="CO228" s="2">
        <v>67.900000000000006</v>
      </c>
      <c r="CP228" s="2">
        <v>67.900000000000006</v>
      </c>
      <c r="CQ228" s="2">
        <v>67.900000000000006</v>
      </c>
      <c r="CR228" s="2">
        <v>67.900000000000006</v>
      </c>
      <c r="CS228" s="2">
        <v>67.900000000000006</v>
      </c>
      <c r="CT228" s="2">
        <v>67.900000000000006</v>
      </c>
      <c r="CU228" s="2">
        <v>67.900000000000006</v>
      </c>
      <c r="CV228" s="2">
        <v>67.900000000000006</v>
      </c>
    </row>
    <row r="229" spans="1:100">
      <c r="A229">
        <v>103012</v>
      </c>
      <c r="B229" t="s">
        <v>252</v>
      </c>
      <c r="C229">
        <v>30.066161549356828</v>
      </c>
      <c r="D229" s="3">
        <f>SUM(BZ229,girls!BX229)</f>
        <v>34.899198855805622</v>
      </c>
      <c r="E229">
        <v>2010</v>
      </c>
      <c r="F229" t="s">
        <v>262</v>
      </c>
      <c r="G229">
        <v>232749.149</v>
      </c>
      <c r="H229">
        <v>222417.734</v>
      </c>
      <c r="I229">
        <v>219490.90900000001</v>
      </c>
      <c r="J229">
        <v>228156.35699999999</v>
      </c>
      <c r="K229">
        <v>234124.56299999999</v>
      </c>
      <c r="L229">
        <v>207488.61</v>
      </c>
      <c r="M229">
        <v>184969.2</v>
      </c>
      <c r="N229">
        <v>180951.92300000001</v>
      </c>
      <c r="O229">
        <v>169634.17</v>
      </c>
      <c r="P229">
        <v>146463.09299999999</v>
      </c>
      <c r="Q229">
        <v>121339.708</v>
      </c>
      <c r="R229">
        <v>105014.24800000001</v>
      </c>
      <c r="S229">
        <v>72574.847999999998</v>
      </c>
      <c r="T229">
        <v>52775.21</v>
      </c>
      <c r="U229">
        <v>39662.455000000002</v>
      </c>
      <c r="V229">
        <v>25855.1</v>
      </c>
      <c r="W229">
        <v>13704.581</v>
      </c>
      <c r="X229">
        <v>5455.0150000000003</v>
      </c>
      <c r="Y229">
        <v>1541.587</v>
      </c>
      <c r="Z229">
        <v>282.20999999999998</v>
      </c>
      <c r="AA229">
        <v>48.258000000000003</v>
      </c>
      <c r="AB229">
        <f>SUM($G229:AA229)</f>
        <v>2464698.9279999998</v>
      </c>
      <c r="AC229">
        <f t="shared" si="158"/>
        <v>0.18886619079991745</v>
      </c>
      <c r="AD229">
        <f t="shared" si="159"/>
        <v>0.63168938011563902</v>
      </c>
      <c r="AE229">
        <f t="shared" si="160"/>
        <v>1.0686461044300013</v>
      </c>
      <c r="AF229">
        <f t="shared" si="161"/>
        <v>1.5736843250657673</v>
      </c>
      <c r="AG229">
        <f t="shared" si="162"/>
        <v>2.0898050984992356</v>
      </c>
      <c r="AH229">
        <f t="shared" si="163"/>
        <v>2.2729723319780661</v>
      </c>
      <c r="AI229">
        <f t="shared" si="164"/>
        <v>2.4015161984928657</v>
      </c>
      <c r="AJ229">
        <f t="shared" si="165"/>
        <v>2.716445840479548</v>
      </c>
      <c r="AK229">
        <f t="shared" si="166"/>
        <v>2.8906715782042163</v>
      </c>
      <c r="AL229">
        <f t="shared" si="167"/>
        <v>2.7929437112166426</v>
      </c>
      <c r="AM229">
        <f t="shared" si="168"/>
        <v>2.5600144278555064</v>
      </c>
      <c r="AN229">
        <f t="shared" si="169"/>
        <v>2.4286179816928946</v>
      </c>
      <c r="AO229">
        <f t="shared" si="170"/>
        <v>1.8256349791377036</v>
      </c>
      <c r="AP229">
        <f t="shared" si="171"/>
        <v>1.4346332648707187</v>
      </c>
      <c r="AQ229">
        <f t="shared" si="172"/>
        <v>1.1586391861326766</v>
      </c>
      <c r="AR229">
        <f t="shared" si="173"/>
        <v>0.80774275404723994</v>
      </c>
      <c r="AS229">
        <f t="shared" si="174"/>
        <v>0.45594844434484211</v>
      </c>
      <c r="AT229">
        <f t="shared" si="175"/>
        <v>0.19255345941384694</v>
      </c>
      <c r="AU229">
        <f t="shared" si="176"/>
        <v>5.7542932481041767E-2</v>
      </c>
      <c r="AV229">
        <f t="shared" si="177"/>
        <v>1.1106577638759781E-2</v>
      </c>
      <c r="AW229">
        <f t="shared" si="178"/>
        <v>1.9971266851624161E-3</v>
      </c>
      <c r="AX229">
        <f t="shared" si="179"/>
        <v>29.561671893582293</v>
      </c>
      <c r="AY229">
        <f>SUM(AB229,girls!Z229)</f>
        <v>4836441.9230000004</v>
      </c>
      <c r="AZ229">
        <f>(AX229*(AB229/AY229))+(girls!AV229*(girls!Z229/AY229))</f>
        <v>30.066161549356828</v>
      </c>
      <c r="BD229">
        <f t="shared" si="201"/>
        <v>0.91282807337416105</v>
      </c>
      <c r="BE229">
        <f t="shared" si="202"/>
        <v>1.4878992141923792</v>
      </c>
      <c r="BF229">
        <f t="shared" si="180"/>
        <v>2.5984074927150718</v>
      </c>
      <c r="BG229">
        <f t="shared" si="181"/>
        <v>3.9027371261631036</v>
      </c>
      <c r="BH229">
        <f t="shared" si="182"/>
        <v>3.8870374832085783</v>
      </c>
      <c r="BI229">
        <f t="shared" si="183"/>
        <v>3.4448158453534252</v>
      </c>
      <c r="BJ229">
        <f t="shared" si="184"/>
        <v>3.0709388388227521</v>
      </c>
      <c r="BK229">
        <f t="shared" si="185"/>
        <v>3.0042422646600841</v>
      </c>
      <c r="BL229">
        <f t="shared" si="186"/>
        <v>2.816340023336108</v>
      </c>
      <c r="BM229">
        <f t="shared" si="187"/>
        <v>2.4316437587869153</v>
      </c>
      <c r="BN229">
        <f t="shared" si="188"/>
        <v>2.0145344305355253</v>
      </c>
      <c r="BO229">
        <f t="shared" si="189"/>
        <v>1.7434920668574254</v>
      </c>
      <c r="BP229">
        <f t="shared" si="190"/>
        <v>1.2049190862308845</v>
      </c>
      <c r="BQ229">
        <f t="shared" si="191"/>
        <v>0.87619691341059425</v>
      </c>
      <c r="BR229">
        <f t="shared" si="192"/>
        <v>0.65849327078540454</v>
      </c>
      <c r="BS229">
        <f t="shared" si="193"/>
        <v>0.42925757786510466</v>
      </c>
      <c r="BT229">
        <f t="shared" si="194"/>
        <v>0.22752939442184075</v>
      </c>
      <c r="BU229">
        <f t="shared" si="195"/>
        <v>9.0566523669133536E-2</v>
      </c>
      <c r="BV229">
        <f t="shared" si="196"/>
        <v>2.5594095620915532E-2</v>
      </c>
      <c r="BW229">
        <f t="shared" si="197"/>
        <v>4.6853727523510332E-3</v>
      </c>
      <c r="BX229">
        <f t="shared" si="198"/>
        <v>8.0120023487104E-4</v>
      </c>
      <c r="BY229" s="3">
        <f t="shared" si="199"/>
        <v>34.832960052996626</v>
      </c>
      <c r="BZ229" s="3">
        <f>BY229*(AB229/(AB229+girls!Z229))</f>
        <v>17.751223041345636</v>
      </c>
      <c r="CB229">
        <v>12.083</v>
      </c>
      <c r="CC229">
        <v>22.9</v>
      </c>
      <c r="CD229">
        <v>38.903917499999991</v>
      </c>
      <c r="CE229">
        <f t="shared" si="200"/>
        <v>62</v>
      </c>
      <c r="CF229" s="2">
        <v>62</v>
      </c>
      <c r="CG229" s="2">
        <v>62</v>
      </c>
      <c r="CH229" s="2">
        <v>62</v>
      </c>
      <c r="CI229" s="2">
        <v>62</v>
      </c>
      <c r="CJ229" s="2">
        <v>62</v>
      </c>
      <c r="CK229" s="2">
        <v>62</v>
      </c>
      <c r="CL229" s="2">
        <v>62</v>
      </c>
      <c r="CM229" s="2">
        <v>62</v>
      </c>
      <c r="CN229" s="2">
        <v>62</v>
      </c>
      <c r="CO229" s="2">
        <v>62</v>
      </c>
      <c r="CP229" s="2">
        <v>62</v>
      </c>
      <c r="CQ229" s="2">
        <v>62</v>
      </c>
      <c r="CR229" s="2">
        <v>62</v>
      </c>
      <c r="CS229" s="2">
        <v>62</v>
      </c>
      <c r="CT229" s="2">
        <v>62</v>
      </c>
      <c r="CU229" s="2">
        <v>62</v>
      </c>
      <c r="CV229" s="2">
        <v>62</v>
      </c>
    </row>
    <row r="230" spans="1:100">
      <c r="A230">
        <v>103465</v>
      </c>
      <c r="B230" t="s">
        <v>253</v>
      </c>
      <c r="C230">
        <v>30.886259018357254</v>
      </c>
      <c r="D230" s="3">
        <f>SUM(BZ230,girls!BX230)</f>
        <v>33.231242901261595</v>
      </c>
      <c r="E230">
        <v>2010</v>
      </c>
      <c r="F230" t="s">
        <v>262</v>
      </c>
      <c r="G230">
        <v>188618.079</v>
      </c>
      <c r="H230">
        <v>182890.90100000001</v>
      </c>
      <c r="I230">
        <v>183124.655</v>
      </c>
      <c r="J230">
        <v>193703.97899999999</v>
      </c>
      <c r="K230">
        <v>200917.29800000001</v>
      </c>
      <c r="L230">
        <v>177595.15599999999</v>
      </c>
      <c r="M230">
        <v>159488.764</v>
      </c>
      <c r="N230">
        <v>160414.15700000001</v>
      </c>
      <c r="O230">
        <v>151912.09700000001</v>
      </c>
      <c r="P230">
        <v>130643.90700000001</v>
      </c>
      <c r="Q230">
        <v>108335.64</v>
      </c>
      <c r="R230">
        <v>95425.702999999994</v>
      </c>
      <c r="S230">
        <v>66873.14</v>
      </c>
      <c r="T230">
        <v>49206.925999999999</v>
      </c>
      <c r="U230">
        <v>37416.358999999997</v>
      </c>
      <c r="V230">
        <v>24836.441999999999</v>
      </c>
      <c r="W230">
        <v>13287.62</v>
      </c>
      <c r="X230">
        <v>5293.0640000000003</v>
      </c>
      <c r="Y230">
        <v>1481.7080000000001</v>
      </c>
      <c r="Z230">
        <v>249.142</v>
      </c>
      <c r="AA230">
        <v>32.302999999999997</v>
      </c>
      <c r="AB230">
        <f>SUM($G230:AA230)</f>
        <v>2131747.0399999996</v>
      </c>
      <c r="AC230">
        <f t="shared" si="158"/>
        <v>0.17696103286251078</v>
      </c>
      <c r="AD230">
        <f t="shared" si="159"/>
        <v>0.60055732832165698</v>
      </c>
      <c r="AE230">
        <f t="shared" si="160"/>
        <v>1.0308426932306192</v>
      </c>
      <c r="AF230">
        <f t="shared" si="161"/>
        <v>1.5447272031863595</v>
      </c>
      <c r="AG230">
        <f t="shared" si="162"/>
        <v>2.0735014394578455</v>
      </c>
      <c r="AH230">
        <f t="shared" si="163"/>
        <v>2.2493612619253365</v>
      </c>
      <c r="AI230">
        <f t="shared" si="164"/>
        <v>2.394111661578759</v>
      </c>
      <c r="AJ230">
        <f t="shared" si="165"/>
        <v>2.7842533366435451</v>
      </c>
      <c r="AK230">
        <f t="shared" si="166"/>
        <v>2.9929949258895192</v>
      </c>
      <c r="AL230">
        <f t="shared" si="167"/>
        <v>2.8803903623574407</v>
      </c>
      <c r="AM230">
        <f t="shared" si="168"/>
        <v>2.6426462306709717</v>
      </c>
      <c r="AN230">
        <f t="shared" si="169"/>
        <v>2.5515527728843481</v>
      </c>
      <c r="AO230">
        <f t="shared" si="170"/>
        <v>1.944946845100346</v>
      </c>
      <c r="AP230">
        <f t="shared" si="171"/>
        <v>1.5465549993211205</v>
      </c>
      <c r="AQ230">
        <f t="shared" si="172"/>
        <v>1.2637418030612115</v>
      </c>
      <c r="AR230">
        <f t="shared" si="173"/>
        <v>0.89710739506878845</v>
      </c>
      <c r="AS230">
        <f t="shared" si="174"/>
        <v>0.51112295199903279</v>
      </c>
      <c r="AT230">
        <f t="shared" si="175"/>
        <v>0.21601839212592508</v>
      </c>
      <c r="AU230">
        <f t="shared" si="176"/>
        <v>6.3946206300349792E-2</v>
      </c>
      <c r="AV230">
        <f t="shared" si="177"/>
        <v>1.1336604928509719E-2</v>
      </c>
      <c r="AW230">
        <f t="shared" si="178"/>
        <v>1.5456364841487009E-3</v>
      </c>
      <c r="AX230">
        <f t="shared" si="179"/>
        <v>30.378221083398348</v>
      </c>
      <c r="AY230">
        <f>SUM(AB230,girls!Z230)</f>
        <v>4165440.1619999995</v>
      </c>
      <c r="AZ230">
        <f>(AX230*(AB230/AY230))+(girls!AV230*(girls!Z230/AY230))</f>
        <v>30.886259018357254</v>
      </c>
      <c r="BD230">
        <f t="shared" si="201"/>
        <v>0.85528806403108715</v>
      </c>
      <c r="BE230">
        <f t="shared" si="202"/>
        <v>1.4145698899096399</v>
      </c>
      <c r="BF230">
        <f t="shared" si="180"/>
        <v>2.5064886933076131</v>
      </c>
      <c r="BG230">
        <f t="shared" si="181"/>
        <v>3.5652303849541185</v>
      </c>
      <c r="BH230">
        <f t="shared" si="182"/>
        <v>3.5892309917015308</v>
      </c>
      <c r="BI230">
        <f t="shared" si="183"/>
        <v>3.1725990954311358</v>
      </c>
      <c r="BJ230">
        <f t="shared" si="184"/>
        <v>2.8491425092575722</v>
      </c>
      <c r="BK230">
        <f t="shared" si="185"/>
        <v>2.8656739342178241</v>
      </c>
      <c r="BL230">
        <f t="shared" si="186"/>
        <v>2.7137912563743969</v>
      </c>
      <c r="BM230">
        <f t="shared" si="187"/>
        <v>2.3338516123254482</v>
      </c>
      <c r="BN230">
        <f t="shared" si="188"/>
        <v>1.9353318030079221</v>
      </c>
      <c r="BO230">
        <f t="shared" si="189"/>
        <v>1.7047058367891537</v>
      </c>
      <c r="BP230">
        <f t="shared" si="190"/>
        <v>1.1946365444372804</v>
      </c>
      <c r="BQ230">
        <f t="shared" si="191"/>
        <v>0.87904339528577491</v>
      </c>
      <c r="BR230">
        <f t="shared" si="192"/>
        <v>0.66841410200245921</v>
      </c>
      <c r="BS230">
        <f t="shared" si="193"/>
        <v>0.4436836859611637</v>
      </c>
      <c r="BT230">
        <f t="shared" si="194"/>
        <v>0.2373729787564289</v>
      </c>
      <c r="BU230">
        <f t="shared" si="195"/>
        <v>9.455646447056873E-2</v>
      </c>
      <c r="BV230">
        <f t="shared" si="196"/>
        <v>2.64695590035861E-2</v>
      </c>
      <c r="BW230">
        <f t="shared" si="197"/>
        <v>4.450727720489764E-3</v>
      </c>
      <c r="BX230">
        <f t="shared" si="198"/>
        <v>5.7706792734657682E-4</v>
      </c>
      <c r="BY230" s="3">
        <f t="shared" si="199"/>
        <v>33.055108596872529</v>
      </c>
      <c r="BZ230" s="3">
        <f>BY230*(AB230/(AB230+girls!Z230))</f>
        <v>16.916610770475774</v>
      </c>
      <c r="CB230">
        <v>12.083</v>
      </c>
      <c r="CC230">
        <v>22.9</v>
      </c>
      <c r="CD230">
        <v>38.903917499999991</v>
      </c>
      <c r="CE230">
        <f t="shared" si="200"/>
        <v>57.7</v>
      </c>
      <c r="CF230" s="2">
        <v>57.7</v>
      </c>
      <c r="CG230" s="2">
        <v>57.7</v>
      </c>
      <c r="CH230" s="2">
        <v>57.7</v>
      </c>
      <c r="CI230" s="2">
        <v>57.7</v>
      </c>
      <c r="CJ230" s="2">
        <v>57.7</v>
      </c>
      <c r="CK230" s="2">
        <v>57.7</v>
      </c>
      <c r="CL230" s="2">
        <v>57.7</v>
      </c>
      <c r="CM230" s="2">
        <v>57.7</v>
      </c>
      <c r="CN230" s="2">
        <v>57.7</v>
      </c>
      <c r="CO230" s="2">
        <v>57.7</v>
      </c>
      <c r="CP230" s="2">
        <v>57.7</v>
      </c>
      <c r="CQ230" s="2">
        <v>57.7</v>
      </c>
      <c r="CR230" s="2">
        <v>57.7</v>
      </c>
      <c r="CS230" s="2">
        <v>57.7</v>
      </c>
      <c r="CT230" s="2">
        <v>57.7</v>
      </c>
      <c r="CU230" s="2">
        <v>57.7</v>
      </c>
      <c r="CV230" s="2">
        <v>57.7</v>
      </c>
    </row>
    <row r="231" spans="1:100">
      <c r="A231">
        <v>103918</v>
      </c>
      <c r="B231" t="s">
        <v>254</v>
      </c>
      <c r="C231">
        <v>23.151911109003141</v>
      </c>
      <c r="D231" s="3">
        <f>SUM(BZ231,girls!BX231)</f>
        <v>31.505118303899017</v>
      </c>
      <c r="E231">
        <v>2010</v>
      </c>
      <c r="F231" t="s">
        <v>262</v>
      </c>
      <c r="G231">
        <v>64115.345999999998</v>
      </c>
      <c r="H231">
        <v>57485.48</v>
      </c>
      <c r="I231">
        <v>51772.675999999999</v>
      </c>
      <c r="J231">
        <v>45232.845999999998</v>
      </c>
      <c r="K231">
        <v>38613.021000000001</v>
      </c>
      <c r="L231">
        <v>33377.061999999998</v>
      </c>
      <c r="M231">
        <v>27518.896000000001</v>
      </c>
      <c r="N231">
        <v>22763.666000000001</v>
      </c>
      <c r="O231">
        <v>18958.39</v>
      </c>
      <c r="P231">
        <v>15614.636</v>
      </c>
      <c r="Q231">
        <v>12366.052</v>
      </c>
      <c r="R231">
        <v>9747.3040000000001</v>
      </c>
      <c r="S231">
        <v>7427.3119999999999</v>
      </c>
      <c r="T231">
        <v>5612.1869999999999</v>
      </c>
      <c r="U231">
        <v>3856.2460000000001</v>
      </c>
      <c r="V231">
        <v>2380.15</v>
      </c>
      <c r="W231">
        <v>1188.6790000000001</v>
      </c>
      <c r="X231">
        <v>432.16300000000001</v>
      </c>
      <c r="Y231">
        <v>109.852</v>
      </c>
      <c r="Z231">
        <v>18.466000000000001</v>
      </c>
      <c r="AA231">
        <v>2.1040000000000001</v>
      </c>
      <c r="AB231">
        <f>SUM($G231:AA231)</f>
        <v>418592.53400000004</v>
      </c>
      <c r="AC231">
        <f t="shared" si="158"/>
        <v>0.30633774275582276</v>
      </c>
      <c r="AD231">
        <f t="shared" si="159"/>
        <v>0.96131279780541912</v>
      </c>
      <c r="AE231">
        <f t="shared" si="160"/>
        <v>1.4841930076086831</v>
      </c>
      <c r="AF231">
        <f t="shared" si="161"/>
        <v>1.8370093098698219</v>
      </c>
      <c r="AG231">
        <f t="shared" si="162"/>
        <v>2.0293875141117543</v>
      </c>
      <c r="AH231">
        <f t="shared" si="163"/>
        <v>2.152882817542082</v>
      </c>
      <c r="AI231">
        <f t="shared" si="164"/>
        <v>2.103727612112642</v>
      </c>
      <c r="AJ231">
        <f t="shared" si="165"/>
        <v>2.0121133885297628</v>
      </c>
      <c r="AK231">
        <f t="shared" si="166"/>
        <v>1.9022135258628379</v>
      </c>
      <c r="AL231">
        <f t="shared" si="167"/>
        <v>1.7532273807826682</v>
      </c>
      <c r="AM231">
        <f t="shared" si="168"/>
        <v>1.5361829267599882</v>
      </c>
      <c r="AN231">
        <f t="shared" si="169"/>
        <v>1.3272963153231967</v>
      </c>
      <c r="AO231">
        <f t="shared" si="170"/>
        <v>1.1000992769737263</v>
      </c>
      <c r="AP231">
        <f t="shared" si="171"/>
        <v>0.89828771050178347</v>
      </c>
      <c r="AQ231">
        <f t="shared" si="172"/>
        <v>0.66329351206249654</v>
      </c>
      <c r="AR231">
        <f t="shared" si="173"/>
        <v>0.4378280430582166</v>
      </c>
      <c r="AS231">
        <f t="shared" si="174"/>
        <v>0.23285574892742833</v>
      </c>
      <c r="AT231">
        <f t="shared" si="175"/>
        <v>8.9820476826755813E-2</v>
      </c>
      <c r="AU231">
        <f t="shared" si="176"/>
        <v>2.4143727322188693E-2</v>
      </c>
      <c r="AV231">
        <f t="shared" si="177"/>
        <v>4.2791064209472974E-3</v>
      </c>
      <c r="AW231">
        <f t="shared" si="178"/>
        <v>5.1268950726197134E-4</v>
      </c>
      <c r="AX231">
        <f t="shared" si="179"/>
        <v>22.857004630665479</v>
      </c>
      <c r="AY231">
        <f>SUM(AB231,girls!Z231)</f>
        <v>838806.83800000011</v>
      </c>
      <c r="AZ231">
        <f>(AX231*(AB231/AY231))+(girls!AV231*(girls!Z231/AY231))</f>
        <v>23.151911109003141</v>
      </c>
      <c r="BD231">
        <f t="shared" si="201"/>
        <v>1.4805915782874426</v>
      </c>
      <c r="BE231">
        <f t="shared" si="202"/>
        <v>2.2643036300308212</v>
      </c>
      <c r="BF231">
        <f t="shared" si="180"/>
        <v>3.6088076451303168</v>
      </c>
      <c r="BG231">
        <f t="shared" si="181"/>
        <v>4.5557830884771588</v>
      </c>
      <c r="BH231">
        <f t="shared" si="182"/>
        <v>3.7746607762478632</v>
      </c>
      <c r="BI231">
        <f t="shared" si="183"/>
        <v>3.2628135145860004</v>
      </c>
      <c r="BJ231">
        <f t="shared" si="184"/>
        <v>2.6901416839890411</v>
      </c>
      <c r="BK231">
        <f t="shared" si="185"/>
        <v>2.2252886448280513</v>
      </c>
      <c r="BL231">
        <f t="shared" si="186"/>
        <v>1.8532994637692224</v>
      </c>
      <c r="BM231">
        <f t="shared" si="187"/>
        <v>1.5264269025878039</v>
      </c>
      <c r="BN231">
        <f t="shared" si="188"/>
        <v>1.2088577954426678</v>
      </c>
      <c r="BO231">
        <f t="shared" si="189"/>
        <v>0.95285903900044233</v>
      </c>
      <c r="BP231">
        <f t="shared" si="190"/>
        <v>0.72606552280265935</v>
      </c>
      <c r="BQ231">
        <f t="shared" si="191"/>
        <v>0.54862586736914898</v>
      </c>
      <c r="BR231">
        <f t="shared" si="192"/>
        <v>0.37697181268885221</v>
      </c>
      <c r="BS231">
        <f t="shared" si="193"/>
        <v>0.23267433145379512</v>
      </c>
      <c r="BT231">
        <f t="shared" si="194"/>
        <v>0.11620069812329717</v>
      </c>
      <c r="BU231">
        <f t="shared" si="195"/>
        <v>4.2246596686791357E-2</v>
      </c>
      <c r="BV231">
        <f t="shared" si="196"/>
        <v>1.0738710021999581E-2</v>
      </c>
      <c r="BW231">
        <f t="shared" si="197"/>
        <v>1.8051653066511694E-3</v>
      </c>
      <c r="BX231">
        <f t="shared" si="198"/>
        <v>2.056789670309791E-4</v>
      </c>
      <c r="BY231" s="3">
        <f t="shared" si="199"/>
        <v>31.459368145797061</v>
      </c>
      <c r="BZ231" s="3">
        <f>BY231*(AB231/(AB231+girls!Z231))</f>
        <v>15.69927191054691</v>
      </c>
      <c r="CB231">
        <v>12.083</v>
      </c>
      <c r="CC231">
        <v>22.9</v>
      </c>
      <c r="CD231">
        <v>38.903917499999991</v>
      </c>
      <c r="CE231">
        <f t="shared" si="200"/>
        <v>62</v>
      </c>
      <c r="CF231" s="2">
        <v>62</v>
      </c>
      <c r="CG231" s="2">
        <v>62</v>
      </c>
      <c r="CH231" s="2">
        <v>62</v>
      </c>
      <c r="CI231" s="2">
        <v>62</v>
      </c>
      <c r="CJ231" s="2">
        <v>62</v>
      </c>
      <c r="CK231" s="2">
        <v>62</v>
      </c>
      <c r="CL231" s="2">
        <v>62</v>
      </c>
      <c r="CM231" s="2">
        <v>62</v>
      </c>
      <c r="CN231" s="2">
        <v>62</v>
      </c>
      <c r="CO231" s="2">
        <v>62</v>
      </c>
      <c r="CP231" s="2">
        <v>62</v>
      </c>
      <c r="CQ231" s="2">
        <v>62</v>
      </c>
      <c r="CR231" s="2">
        <v>62</v>
      </c>
      <c r="CS231" s="2">
        <v>62</v>
      </c>
      <c r="CT231" s="2">
        <v>62</v>
      </c>
      <c r="CU231" s="2">
        <v>62</v>
      </c>
      <c r="CV231" s="2">
        <v>62</v>
      </c>
    </row>
    <row r="232" spans="1:100">
      <c r="A232">
        <v>104371</v>
      </c>
      <c r="B232" t="s">
        <v>255</v>
      </c>
      <c r="C232">
        <v>22.06697314114459</v>
      </c>
      <c r="D232" s="3">
        <f>SUM(BZ232,girls!BX232)</f>
        <v>30.327629428714388</v>
      </c>
      <c r="E232">
        <v>2010</v>
      </c>
      <c r="F232" t="s">
        <v>262</v>
      </c>
      <c r="G232">
        <v>70661.820000000007</v>
      </c>
      <c r="H232">
        <v>60078.684999999998</v>
      </c>
      <c r="I232">
        <v>51758.769</v>
      </c>
      <c r="J232">
        <v>44534.606</v>
      </c>
      <c r="K232">
        <v>38390.616000000002</v>
      </c>
      <c r="L232">
        <v>32569.444</v>
      </c>
      <c r="M232">
        <v>26742.165000000001</v>
      </c>
      <c r="N232">
        <v>21418.255000000001</v>
      </c>
      <c r="O232">
        <v>16883.667000000001</v>
      </c>
      <c r="P232">
        <v>13707.393</v>
      </c>
      <c r="Q232">
        <v>11124.611000000001</v>
      </c>
      <c r="R232">
        <v>8865.1939999999995</v>
      </c>
      <c r="S232">
        <v>6924.23</v>
      </c>
      <c r="T232">
        <v>5005.143</v>
      </c>
      <c r="U232">
        <v>3310.3389999999999</v>
      </c>
      <c r="V232">
        <v>1926.3920000000001</v>
      </c>
      <c r="W232">
        <v>913.97500000000002</v>
      </c>
      <c r="X232">
        <v>266.70100000000002</v>
      </c>
      <c r="Y232">
        <v>52.21</v>
      </c>
      <c r="Z232">
        <v>5.81</v>
      </c>
      <c r="AA232">
        <v>0.36699999999999999</v>
      </c>
      <c r="AB232">
        <f>SUM($G232:AA232)</f>
        <v>415140.39199999993</v>
      </c>
      <c r="AC232">
        <f t="shared" si="158"/>
        <v>0.34042372826973682</v>
      </c>
      <c r="AD232">
        <f t="shared" si="159"/>
        <v>1.0130327067764584</v>
      </c>
      <c r="AE232">
        <f t="shared" si="160"/>
        <v>1.4961329708432709</v>
      </c>
      <c r="AF232">
        <f t="shared" si="161"/>
        <v>1.8236922173547501</v>
      </c>
      <c r="AG232">
        <f t="shared" si="162"/>
        <v>2.034476934251197</v>
      </c>
      <c r="AH232">
        <f t="shared" si="163"/>
        <v>2.1182592803448528</v>
      </c>
      <c r="AI232">
        <f t="shared" si="164"/>
        <v>2.0613491158432016</v>
      </c>
      <c r="AJ232">
        <f t="shared" si="165"/>
        <v>1.9089335807150276</v>
      </c>
      <c r="AK232">
        <f t="shared" si="166"/>
        <v>1.7081306171720341</v>
      </c>
      <c r="AL232">
        <f t="shared" si="167"/>
        <v>1.5518785534123603</v>
      </c>
      <c r="AM232">
        <f t="shared" si="168"/>
        <v>1.393455763755217</v>
      </c>
      <c r="AN232">
        <f t="shared" si="169"/>
        <v>1.2172172781491233</v>
      </c>
      <c r="AO232">
        <f t="shared" si="170"/>
        <v>1.0341134427603471</v>
      </c>
      <c r="AP232">
        <f t="shared" si="171"/>
        <v>0.80778596220046939</v>
      </c>
      <c r="AQ232">
        <f t="shared" si="172"/>
        <v>0.57412965009677985</v>
      </c>
      <c r="AR232">
        <f t="shared" si="173"/>
        <v>0.3573060749048963</v>
      </c>
      <c r="AS232">
        <f t="shared" si="174"/>
        <v>0.1805315778571602</v>
      </c>
      <c r="AT232">
        <f t="shared" si="175"/>
        <v>5.5891904153715803E-2</v>
      </c>
      <c r="AU232">
        <f t="shared" si="176"/>
        <v>1.1570350880239088E-2</v>
      </c>
      <c r="AV232">
        <f t="shared" si="177"/>
        <v>1.357540752141507E-3</v>
      </c>
      <c r="AW232">
        <f t="shared" si="178"/>
        <v>9.0171905026288084E-5</v>
      </c>
      <c r="AX232">
        <f t="shared" si="179"/>
        <v>21.689759422398005</v>
      </c>
      <c r="AY232">
        <f>SUM(AB232,girls!Z232)</f>
        <v>831463.68900000001</v>
      </c>
      <c r="AZ232">
        <f>(AX232*(AB232/AY232))+(girls!AV232*(girls!Z232/AY232))</f>
        <v>22.06697314114459</v>
      </c>
      <c r="BD232">
        <f t="shared" si="201"/>
        <v>1.6453359634732923</v>
      </c>
      <c r="BE232">
        <f t="shared" si="202"/>
        <v>2.3861261813328922</v>
      </c>
      <c r="BF232">
        <f t="shared" si="180"/>
        <v>3.6378396041697814</v>
      </c>
      <c r="BG232">
        <f t="shared" si="181"/>
        <v>4.4279247037373333</v>
      </c>
      <c r="BH232">
        <f t="shared" si="182"/>
        <v>3.7047824972714301</v>
      </c>
      <c r="BI232">
        <f t="shared" si="183"/>
        <v>3.1430260477472407</v>
      </c>
      <c r="BJ232">
        <f t="shared" si="184"/>
        <v>2.5806802587159483</v>
      </c>
      <c r="BK232">
        <f t="shared" si="185"/>
        <v>2.0669107327190659</v>
      </c>
      <c r="BL232">
        <f t="shared" si="186"/>
        <v>1.6293125901225247</v>
      </c>
      <c r="BM232">
        <f t="shared" si="187"/>
        <v>1.3227948639745954</v>
      </c>
      <c r="BN232">
        <f t="shared" si="188"/>
        <v>1.0735504770684905</v>
      </c>
      <c r="BO232">
        <f t="shared" si="189"/>
        <v>0.85551155433702075</v>
      </c>
      <c r="BP232">
        <f t="shared" si="190"/>
        <v>0.66820407651395208</v>
      </c>
      <c r="BQ232">
        <f t="shared" si="191"/>
        <v>0.48300777936828676</v>
      </c>
      <c r="BR232">
        <f t="shared" si="192"/>
        <v>0.31945530614134998</v>
      </c>
      <c r="BS232">
        <f t="shared" si="193"/>
        <v>0.18590124640051894</v>
      </c>
      <c r="BT232">
        <f t="shared" si="194"/>
        <v>8.8200683806262836E-2</v>
      </c>
      <c r="BU232">
        <f t="shared" si="195"/>
        <v>2.5737258209266239E-2</v>
      </c>
      <c r="BV232">
        <f t="shared" si="196"/>
        <v>5.0383847496102002E-3</v>
      </c>
      <c r="BW232">
        <f t="shared" si="197"/>
        <v>5.6067832589992836E-4</v>
      </c>
      <c r="BX232">
        <f t="shared" si="198"/>
        <v>3.5416341756501504E-5</v>
      </c>
      <c r="BY232" s="3">
        <f t="shared" si="199"/>
        <v>30.249936304526518</v>
      </c>
      <c r="BZ232" s="3">
        <f>BY232*(AB232/(AB232+girls!Z232))</f>
        <v>15.103450194607557</v>
      </c>
      <c r="CB232">
        <v>12.083</v>
      </c>
      <c r="CC232">
        <v>22.9</v>
      </c>
      <c r="CD232">
        <v>38.903917499999991</v>
      </c>
      <c r="CE232">
        <f t="shared" si="200"/>
        <v>60.7</v>
      </c>
      <c r="CF232" s="2">
        <v>60.7</v>
      </c>
      <c r="CG232" s="2">
        <v>60.7</v>
      </c>
      <c r="CH232" s="2">
        <v>60.7</v>
      </c>
      <c r="CI232" s="2">
        <v>60.7</v>
      </c>
      <c r="CJ232" s="2">
        <v>60.7</v>
      </c>
      <c r="CK232" s="2">
        <v>60.7</v>
      </c>
      <c r="CL232" s="2">
        <v>60.7</v>
      </c>
      <c r="CM232" s="2">
        <v>60.7</v>
      </c>
      <c r="CN232" s="2">
        <v>60.7</v>
      </c>
      <c r="CO232" s="2">
        <v>60.7</v>
      </c>
      <c r="CP232" s="2">
        <v>60.7</v>
      </c>
      <c r="CQ232" s="2">
        <v>60.7</v>
      </c>
      <c r="CR232" s="2">
        <v>60.7</v>
      </c>
      <c r="CS232" s="2">
        <v>60.7</v>
      </c>
      <c r="CT232" s="2">
        <v>60.7</v>
      </c>
      <c r="CU232" s="2">
        <v>60.7</v>
      </c>
      <c r="CV232" s="2">
        <v>60.7</v>
      </c>
    </row>
    <row r="233" spans="1:100">
      <c r="A233">
        <v>104824</v>
      </c>
      <c r="B233" t="s">
        <v>256</v>
      </c>
      <c r="C233">
        <v>27.188354063729271</v>
      </c>
      <c r="D233" s="3">
        <f>SUM(BZ233,girls!BX233)</f>
        <v>33.586723335924518</v>
      </c>
      <c r="E233">
        <v>2010</v>
      </c>
      <c r="F233" t="s">
        <v>262</v>
      </c>
      <c r="G233">
        <v>249989.152</v>
      </c>
      <c r="H233">
        <v>237011.58799999999</v>
      </c>
      <c r="I233">
        <v>225947.81899999999</v>
      </c>
      <c r="J233">
        <v>214937.454</v>
      </c>
      <c r="K233">
        <v>201880.18599999999</v>
      </c>
      <c r="L233">
        <v>185493.14300000001</v>
      </c>
      <c r="M233">
        <v>162937.46599999999</v>
      </c>
      <c r="N233">
        <v>142084.758</v>
      </c>
      <c r="O233">
        <v>125030.027</v>
      </c>
      <c r="P233">
        <v>108286.65399999999</v>
      </c>
      <c r="Q233">
        <v>90614.100999999995</v>
      </c>
      <c r="R233">
        <v>71997.864000000001</v>
      </c>
      <c r="S233">
        <v>51106.663</v>
      </c>
      <c r="T233">
        <v>37933.368999999999</v>
      </c>
      <c r="U233">
        <v>27406.398000000001</v>
      </c>
      <c r="V233">
        <v>17146.11</v>
      </c>
      <c r="W233">
        <v>9123.8770000000004</v>
      </c>
      <c r="X233">
        <v>3618.136</v>
      </c>
      <c r="Y233">
        <v>1067.8789999999999</v>
      </c>
      <c r="Z233">
        <v>250.55699999999999</v>
      </c>
      <c r="AA233">
        <v>47.784999999999997</v>
      </c>
      <c r="AB233">
        <f>SUM($G233:AA233)</f>
        <v>2163910.986</v>
      </c>
      <c r="AC233">
        <f t="shared" si="158"/>
        <v>0.23105308269829172</v>
      </c>
      <c r="AD233">
        <f t="shared" si="159"/>
        <v>0.76670488145486038</v>
      </c>
      <c r="AE233">
        <f t="shared" si="160"/>
        <v>1.2529969326566375</v>
      </c>
      <c r="AF233">
        <f t="shared" si="161"/>
        <v>1.6885799562182175</v>
      </c>
      <c r="AG233">
        <f t="shared" si="162"/>
        <v>2.0524707904967396</v>
      </c>
      <c r="AH233">
        <f t="shared" si="163"/>
        <v>2.3144736051541077</v>
      </c>
      <c r="AI233">
        <f t="shared" si="164"/>
        <v>2.4095255977410153</v>
      </c>
      <c r="AJ233">
        <f t="shared" si="165"/>
        <v>2.4294603983308214</v>
      </c>
      <c r="AK233">
        <f t="shared" si="166"/>
        <v>2.4267454474673111</v>
      </c>
      <c r="AL233">
        <f t="shared" si="167"/>
        <v>2.3519787879111953</v>
      </c>
      <c r="AM233">
        <f t="shared" si="168"/>
        <v>2.1775078931088712</v>
      </c>
      <c r="AN233">
        <f t="shared" si="169"/>
        <v>1.8965097337880976</v>
      </c>
      <c r="AO233">
        <f t="shared" si="170"/>
        <v>1.46429919090951</v>
      </c>
      <c r="AP233">
        <f t="shared" si="171"/>
        <v>1.1745102915245331</v>
      </c>
      <c r="AQ233">
        <f t="shared" si="172"/>
        <v>0.91189548404095033</v>
      </c>
      <c r="AR233">
        <f t="shared" si="173"/>
        <v>0.61012235648402957</v>
      </c>
      <c r="AS233">
        <f t="shared" si="174"/>
        <v>0.34574338724670634</v>
      </c>
      <c r="AT233">
        <f t="shared" si="175"/>
        <v>0.14546708900529606</v>
      </c>
      <c r="AU233">
        <f t="shared" si="176"/>
        <v>4.5401529284532227E-2</v>
      </c>
      <c r="AV233">
        <f t="shared" si="177"/>
        <v>1.1231529003383875E-2</v>
      </c>
      <c r="AW233">
        <f t="shared" si="178"/>
        <v>2.2524355352572713E-3</v>
      </c>
      <c r="AX233">
        <f t="shared" si="179"/>
        <v>26.708930400060375</v>
      </c>
      <c r="AY233">
        <f>SUM(AB233,girls!Z233)</f>
        <v>4284697.3090000004</v>
      </c>
      <c r="AZ233">
        <f>(AX233*(AB233/AY233))+(girls!AV233*(girls!Z233/AY233))</f>
        <v>27.188354063729271</v>
      </c>
      <c r="BD233">
        <f t="shared" si="201"/>
        <v>1.1167257592973836</v>
      </c>
      <c r="BE233">
        <f t="shared" si="202"/>
        <v>1.8059185836325335</v>
      </c>
      <c r="BF233">
        <f t="shared" si="180"/>
        <v>3.0466555809891793</v>
      </c>
      <c r="BG233">
        <f t="shared" si="181"/>
        <v>4.1876782914211805</v>
      </c>
      <c r="BH233">
        <f t="shared" si="182"/>
        <v>3.8175956703239362</v>
      </c>
      <c r="BI233">
        <f t="shared" si="183"/>
        <v>3.5077133304780035</v>
      </c>
      <c r="BJ233">
        <f t="shared" si="184"/>
        <v>3.0811808581113236</v>
      </c>
      <c r="BK233">
        <f t="shared" si="185"/>
        <v>2.6868518783701951</v>
      </c>
      <c r="BL233">
        <f t="shared" si="186"/>
        <v>2.3643434216752945</v>
      </c>
      <c r="BM233">
        <f t="shared" si="187"/>
        <v>2.0477228085388535</v>
      </c>
      <c r="BN233">
        <f t="shared" si="188"/>
        <v>1.7135312112695193</v>
      </c>
      <c r="BO233">
        <f t="shared" si="189"/>
        <v>1.3614943562562973</v>
      </c>
      <c r="BP233">
        <f t="shared" si="190"/>
        <v>0.96643746600027669</v>
      </c>
      <c r="BQ233">
        <f t="shared" si="191"/>
        <v>0.7173277780475209</v>
      </c>
      <c r="BR233">
        <f t="shared" si="192"/>
        <v>0.51826060009660679</v>
      </c>
      <c r="BS233">
        <f t="shared" si="193"/>
        <v>0.32423645230294146</v>
      </c>
      <c r="BT233">
        <f t="shared" si="194"/>
        <v>0.17253438300164906</v>
      </c>
      <c r="BU233">
        <f t="shared" si="195"/>
        <v>6.8419692897663392E-2</v>
      </c>
      <c r="BV233">
        <f t="shared" si="196"/>
        <v>2.0193810633946291E-2</v>
      </c>
      <c r="BW233">
        <f t="shared" si="197"/>
        <v>4.738084194004827E-3</v>
      </c>
      <c r="BX233">
        <f t="shared" si="198"/>
        <v>9.0362413826203475E-4</v>
      </c>
      <c r="BY233" s="3">
        <f t="shared" si="199"/>
        <v>33.530463641676569</v>
      </c>
      <c r="BZ233" s="3">
        <f>BY233*(AB233/(AB233+girls!Z233))</f>
        <v>16.933970688545902</v>
      </c>
      <c r="CB233">
        <v>12.083</v>
      </c>
      <c r="CC233">
        <v>22.9</v>
      </c>
      <c r="CD233">
        <v>38.903917499999991</v>
      </c>
      <c r="CE233">
        <f t="shared" si="200"/>
        <v>62</v>
      </c>
      <c r="CF233" s="2">
        <v>62</v>
      </c>
      <c r="CG233" s="2">
        <v>62</v>
      </c>
      <c r="CH233" s="2">
        <v>62</v>
      </c>
      <c r="CI233" s="2">
        <v>62</v>
      </c>
      <c r="CJ233" s="2">
        <v>62</v>
      </c>
      <c r="CK233" s="2">
        <v>62</v>
      </c>
      <c r="CL233" s="2">
        <v>62</v>
      </c>
      <c r="CM233" s="2">
        <v>62</v>
      </c>
      <c r="CN233" s="2">
        <v>62</v>
      </c>
      <c r="CO233" s="2">
        <v>62</v>
      </c>
      <c r="CP233" s="2">
        <v>62</v>
      </c>
      <c r="CQ233" s="2">
        <v>62</v>
      </c>
      <c r="CR233" s="2">
        <v>62</v>
      </c>
      <c r="CS233" s="2">
        <v>62</v>
      </c>
      <c r="CT233" s="2">
        <v>62</v>
      </c>
      <c r="CU233" s="2">
        <v>62</v>
      </c>
      <c r="CV233" s="2">
        <v>62</v>
      </c>
    </row>
    <row r="234" spans="1:100">
      <c r="A234">
        <v>105277</v>
      </c>
      <c r="B234" t="s">
        <v>257</v>
      </c>
      <c r="C234">
        <v>28.577248108363399</v>
      </c>
      <c r="D234" s="3">
        <f>SUM(BZ234,girls!BX234)</f>
        <v>38.901140001572386</v>
      </c>
      <c r="E234">
        <v>2010</v>
      </c>
      <c r="F234" t="s">
        <v>262</v>
      </c>
      <c r="G234">
        <v>25.63</v>
      </c>
      <c r="H234">
        <v>26.783999999999999</v>
      </c>
      <c r="I234">
        <v>26.87</v>
      </c>
      <c r="J234">
        <v>24.419</v>
      </c>
      <c r="K234">
        <v>21.738</v>
      </c>
      <c r="L234">
        <v>18.988</v>
      </c>
      <c r="M234">
        <v>15.457000000000001</v>
      </c>
      <c r="N234">
        <v>15.878</v>
      </c>
      <c r="O234">
        <v>17.462</v>
      </c>
      <c r="P234">
        <v>15.881</v>
      </c>
      <c r="Q234">
        <v>13.164</v>
      </c>
      <c r="R234">
        <v>10.82</v>
      </c>
      <c r="S234">
        <v>7.7969999999999997</v>
      </c>
      <c r="T234">
        <v>4.5339999999999998</v>
      </c>
      <c r="U234">
        <v>3.2010000000000001</v>
      </c>
      <c r="V234">
        <v>2.016</v>
      </c>
      <c r="W234">
        <v>0.97</v>
      </c>
      <c r="X234">
        <v>0.41599999999999998</v>
      </c>
      <c r="Y234">
        <v>0.112</v>
      </c>
      <c r="Z234">
        <v>0.01</v>
      </c>
      <c r="AA234">
        <v>0</v>
      </c>
      <c r="AB234">
        <f>SUM($G234:AA234)</f>
        <v>252.14699999999993</v>
      </c>
      <c r="AC234">
        <f t="shared" si="158"/>
        <v>0.20329411018175911</v>
      </c>
      <c r="AD234">
        <f t="shared" si="159"/>
        <v>0.74356625301907231</v>
      </c>
      <c r="AE234">
        <f t="shared" si="160"/>
        <v>1.2787778557746079</v>
      </c>
      <c r="AF234">
        <f t="shared" si="161"/>
        <v>1.646353119410503</v>
      </c>
      <c r="AG234">
        <f t="shared" si="162"/>
        <v>1.8966555223738537</v>
      </c>
      <c r="AH234">
        <f t="shared" si="163"/>
        <v>2.0332425132958161</v>
      </c>
      <c r="AI234">
        <f t="shared" si="164"/>
        <v>1.9616493553363719</v>
      </c>
      <c r="AJ234">
        <f t="shared" si="165"/>
        <v>2.3299345223222967</v>
      </c>
      <c r="AK234">
        <f t="shared" si="166"/>
        <v>2.9086366286332979</v>
      </c>
      <c r="AL234">
        <f t="shared" si="167"/>
        <v>2.9602057529932941</v>
      </c>
      <c r="AM234">
        <f t="shared" si="168"/>
        <v>2.7147973206105966</v>
      </c>
      <c r="AN234">
        <f t="shared" si="169"/>
        <v>2.4459541457959055</v>
      </c>
      <c r="AO234">
        <f t="shared" si="170"/>
        <v>1.9171911622981836</v>
      </c>
      <c r="AP234">
        <f t="shared" si="171"/>
        <v>1.2047654741083575</v>
      </c>
      <c r="AQ234">
        <f t="shared" si="172"/>
        <v>0.91403823959832975</v>
      </c>
      <c r="AR234">
        <f t="shared" si="173"/>
        <v>0.61564087615557617</v>
      </c>
      <c r="AS234">
        <f t="shared" si="174"/>
        <v>0.31545090760548417</v>
      </c>
      <c r="AT234">
        <f t="shared" si="175"/>
        <v>0.14353531868314914</v>
      </c>
      <c r="AU234">
        <f t="shared" si="176"/>
        <v>4.0865050942505775E-2</v>
      </c>
      <c r="AV234">
        <f t="shared" si="177"/>
        <v>3.8469622878717583E-3</v>
      </c>
      <c r="AW234">
        <f t="shared" si="178"/>
        <v>0</v>
      </c>
      <c r="AX234">
        <f t="shared" si="179"/>
        <v>28.278401091426833</v>
      </c>
      <c r="AY234">
        <f>SUM(AB234,girls!Z234)</f>
        <v>497.58499999999992</v>
      </c>
      <c r="AZ234">
        <f>(AX234*(AB234/AY234))+(girls!AV234*(girls!Z234/AY234))</f>
        <v>28.577248108363399</v>
      </c>
      <c r="BD234">
        <f t="shared" si="201"/>
        <v>0.98256109333047814</v>
      </c>
      <c r="BE234">
        <f t="shared" si="202"/>
        <v>1.7514171971112091</v>
      </c>
      <c r="BF234">
        <f t="shared" si="180"/>
        <v>3.1093417626176394</v>
      </c>
      <c r="BG234">
        <f t="shared" si="181"/>
        <v>4.2651434377139061</v>
      </c>
      <c r="BH234">
        <f t="shared" si="182"/>
        <v>4.216265226237077</v>
      </c>
      <c r="BI234">
        <f t="shared" si="183"/>
        <v>3.6828799390831546</v>
      </c>
      <c r="BJ234">
        <f t="shared" si="184"/>
        <v>2.9980132303775191</v>
      </c>
      <c r="BK234">
        <f t="shared" si="185"/>
        <v>3.079669668883628</v>
      </c>
      <c r="BL234">
        <f t="shared" si="186"/>
        <v>3.3868995942842877</v>
      </c>
      <c r="BM234">
        <f t="shared" si="187"/>
        <v>3.0802515437423414</v>
      </c>
      <c r="BN234">
        <f t="shared" si="188"/>
        <v>2.5532668800342666</v>
      </c>
      <c r="BO234">
        <f t="shared" si="189"/>
        <v>2.0986286570928869</v>
      </c>
      <c r="BP234">
        <f t="shared" si="190"/>
        <v>1.5122927577960479</v>
      </c>
      <c r="BQ234">
        <f t="shared" si="191"/>
        <v>0.87940686980213933</v>
      </c>
      <c r="BR234">
        <f t="shared" si="192"/>
        <v>0.62086047424716551</v>
      </c>
      <c r="BS234">
        <f t="shared" si="193"/>
        <v>0.39101990505538453</v>
      </c>
      <c r="BT234">
        <f t="shared" si="194"/>
        <v>0.18813953765065619</v>
      </c>
      <c r="BU234">
        <f t="shared" si="195"/>
        <v>8.0686647074920598E-2</v>
      </c>
      <c r="BV234">
        <f t="shared" si="196"/>
        <v>2.172332805863247E-2</v>
      </c>
      <c r="BW234">
        <f t="shared" si="197"/>
        <v>1.9395828623778992E-3</v>
      </c>
      <c r="BX234">
        <f t="shared" si="198"/>
        <v>0</v>
      </c>
      <c r="BY234" s="3">
        <f t="shared" si="199"/>
        <v>38.900407333055725</v>
      </c>
      <c r="BZ234" s="3">
        <f>BY234*(AB234/(AB234+girls!Z234))</f>
        <v>19.712453164400056</v>
      </c>
      <c r="CB234">
        <v>12.083</v>
      </c>
      <c r="CC234">
        <v>22.9</v>
      </c>
      <c r="CD234">
        <v>38.903917499999991</v>
      </c>
      <c r="CE234">
        <f t="shared" si="200"/>
        <v>64.766534399999998</v>
      </c>
      <c r="CF234" s="2">
        <v>74.099999999999994</v>
      </c>
      <c r="CG234" s="2">
        <v>74.099999999999994</v>
      </c>
      <c r="CH234" s="2">
        <v>74.099999999999994</v>
      </c>
      <c r="CI234" s="2">
        <v>74.099999999999994</v>
      </c>
      <c r="CJ234" s="2">
        <v>74.099999999999994</v>
      </c>
      <c r="CK234" s="2">
        <v>74.099999999999994</v>
      </c>
      <c r="CL234" s="2">
        <v>74.099999999999994</v>
      </c>
      <c r="CM234" s="2">
        <v>74.099999999999994</v>
      </c>
      <c r="CN234" s="2">
        <v>74.099999999999994</v>
      </c>
      <c r="CO234" s="2">
        <v>74.099999999999994</v>
      </c>
      <c r="CP234" s="2">
        <v>74.099999999999994</v>
      </c>
      <c r="CQ234" s="2">
        <v>74.099999999999994</v>
      </c>
      <c r="CR234" s="2">
        <v>74.099999999999994</v>
      </c>
      <c r="CS234" s="2">
        <v>74.099999999999994</v>
      </c>
      <c r="CT234" s="2">
        <v>74.099999999999994</v>
      </c>
      <c r="CU234" s="2">
        <v>74.099999999999994</v>
      </c>
      <c r="CV234" s="2">
        <v>74.099999999999994</v>
      </c>
    </row>
    <row r="235" spans="1:100">
      <c r="A235">
        <v>105730</v>
      </c>
      <c r="B235" t="s">
        <v>258</v>
      </c>
      <c r="C235">
        <v>28.472390082213945</v>
      </c>
      <c r="D235" s="3">
        <f>SUM(BZ235,girls!BX235)</f>
        <v>38.730383424941138</v>
      </c>
      <c r="E235">
        <v>2010</v>
      </c>
      <c r="F235" t="s">
        <v>262</v>
      </c>
      <c r="G235">
        <v>34.97</v>
      </c>
      <c r="H235">
        <v>36.058</v>
      </c>
      <c r="I235">
        <v>35.624000000000002</v>
      </c>
      <c r="J235">
        <v>34.531999999999996</v>
      </c>
      <c r="K235">
        <v>28.178999999999998</v>
      </c>
      <c r="L235">
        <v>24.02</v>
      </c>
      <c r="M235">
        <v>22.771000000000001</v>
      </c>
      <c r="N235">
        <v>22.965</v>
      </c>
      <c r="O235">
        <v>22.667000000000002</v>
      </c>
      <c r="P235">
        <v>18.966999999999999</v>
      </c>
      <c r="Q235">
        <v>16.219000000000001</v>
      </c>
      <c r="R235">
        <v>12.335000000000001</v>
      </c>
      <c r="S235">
        <v>8.8379999999999992</v>
      </c>
      <c r="T235">
        <v>7.1539999999999999</v>
      </c>
      <c r="U235">
        <v>5.3819999999999997</v>
      </c>
      <c r="V235">
        <v>3.294</v>
      </c>
      <c r="W235">
        <v>1.861</v>
      </c>
      <c r="X235">
        <v>0.6</v>
      </c>
      <c r="Y235">
        <v>0.13600000000000001</v>
      </c>
      <c r="Z235">
        <v>2.5000000000000001E-2</v>
      </c>
      <c r="AA235">
        <v>3.0000000000000001E-3</v>
      </c>
      <c r="AB235">
        <f>SUM($G235:AA235)</f>
        <v>336.59999999999997</v>
      </c>
      <c r="AC235">
        <f t="shared" si="158"/>
        <v>0.20778371954842545</v>
      </c>
      <c r="AD235">
        <f t="shared" si="159"/>
        <v>0.74986928104575179</v>
      </c>
      <c r="AE235">
        <f t="shared" si="160"/>
        <v>1.2700178253119432</v>
      </c>
      <c r="AF235">
        <f t="shared" si="161"/>
        <v>1.7440404040404041</v>
      </c>
      <c r="AG235">
        <f t="shared" si="162"/>
        <v>1.8417647058823532</v>
      </c>
      <c r="AH235">
        <f t="shared" si="163"/>
        <v>1.9267379679144387</v>
      </c>
      <c r="AI235">
        <f t="shared" si="164"/>
        <v>2.1648009506833041</v>
      </c>
      <c r="AJ235">
        <f t="shared" si="165"/>
        <v>2.5243761140819969</v>
      </c>
      <c r="AK235">
        <f t="shared" si="166"/>
        <v>2.8283244206773626</v>
      </c>
      <c r="AL235">
        <f t="shared" si="167"/>
        <v>2.6483927510398102</v>
      </c>
      <c r="AM235">
        <f t="shared" si="168"/>
        <v>2.5056090314913853</v>
      </c>
      <c r="AN235">
        <f t="shared" si="169"/>
        <v>2.0888146167557933</v>
      </c>
      <c r="AO235">
        <f t="shared" si="170"/>
        <v>1.6279144385026738</v>
      </c>
      <c r="AP235">
        <f t="shared" si="171"/>
        <v>1.4239988116458706</v>
      </c>
      <c r="AQ235">
        <f t="shared" si="172"/>
        <v>1.1512299465240643</v>
      </c>
      <c r="AR235">
        <f t="shared" si="173"/>
        <v>0.75352941176470589</v>
      </c>
      <c r="AS235">
        <f t="shared" si="174"/>
        <v>0.45336304218657164</v>
      </c>
      <c r="AT235">
        <f t="shared" si="175"/>
        <v>0.15508021390374332</v>
      </c>
      <c r="AU235">
        <f t="shared" si="176"/>
        <v>3.7171717171717175E-2</v>
      </c>
      <c r="AV235">
        <f t="shared" si="177"/>
        <v>7.2043969102792652E-3</v>
      </c>
      <c r="AW235">
        <f t="shared" si="178"/>
        <v>9.0909090909090931E-4</v>
      </c>
      <c r="AX235">
        <f t="shared" si="179"/>
        <v>28.110932857991685</v>
      </c>
      <c r="AY235">
        <f>SUM(AB235,girls!Z235)</f>
        <v>660.10699999999997</v>
      </c>
      <c r="AZ235">
        <f>(AX235*(AB235/AY235))+(girls!AV235*(girls!Z235/AY235))</f>
        <v>28.472390082213945</v>
      </c>
      <c r="BD235">
        <f t="shared" si="201"/>
        <v>1.0042602733214498</v>
      </c>
      <c r="BE235">
        <f t="shared" si="202"/>
        <v>1.7662635294117648</v>
      </c>
      <c r="BF235">
        <f t="shared" si="180"/>
        <v>3.0880417937165774</v>
      </c>
      <c r="BG235">
        <f t="shared" si="181"/>
        <v>4.5182181129309091</v>
      </c>
      <c r="BH235">
        <f t="shared" si="182"/>
        <v>4.0942429411764705</v>
      </c>
      <c r="BI235">
        <f t="shared" si="183"/>
        <v>3.4899647058823531</v>
      </c>
      <c r="BJ235">
        <f t="shared" si="184"/>
        <v>3.3084923529411769</v>
      </c>
      <c r="BK235">
        <f t="shared" si="185"/>
        <v>3.3366794117647065</v>
      </c>
      <c r="BL235">
        <f t="shared" si="186"/>
        <v>3.2933817647058827</v>
      </c>
      <c r="BM235">
        <f t="shared" si="187"/>
        <v>2.7557935294117648</v>
      </c>
      <c r="BN235">
        <f t="shared" si="188"/>
        <v>2.3565252941176476</v>
      </c>
      <c r="BO235">
        <f t="shared" si="189"/>
        <v>1.7922029411764708</v>
      </c>
      <c r="BP235">
        <f t="shared" si="190"/>
        <v>1.2841094117647056</v>
      </c>
      <c r="BQ235">
        <f t="shared" si="191"/>
        <v>1.039434117647059</v>
      </c>
      <c r="BR235">
        <f t="shared" si="192"/>
        <v>0.78197294117647065</v>
      </c>
      <c r="BS235">
        <f t="shared" si="193"/>
        <v>0.47859882352941174</v>
      </c>
      <c r="BT235">
        <f t="shared" si="194"/>
        <v>0.27039235294117647</v>
      </c>
      <c r="BU235">
        <f t="shared" si="195"/>
        <v>8.71764705882353E-2</v>
      </c>
      <c r="BV235">
        <f t="shared" si="196"/>
        <v>1.9760000000000003E-2</v>
      </c>
      <c r="BW235">
        <f t="shared" si="197"/>
        <v>3.6323529411764711E-3</v>
      </c>
      <c r="BX235">
        <f t="shared" si="198"/>
        <v>4.3588235294117651E-4</v>
      </c>
      <c r="BY235" s="3">
        <f t="shared" si="199"/>
        <v>38.769579003498343</v>
      </c>
      <c r="BZ235" s="3">
        <f>BY235*(AB235/(AB235+girls!Z235))</f>
        <v>19.769280272103675</v>
      </c>
      <c r="CB235">
        <v>12.083</v>
      </c>
      <c r="CC235">
        <v>22.9</v>
      </c>
      <c r="CD235">
        <v>38.903917499999991</v>
      </c>
      <c r="CE235">
        <f t="shared" si="200"/>
        <v>64.766534399999998</v>
      </c>
      <c r="CF235" s="2">
        <v>74.099999999999994</v>
      </c>
      <c r="CG235" s="2">
        <v>74.099999999999994</v>
      </c>
      <c r="CH235" s="2">
        <v>74.099999999999994</v>
      </c>
      <c r="CI235" s="2">
        <v>74.099999999999994</v>
      </c>
      <c r="CJ235" s="2">
        <v>74.099999999999994</v>
      </c>
      <c r="CK235" s="2">
        <v>74.099999999999994</v>
      </c>
      <c r="CL235" s="2">
        <v>74.099999999999994</v>
      </c>
      <c r="CM235" s="2">
        <v>74.099999999999994</v>
      </c>
      <c r="CN235" s="2">
        <v>74.099999999999994</v>
      </c>
      <c r="CO235" s="2">
        <v>74.099999999999994</v>
      </c>
      <c r="CP235" s="2">
        <v>74.099999999999994</v>
      </c>
      <c r="CQ235" s="2">
        <v>74.099999999999994</v>
      </c>
      <c r="CR235" s="2">
        <v>74.099999999999994</v>
      </c>
      <c r="CS235" s="2">
        <v>74.099999999999994</v>
      </c>
      <c r="CT235" s="2">
        <v>74.099999999999994</v>
      </c>
      <c r="CU235" s="2">
        <v>74.099999999999994</v>
      </c>
      <c r="CV235" s="2">
        <v>74.099999999999994</v>
      </c>
    </row>
    <row r="236" spans="1:100">
      <c r="A236">
        <v>106183</v>
      </c>
      <c r="B236" t="s">
        <v>259</v>
      </c>
      <c r="C236">
        <v>27.758646866148489</v>
      </c>
      <c r="D236" s="3">
        <f>SUM(BZ236,girls!BX236)</f>
        <v>32.434798121692715</v>
      </c>
      <c r="E236">
        <v>2010</v>
      </c>
      <c r="F236" t="s">
        <v>262</v>
      </c>
      <c r="G236">
        <v>3357.5349999999999</v>
      </c>
      <c r="H236">
        <v>2878.2710000000002</v>
      </c>
      <c r="I236">
        <v>2971.5169999999998</v>
      </c>
      <c r="J236">
        <v>3328.9290000000001</v>
      </c>
      <c r="K236">
        <v>3292.68</v>
      </c>
      <c r="L236">
        <v>2712.8989999999999</v>
      </c>
      <c r="M236">
        <v>2285.4760000000001</v>
      </c>
      <c r="N236">
        <v>2003.0889999999999</v>
      </c>
      <c r="O236">
        <v>1773.4490000000001</v>
      </c>
      <c r="P236">
        <v>1693.098</v>
      </c>
      <c r="Q236">
        <v>1409.971</v>
      </c>
      <c r="R236">
        <v>954.75699999999995</v>
      </c>
      <c r="S236">
        <v>583.83500000000004</v>
      </c>
      <c r="T236">
        <v>379.37</v>
      </c>
      <c r="U236">
        <v>408.02100000000002</v>
      </c>
      <c r="V236">
        <v>226.04400000000001</v>
      </c>
      <c r="W236">
        <v>136.06</v>
      </c>
      <c r="X236">
        <v>34.597000000000001</v>
      </c>
      <c r="Y236">
        <v>7.0129999999999999</v>
      </c>
      <c r="Z236">
        <v>2.383</v>
      </c>
      <c r="AA236">
        <v>0.49099999999999999</v>
      </c>
      <c r="AB236">
        <f>SUM($G236:AA236)</f>
        <v>30439.485000000008</v>
      </c>
      <c r="AC236">
        <f t="shared" si="158"/>
        <v>0.22060392940287912</v>
      </c>
      <c r="AD236">
        <f t="shared" si="159"/>
        <v>0.66190006171260773</v>
      </c>
      <c r="AE236">
        <f t="shared" si="160"/>
        <v>1.1714457061280763</v>
      </c>
      <c r="AF236">
        <f t="shared" si="161"/>
        <v>1.8591573740488707</v>
      </c>
      <c r="AG236">
        <f t="shared" si="162"/>
        <v>2.3797695657465945</v>
      </c>
      <c r="AH236">
        <f t="shared" si="163"/>
        <v>2.4063571706288718</v>
      </c>
      <c r="AI236">
        <f t="shared" si="164"/>
        <v>2.4026435401255961</v>
      </c>
      <c r="AJ236">
        <f t="shared" si="165"/>
        <v>2.4348077176732779</v>
      </c>
      <c r="AK236">
        <f t="shared" si="166"/>
        <v>2.4469815438730316</v>
      </c>
      <c r="AL236">
        <f t="shared" si="167"/>
        <v>2.6142231381378487</v>
      </c>
      <c r="AM236">
        <f t="shared" si="168"/>
        <v>2.4086640099200096</v>
      </c>
      <c r="AN236">
        <f t="shared" si="169"/>
        <v>1.7878472319751793</v>
      </c>
      <c r="AO236">
        <f t="shared" si="170"/>
        <v>1.189171564499202</v>
      </c>
      <c r="AP236">
        <f t="shared" si="171"/>
        <v>0.83502693951622353</v>
      </c>
      <c r="AQ236">
        <f t="shared" si="172"/>
        <v>0.96511199187502661</v>
      </c>
      <c r="AR236">
        <f t="shared" si="173"/>
        <v>0.57180297235646382</v>
      </c>
      <c r="AS236">
        <f t="shared" si="174"/>
        <v>0.36652788310971746</v>
      </c>
      <c r="AT236">
        <f t="shared" si="175"/>
        <v>9.8882717628107034E-2</v>
      </c>
      <c r="AU236">
        <f t="shared" si="176"/>
        <v>2.1196022206026146E-2</v>
      </c>
      <c r="AV236">
        <f t="shared" si="177"/>
        <v>7.5937881340633704E-3</v>
      </c>
      <c r="AW236">
        <f t="shared" si="178"/>
        <v>1.6452972183990627E-3</v>
      </c>
      <c r="AX236">
        <f t="shared" si="179"/>
        <v>26.851360165916073</v>
      </c>
      <c r="AY236">
        <f>SUM(AB236,girls!Z236)</f>
        <v>61693.941000000006</v>
      </c>
      <c r="AZ236">
        <f>(AX236*(AB236/AY236))+(girls!AV236*(girls!Z236/AY236))</f>
        <v>27.758646866148489</v>
      </c>
      <c r="BD236">
        <f t="shared" si="201"/>
        <v>1.0662229115899955</v>
      </c>
      <c r="BE236">
        <f t="shared" si="202"/>
        <v>1.5590583167882106</v>
      </c>
      <c r="BF236">
        <f t="shared" si="180"/>
        <v>2.8483641941834947</v>
      </c>
      <c r="BG236">
        <f t="shared" si="181"/>
        <v>4.290935219304794</v>
      </c>
      <c r="BH236">
        <f t="shared" si="182"/>
        <v>4.1193811183073556</v>
      </c>
      <c r="BI236">
        <f t="shared" si="183"/>
        <v>3.3940331026625441</v>
      </c>
      <c r="BJ236">
        <f t="shared" si="184"/>
        <v>2.8592959779707177</v>
      </c>
      <c r="BK236">
        <f t="shared" si="185"/>
        <v>2.5060093920117237</v>
      </c>
      <c r="BL236">
        <f t="shared" si="186"/>
        <v>2.2187131227088761</v>
      </c>
      <c r="BM236">
        <f t="shared" si="187"/>
        <v>2.1181882031184167</v>
      </c>
      <c r="BN236">
        <f t="shared" si="188"/>
        <v>1.7639758235725733</v>
      </c>
      <c r="BO236">
        <f t="shared" si="189"/>
        <v>1.1944701454048909</v>
      </c>
      <c r="BP236">
        <f t="shared" si="190"/>
        <v>0.73041986321384855</v>
      </c>
      <c r="BQ236">
        <f t="shared" si="191"/>
        <v>0.47461934195010191</v>
      </c>
      <c r="BR236">
        <f t="shared" si="192"/>
        <v>0.51046381770256621</v>
      </c>
      <c r="BS236">
        <f t="shared" si="193"/>
        <v>0.28279741289972543</v>
      </c>
      <c r="BT236">
        <f t="shared" si="194"/>
        <v>0.17022091273883244</v>
      </c>
      <c r="BU236">
        <f t="shared" si="195"/>
        <v>4.3283352330041061E-2</v>
      </c>
      <c r="BV236">
        <f t="shared" si="196"/>
        <v>8.7737708440205203E-3</v>
      </c>
      <c r="BW236">
        <f t="shared" si="197"/>
        <v>2.9813055641381577E-3</v>
      </c>
      <c r="BX236">
        <f t="shared" si="198"/>
        <v>6.1427655559875599E-4</v>
      </c>
      <c r="BY236" s="3">
        <f t="shared" si="199"/>
        <v>32.162821581422477</v>
      </c>
      <c r="BZ236" s="3">
        <f>BY236*(AB236/(AB236+girls!Z236))</f>
        <v>15.868976907884454</v>
      </c>
      <c r="CB236">
        <v>12.083</v>
      </c>
      <c r="CC236">
        <v>22.9</v>
      </c>
      <c r="CD236">
        <v>38.903917499999991</v>
      </c>
      <c r="CE236">
        <f t="shared" si="200"/>
        <v>57.7</v>
      </c>
      <c r="CF236" s="2">
        <v>57.7</v>
      </c>
      <c r="CG236" s="2">
        <v>57.7</v>
      </c>
      <c r="CH236" s="2">
        <v>57.7</v>
      </c>
      <c r="CI236" s="2">
        <v>57.7</v>
      </c>
      <c r="CJ236" s="2">
        <v>57.7</v>
      </c>
      <c r="CK236" s="2">
        <v>57.7</v>
      </c>
      <c r="CL236" s="2">
        <v>57.7</v>
      </c>
      <c r="CM236" s="2">
        <v>57.7</v>
      </c>
      <c r="CN236" s="2">
        <v>57.7</v>
      </c>
      <c r="CO236" s="2">
        <v>57.7</v>
      </c>
      <c r="CP236" s="2">
        <v>57.7</v>
      </c>
      <c r="CQ236" s="2">
        <v>57.7</v>
      </c>
      <c r="CR236" s="2">
        <v>57.7</v>
      </c>
      <c r="CS236" s="2">
        <v>57.7</v>
      </c>
      <c r="CT236" s="2">
        <v>57.7</v>
      </c>
      <c r="CU236" s="2">
        <v>57.7</v>
      </c>
      <c r="CV236" s="2">
        <v>57.7</v>
      </c>
    </row>
    <row r="237" spans="1:100">
      <c r="A237">
        <v>106636</v>
      </c>
      <c r="B237" t="s">
        <v>260</v>
      </c>
      <c r="C237">
        <v>27.630435442291727</v>
      </c>
      <c r="D237" s="3">
        <f>SUM(BZ237,girls!BX237)</f>
        <v>32.174051615804522</v>
      </c>
      <c r="E237">
        <v>2010</v>
      </c>
      <c r="F237" t="s">
        <v>262</v>
      </c>
      <c r="G237">
        <v>91273.907000000007</v>
      </c>
      <c r="H237">
        <v>90948.87</v>
      </c>
      <c r="I237">
        <v>89382.803</v>
      </c>
      <c r="J237">
        <v>86736.911999999997</v>
      </c>
      <c r="K237">
        <v>82591.513000000006</v>
      </c>
      <c r="L237">
        <v>74878.415999999997</v>
      </c>
      <c r="M237">
        <v>66124.008000000002</v>
      </c>
      <c r="N237">
        <v>57466.207999999999</v>
      </c>
      <c r="O237">
        <v>51796.826000000001</v>
      </c>
      <c r="P237">
        <v>44986.928</v>
      </c>
      <c r="Q237">
        <v>37886.411999999997</v>
      </c>
      <c r="R237">
        <v>30670.098000000002</v>
      </c>
      <c r="S237">
        <v>21108.407999999999</v>
      </c>
      <c r="T237">
        <v>15884.887000000001</v>
      </c>
      <c r="U237">
        <v>11251.841</v>
      </c>
      <c r="V237">
        <v>6868.1139999999996</v>
      </c>
      <c r="W237">
        <v>3493.2959999999998</v>
      </c>
      <c r="X237">
        <v>1408.873</v>
      </c>
      <c r="Y237">
        <v>433.90899999999999</v>
      </c>
      <c r="Z237">
        <v>97.888999999999996</v>
      </c>
      <c r="AA237">
        <v>17.888000000000002</v>
      </c>
      <c r="AB237">
        <f>SUM($G237:AA237)</f>
        <v>865308.00599999994</v>
      </c>
      <c r="AC237">
        <f t="shared" si="158"/>
        <v>0.21096281640089209</v>
      </c>
      <c r="AD237">
        <f t="shared" si="159"/>
        <v>0.73574043645217357</v>
      </c>
      <c r="AE237">
        <f t="shared" si="160"/>
        <v>1.2395512679446998</v>
      </c>
      <c r="AF237">
        <f t="shared" si="161"/>
        <v>1.7040493024168322</v>
      </c>
      <c r="AG237">
        <f t="shared" si="162"/>
        <v>2.0998456889349528</v>
      </c>
      <c r="AH237">
        <f t="shared" si="163"/>
        <v>2.336413413468406</v>
      </c>
      <c r="AI237">
        <f t="shared" si="164"/>
        <v>2.4453353503353581</v>
      </c>
      <c r="AJ237">
        <f t="shared" si="165"/>
        <v>2.4572171773018359</v>
      </c>
      <c r="AK237">
        <f t="shared" si="166"/>
        <v>2.5140951856627107</v>
      </c>
      <c r="AL237">
        <f t="shared" si="167"/>
        <v>2.4435063599769813</v>
      </c>
      <c r="AM237">
        <f t="shared" si="168"/>
        <v>2.2767539538978911</v>
      </c>
      <c r="AN237">
        <f t="shared" si="169"/>
        <v>2.0203159728999434</v>
      </c>
      <c r="AO237">
        <f t="shared" si="170"/>
        <v>1.5124340546087587</v>
      </c>
      <c r="AP237">
        <f t="shared" si="171"/>
        <v>1.2299521345235307</v>
      </c>
      <c r="AQ237">
        <f t="shared" si="172"/>
        <v>0.93623605280730537</v>
      </c>
      <c r="AR237">
        <f t="shared" si="173"/>
        <v>0.61116362536000846</v>
      </c>
      <c r="AS237">
        <f t="shared" si="174"/>
        <v>0.33103850884744962</v>
      </c>
      <c r="AT237">
        <f t="shared" si="175"/>
        <v>0.1416512388075605</v>
      </c>
      <c r="AU237">
        <f t="shared" si="176"/>
        <v>4.6133431937760212E-2</v>
      </c>
      <c r="AV237">
        <f t="shared" si="177"/>
        <v>1.0973240665936934E-2</v>
      </c>
      <c r="AW237">
        <f t="shared" si="178"/>
        <v>2.1085855988254897E-3</v>
      </c>
      <c r="AX237">
        <f t="shared" si="179"/>
        <v>27.305477798849815</v>
      </c>
      <c r="AY237">
        <f>SUM(AB237,girls!Z237)</f>
        <v>1681406.983</v>
      </c>
      <c r="AZ237">
        <f>(AX237*(AB237/AY237))+(girls!AV237*(girls!Z237/AY237))</f>
        <v>27.630435442291727</v>
      </c>
      <c r="BD237">
        <f t="shared" si="201"/>
        <v>1.0196254842287917</v>
      </c>
      <c r="BE237">
        <f t="shared" si="202"/>
        <v>1.7329840451747767</v>
      </c>
      <c r="BF237">
        <f t="shared" si="180"/>
        <v>3.0139625165713118</v>
      </c>
      <c r="BG237">
        <f t="shared" si="181"/>
        <v>3.9329457899780493</v>
      </c>
      <c r="BH237">
        <f t="shared" si="182"/>
        <v>3.6348328875464033</v>
      </c>
      <c r="BI237">
        <f t="shared" si="183"/>
        <v>3.2953813189519945</v>
      </c>
      <c r="BJ237">
        <f t="shared" si="184"/>
        <v>2.9101019003584727</v>
      </c>
      <c r="BK237">
        <f t="shared" si="185"/>
        <v>2.5290741769191496</v>
      </c>
      <c r="BL237">
        <f t="shared" si="186"/>
        <v>2.2795660204858894</v>
      </c>
      <c r="BM237">
        <f t="shared" si="187"/>
        <v>1.9798640255456046</v>
      </c>
      <c r="BN237">
        <f t="shared" si="188"/>
        <v>1.6673720013911442</v>
      </c>
      <c r="BO237">
        <f t="shared" si="189"/>
        <v>1.349783734736415</v>
      </c>
      <c r="BP237">
        <f t="shared" si="190"/>
        <v>0.92897602689694769</v>
      </c>
      <c r="BQ237">
        <f t="shared" si="191"/>
        <v>0.69909010726753884</v>
      </c>
      <c r="BR237">
        <f t="shared" si="192"/>
        <v>0.49519085226399728</v>
      </c>
      <c r="BS237">
        <f t="shared" si="193"/>
        <v>0.30226406728519278</v>
      </c>
      <c r="BT237">
        <f t="shared" si="194"/>
        <v>0.15373912797473874</v>
      </c>
      <c r="BU237">
        <f t="shared" si="195"/>
        <v>6.2004166393902535E-2</v>
      </c>
      <c r="BV237">
        <f t="shared" si="196"/>
        <v>1.9096232120149832E-2</v>
      </c>
      <c r="BW237">
        <f t="shared" si="197"/>
        <v>4.3080716602083543E-3</v>
      </c>
      <c r="BX237">
        <f t="shared" si="198"/>
        <v>7.8724663504384619E-4</v>
      </c>
      <c r="BY237" s="3">
        <f t="shared" si="199"/>
        <v>32.010949800385717</v>
      </c>
      <c r="BZ237" s="3">
        <f>BY237*(AB237/(AB237+girls!Z237))</f>
        <v>16.473900383425409</v>
      </c>
      <c r="CB237">
        <v>12.083</v>
      </c>
      <c r="CC237">
        <v>22.9</v>
      </c>
      <c r="CD237">
        <v>38.903917499999991</v>
      </c>
      <c r="CE237">
        <f t="shared" si="200"/>
        <v>57.7</v>
      </c>
      <c r="CF237" s="2">
        <v>57.7</v>
      </c>
      <c r="CG237" s="2">
        <v>57.7</v>
      </c>
      <c r="CH237" s="2">
        <v>57.7</v>
      </c>
      <c r="CI237" s="2">
        <v>57.7</v>
      </c>
      <c r="CJ237" s="2">
        <v>57.7</v>
      </c>
      <c r="CK237" s="2">
        <v>57.7</v>
      </c>
      <c r="CL237" s="2">
        <v>57.7</v>
      </c>
      <c r="CM237" s="2">
        <v>57.7</v>
      </c>
      <c r="CN237" s="2">
        <v>57.7</v>
      </c>
      <c r="CO237" s="2">
        <v>57.7</v>
      </c>
      <c r="CP237" s="2">
        <v>57.7</v>
      </c>
      <c r="CQ237" s="2">
        <v>57.7</v>
      </c>
      <c r="CR237" s="2">
        <v>57.7</v>
      </c>
      <c r="CS237" s="2">
        <v>57.7</v>
      </c>
      <c r="CT237" s="2">
        <v>57.7</v>
      </c>
      <c r="CU237" s="2">
        <v>57.7</v>
      </c>
      <c r="CV237" s="2">
        <v>57.7</v>
      </c>
    </row>
    <row r="243" spans="84:100">
      <c r="CF243">
        <v>68.424000000000007</v>
      </c>
      <c r="CG243">
        <v>68.424000000000007</v>
      </c>
      <c r="CH243">
        <v>68.424000000000007</v>
      </c>
      <c r="CI243">
        <v>68.424000000000007</v>
      </c>
      <c r="CJ243">
        <v>68.424000000000007</v>
      </c>
      <c r="CK243">
        <v>68.424000000000007</v>
      </c>
      <c r="CL243">
        <v>68.424000000000007</v>
      </c>
      <c r="CM243">
        <v>68.424000000000007</v>
      </c>
      <c r="CN243">
        <v>68.424000000000007</v>
      </c>
      <c r="CO243">
        <v>68.424000000000007</v>
      </c>
      <c r="CP243">
        <v>68.424000000000007</v>
      </c>
      <c r="CQ243">
        <v>68.424000000000007</v>
      </c>
      <c r="CR243">
        <v>68.424000000000007</v>
      </c>
      <c r="CS243">
        <v>68.424000000000007</v>
      </c>
      <c r="CT243">
        <v>68.424000000000007</v>
      </c>
      <c r="CU243">
        <v>68.424000000000007</v>
      </c>
      <c r="CV243">
        <v>68.424000000000007</v>
      </c>
    </row>
    <row r="248" spans="84:100">
      <c r="CF248">
        <v>61.997</v>
      </c>
      <c r="CG248">
        <v>61.997</v>
      </c>
      <c r="CH248">
        <v>61.997</v>
      </c>
      <c r="CI248">
        <v>61.997</v>
      </c>
      <c r="CJ248">
        <v>61.997</v>
      </c>
      <c r="CK248">
        <v>61.997</v>
      </c>
      <c r="CL248">
        <v>61.997</v>
      </c>
      <c r="CM248">
        <v>61.997</v>
      </c>
      <c r="CN248">
        <v>61.997</v>
      </c>
      <c r="CO248">
        <v>61.997</v>
      </c>
      <c r="CP248">
        <v>61.997</v>
      </c>
      <c r="CQ248">
        <v>61.997</v>
      </c>
      <c r="CR248">
        <v>61.997</v>
      </c>
      <c r="CS248">
        <v>61.997</v>
      </c>
      <c r="CT248">
        <v>61.997</v>
      </c>
      <c r="CU248">
        <v>61.997</v>
      </c>
      <c r="CV248">
        <v>61.997</v>
      </c>
    </row>
    <row r="249" spans="84:100">
      <c r="CF249">
        <v>69.59</v>
      </c>
      <c r="CG249">
        <v>69.59</v>
      </c>
      <c r="CH249">
        <v>69.59</v>
      </c>
      <c r="CI249">
        <v>69.59</v>
      </c>
      <c r="CJ249">
        <v>69.59</v>
      </c>
      <c r="CK249">
        <v>69.59</v>
      </c>
      <c r="CL249">
        <v>69.59</v>
      </c>
      <c r="CM249">
        <v>69.59</v>
      </c>
      <c r="CN249">
        <v>69.59</v>
      </c>
      <c r="CO249">
        <v>69.59</v>
      </c>
      <c r="CP249">
        <v>69.59</v>
      </c>
      <c r="CQ249">
        <v>69.59</v>
      </c>
      <c r="CR249">
        <v>69.59</v>
      </c>
      <c r="CS249">
        <v>69.59</v>
      </c>
      <c r="CT249">
        <v>69.59</v>
      </c>
      <c r="CU249">
        <v>69.59</v>
      </c>
      <c r="CV249">
        <v>69.59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F249"/>
  <sheetViews>
    <sheetView topLeftCell="BB1" workbookViewId="0">
      <selection activeCell="BY1" sqref="BY1:BY1048576"/>
    </sheetView>
  </sheetViews>
  <sheetFormatPr defaultRowHeight="15"/>
  <cols>
    <col min="75" max="76" width="9.140625" style="3"/>
  </cols>
  <sheetData>
    <row r="1" spans="1:1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261</v>
      </c>
      <c r="AA1">
        <v>2</v>
      </c>
      <c r="AB1">
        <v>7</v>
      </c>
      <c r="AC1">
        <v>12</v>
      </c>
      <c r="AD1">
        <v>17</v>
      </c>
      <c r="AE1">
        <v>22</v>
      </c>
      <c r="AF1">
        <v>27</v>
      </c>
      <c r="AG1">
        <f>AF1+5</f>
        <v>32</v>
      </c>
      <c r="AH1">
        <f t="shared" ref="AH1:AU1" si="0">AG1+5</f>
        <v>37</v>
      </c>
      <c r="AI1">
        <f t="shared" si="0"/>
        <v>42</v>
      </c>
      <c r="AJ1">
        <f t="shared" si="0"/>
        <v>47</v>
      </c>
      <c r="AK1">
        <f t="shared" si="0"/>
        <v>52</v>
      </c>
      <c r="AL1">
        <f t="shared" si="0"/>
        <v>57</v>
      </c>
      <c r="AM1">
        <f t="shared" si="0"/>
        <v>62</v>
      </c>
      <c r="AN1">
        <f t="shared" si="0"/>
        <v>67</v>
      </c>
      <c r="AO1">
        <f t="shared" si="0"/>
        <v>72</v>
      </c>
      <c r="AP1">
        <f t="shared" si="0"/>
        <v>77</v>
      </c>
      <c r="AQ1">
        <f t="shared" si="0"/>
        <v>82</v>
      </c>
      <c r="AR1">
        <f t="shared" si="0"/>
        <v>87</v>
      </c>
      <c r="AS1">
        <f t="shared" si="0"/>
        <v>92</v>
      </c>
      <c r="AT1">
        <f t="shared" si="0"/>
        <v>97</v>
      </c>
      <c r="AU1">
        <f t="shared" si="0"/>
        <v>102</v>
      </c>
      <c r="BA1" t="s">
        <v>266</v>
      </c>
      <c r="BB1">
        <v>0.8</v>
      </c>
      <c r="BC1">
        <v>0.72</v>
      </c>
      <c r="BD1">
        <v>0.73</v>
      </c>
      <c r="BE1">
        <v>0.73</v>
      </c>
      <c r="BF1">
        <v>0.66</v>
      </c>
      <c r="BG1">
        <v>0.66</v>
      </c>
      <c r="BH1">
        <v>0.66</v>
      </c>
      <c r="BI1">
        <v>0.66</v>
      </c>
      <c r="BJ1">
        <v>0.66</v>
      </c>
      <c r="BK1">
        <v>0.66</v>
      </c>
      <c r="BL1">
        <v>0.66</v>
      </c>
      <c r="BM1">
        <v>0.66</v>
      </c>
      <c r="BN1">
        <v>0.66</v>
      </c>
      <c r="BO1">
        <v>0.66</v>
      </c>
      <c r="BP1">
        <v>0.66</v>
      </c>
      <c r="BQ1">
        <v>0.66</v>
      </c>
      <c r="BR1">
        <v>0.66</v>
      </c>
      <c r="BS1">
        <v>0.66</v>
      </c>
      <c r="BT1">
        <v>0.66</v>
      </c>
      <c r="BU1">
        <v>0.66</v>
      </c>
      <c r="BV1">
        <v>0.66</v>
      </c>
      <c r="BW1" s="3" t="s">
        <v>266</v>
      </c>
      <c r="BX1" s="3" t="s">
        <v>311</v>
      </c>
      <c r="BZ1">
        <v>2</v>
      </c>
      <c r="CA1">
        <v>7</v>
      </c>
      <c r="CB1">
        <v>12</v>
      </c>
      <c r="CC1">
        <v>17</v>
      </c>
      <c r="CD1" t="s">
        <v>277</v>
      </c>
      <c r="CE1" t="s">
        <v>277</v>
      </c>
      <c r="CF1" t="s">
        <v>277</v>
      </c>
      <c r="CG1" t="s">
        <v>277</v>
      </c>
      <c r="CH1" t="s">
        <v>277</v>
      </c>
      <c r="CI1" t="s">
        <v>277</v>
      </c>
      <c r="CJ1" t="s">
        <v>277</v>
      </c>
      <c r="CK1" t="s">
        <v>277</v>
      </c>
      <c r="CL1" t="s">
        <v>277</v>
      </c>
      <c r="CM1" t="s">
        <v>277</v>
      </c>
      <c r="CN1" t="s">
        <v>277</v>
      </c>
      <c r="CO1" t="s">
        <v>277</v>
      </c>
      <c r="CP1" t="s">
        <v>277</v>
      </c>
      <c r="CQ1" t="s">
        <v>277</v>
      </c>
      <c r="CR1" t="s">
        <v>277</v>
      </c>
      <c r="CS1" t="s">
        <v>277</v>
      </c>
      <c r="CT1" t="s">
        <v>277</v>
      </c>
      <c r="CX1" t="s">
        <v>293</v>
      </c>
      <c r="CY1" t="s">
        <v>0</v>
      </c>
      <c r="CZ1" t="s">
        <v>273</v>
      </c>
      <c r="DA1" t="s">
        <v>292</v>
      </c>
      <c r="DD1" t="s">
        <v>273</v>
      </c>
      <c r="DE1" t="s">
        <v>277</v>
      </c>
      <c r="DF1" t="s">
        <v>278</v>
      </c>
    </row>
    <row r="2" spans="1:110">
      <c r="A2">
        <v>182</v>
      </c>
      <c r="B2" t="s">
        <v>24</v>
      </c>
      <c r="C2">
        <v>2010</v>
      </c>
      <c r="D2" t="s">
        <v>25</v>
      </c>
      <c r="E2">
        <v>2458.366</v>
      </c>
      <c r="F2">
        <v>2302.134</v>
      </c>
      <c r="G2">
        <v>1986.606</v>
      </c>
      <c r="H2">
        <v>1521.721</v>
      </c>
      <c r="I2">
        <v>1172.7</v>
      </c>
      <c r="J2">
        <v>964.09699999999998</v>
      </c>
      <c r="K2">
        <v>792.30899999999997</v>
      </c>
      <c r="L2">
        <v>648.56500000000005</v>
      </c>
      <c r="M2">
        <v>529.476</v>
      </c>
      <c r="N2">
        <v>425.07400000000001</v>
      </c>
      <c r="O2">
        <v>341.62900000000002</v>
      </c>
      <c r="P2">
        <v>271.29500000000002</v>
      </c>
      <c r="Q2">
        <v>229.66800000000001</v>
      </c>
      <c r="R2">
        <v>148.934</v>
      </c>
      <c r="S2">
        <v>97.698999999999998</v>
      </c>
      <c r="T2">
        <v>55.844000000000001</v>
      </c>
      <c r="U2">
        <v>26.177</v>
      </c>
      <c r="V2">
        <v>8.9390000000000001</v>
      </c>
      <c r="W2">
        <v>1.7989999999999999</v>
      </c>
      <c r="X2">
        <v>0.22600000000000001</v>
      </c>
      <c r="Y2">
        <v>1.2E-2</v>
      </c>
      <c r="Z2">
        <f>SUM(E2:Y2)</f>
        <v>13983.270000000002</v>
      </c>
      <c r="AA2">
        <f>(E2/$Z2)*AA$1</f>
        <v>0.35161532316832894</v>
      </c>
      <c r="AB2">
        <f t="shared" ref="AB2:AU2" si="1">(F2/$Z2)*AB$1</f>
        <v>1.1524441707840869</v>
      </c>
      <c r="AC2">
        <f t="shared" si="1"/>
        <v>1.7048424295604674</v>
      </c>
      <c r="AD2">
        <f t="shared" si="1"/>
        <v>1.8500148391613691</v>
      </c>
      <c r="AE2">
        <f t="shared" si="1"/>
        <v>1.8450190835190907</v>
      </c>
      <c r="AF2">
        <f t="shared" si="1"/>
        <v>1.8615544861824163</v>
      </c>
      <c r="AG2">
        <f t="shared" si="1"/>
        <v>1.8131587246759875</v>
      </c>
      <c r="AH2">
        <f t="shared" si="1"/>
        <v>1.7161154007610522</v>
      </c>
      <c r="AI2">
        <f t="shared" si="1"/>
        <v>1.5903284424887738</v>
      </c>
      <c r="AJ2">
        <f t="shared" si="1"/>
        <v>1.4287414889364216</v>
      </c>
      <c r="AK2">
        <f t="shared" si="1"/>
        <v>1.2704258732041931</v>
      </c>
      <c r="AL2">
        <f t="shared" si="1"/>
        <v>1.1058797405757022</v>
      </c>
      <c r="AM2">
        <f t="shared" si="1"/>
        <v>1.0183180329064661</v>
      </c>
      <c r="AN2">
        <f t="shared" si="1"/>
        <v>0.71360833338696872</v>
      </c>
      <c r="AO2">
        <f t="shared" si="1"/>
        <v>0.50305314851247229</v>
      </c>
      <c r="AP2">
        <f t="shared" si="1"/>
        <v>0.30750947382121629</v>
      </c>
      <c r="AQ2">
        <f t="shared" si="1"/>
        <v>0.15350586808378866</v>
      </c>
      <c r="AR2">
        <f t="shared" si="1"/>
        <v>5.5615961073482809E-2</v>
      </c>
      <c r="AS2">
        <f t="shared" si="1"/>
        <v>1.1836144192309809E-2</v>
      </c>
      <c r="AT2">
        <f t="shared" si="1"/>
        <v>1.5677305809013197E-3</v>
      </c>
      <c r="AU2">
        <f t="shared" si="1"/>
        <v>8.7533173570988749E-5</v>
      </c>
      <c r="AV2">
        <f>SUM(AA2:AU2)</f>
        <v>20.455242228749064</v>
      </c>
      <c r="BB2">
        <f>($E2/$Z2)*BB$1*BZ2</f>
        <v>1.6137736872133626</v>
      </c>
      <c r="BC2">
        <f t="shared" ref="BC2:BL6" si="2">(F2/$Z2)*BC$1*CA2</f>
        <v>2.6552313694865362</v>
      </c>
      <c r="BD2">
        <f t="shared" si="2"/>
        <v>4.2677792439571673</v>
      </c>
      <c r="BE2">
        <f t="shared" si="2"/>
        <v>4.4270111318989143</v>
      </c>
      <c r="BF2">
        <f t="shared" si="2"/>
        <v>3.1513848456047833</v>
      </c>
      <c r="BG2">
        <f t="shared" si="2"/>
        <v>2.5908081141750103</v>
      </c>
      <c r="BH2">
        <f t="shared" si="2"/>
        <v>2.129163959781939</v>
      </c>
      <c r="BI2">
        <f t="shared" si="2"/>
        <v>1.742882162863193</v>
      </c>
      <c r="BJ2">
        <f t="shared" si="2"/>
        <v>1.4228554980058312</v>
      </c>
      <c r="BK2">
        <f t="shared" si="2"/>
        <v>1.1422970596577195</v>
      </c>
      <c r="BL2">
        <f t="shared" si="2"/>
        <v>0.91805615538425556</v>
      </c>
      <c r="BM2">
        <f t="shared" ref="BM2:BV6" si="3">(P2/$Z2)*BM$1*CK2</f>
        <v>0.72904830876468807</v>
      </c>
      <c r="BN2">
        <f t="shared" si="3"/>
        <v>0.61718449281176713</v>
      </c>
      <c r="BO2">
        <f t="shared" si="3"/>
        <v>0.40022883141067861</v>
      </c>
      <c r="BP2">
        <f t="shared" si="3"/>
        <v>0.26254553426344479</v>
      </c>
      <c r="BQ2">
        <f t="shared" si="3"/>
        <v>0.15006901621723673</v>
      </c>
      <c r="BR2">
        <f t="shared" si="3"/>
        <v>7.0345187263065073E-2</v>
      </c>
      <c r="BS2">
        <f t="shared" si="3"/>
        <v>2.402168426269392E-2</v>
      </c>
      <c r="BT2">
        <f t="shared" si="3"/>
        <v>4.8344344992265762E-3</v>
      </c>
      <c r="BU2">
        <f t="shared" si="3"/>
        <v>6.0732751352151541E-4</v>
      </c>
      <c r="BV2">
        <f t="shared" si="3"/>
        <v>3.2247478594062762E-5</v>
      </c>
      <c r="BW2" s="3">
        <f>SUM(BB2:BV2)</f>
        <v>28.320160292513631</v>
      </c>
      <c r="BX2" s="3">
        <f>BW2*(Z2/(Z2+boys!AB2))</f>
        <v>13.945033786881085</v>
      </c>
      <c r="BY2" t="s">
        <v>268</v>
      </c>
      <c r="BZ2">
        <v>11.474</v>
      </c>
      <c r="CA2">
        <v>22.4</v>
      </c>
      <c r="CB2">
        <f>CV4*CV5</f>
        <v>41.150591999999989</v>
      </c>
      <c r="CC2">
        <f>CW4*CW5</f>
        <v>55.726461</v>
      </c>
      <c r="CD2">
        <v>56.935000000000002</v>
      </c>
      <c r="CE2">
        <v>56.935000000000002</v>
      </c>
      <c r="CF2">
        <v>56.935000000000002</v>
      </c>
      <c r="CG2">
        <v>56.935000000000002</v>
      </c>
      <c r="CH2">
        <v>56.935000000000002</v>
      </c>
      <c r="CI2">
        <v>56.935000000000002</v>
      </c>
      <c r="CJ2">
        <v>56.935000000000002</v>
      </c>
      <c r="CK2">
        <v>56.935000000000002</v>
      </c>
      <c r="CL2">
        <v>56.935000000000002</v>
      </c>
      <c r="CM2">
        <v>56.935000000000002</v>
      </c>
      <c r="CN2">
        <v>56.935000000000002</v>
      </c>
      <c r="CO2">
        <v>56.935000000000002</v>
      </c>
      <c r="CP2">
        <v>56.935000000000002</v>
      </c>
      <c r="CQ2">
        <v>56.935000000000002</v>
      </c>
      <c r="CR2">
        <v>56.935000000000002</v>
      </c>
      <c r="CS2">
        <v>56.935000000000002</v>
      </c>
      <c r="CT2">
        <v>56.935000000000002</v>
      </c>
      <c r="CX2">
        <v>1</v>
      </c>
      <c r="CY2" t="s">
        <v>24</v>
      </c>
      <c r="DB2" t="str">
        <f t="shared" ref="DB2:DB33" si="4">IF(DA2&gt;0,IF(CZ2=CY2,"","@"),"")</f>
        <v/>
      </c>
      <c r="DC2" t="str">
        <f t="shared" ref="DC2:DC65" si="5">IF(DE2&gt;0,IF(CY2=DD2,"","@"),"")</f>
        <v/>
      </c>
      <c r="DD2" t="s">
        <v>24</v>
      </c>
      <c r="DE2">
        <v>56.935000000000002</v>
      </c>
    </row>
    <row r="3" spans="1:110">
      <c r="A3">
        <v>635</v>
      </c>
      <c r="B3" t="s">
        <v>26</v>
      </c>
      <c r="C3">
        <v>2010</v>
      </c>
      <c r="D3" t="s">
        <v>25</v>
      </c>
      <c r="E3">
        <v>93.406000000000006</v>
      </c>
      <c r="F3">
        <v>109.253</v>
      </c>
      <c r="G3">
        <v>142.64099999999999</v>
      </c>
      <c r="H3">
        <v>152.047</v>
      </c>
      <c r="I3">
        <v>121.874</v>
      </c>
      <c r="J3">
        <v>104.14</v>
      </c>
      <c r="K3">
        <v>103.67700000000001</v>
      </c>
      <c r="L3">
        <v>107.89</v>
      </c>
      <c r="M3">
        <v>109.34699999999999</v>
      </c>
      <c r="N3">
        <v>105.58</v>
      </c>
      <c r="O3">
        <v>106.33</v>
      </c>
      <c r="P3">
        <v>83.06</v>
      </c>
      <c r="Q3">
        <v>63.39</v>
      </c>
      <c r="R3">
        <v>50.448999999999998</v>
      </c>
      <c r="S3">
        <v>49.222999999999999</v>
      </c>
      <c r="T3">
        <v>31.05</v>
      </c>
      <c r="U3">
        <v>21.995000000000001</v>
      </c>
      <c r="V3">
        <v>7.7430000000000003</v>
      </c>
      <c r="W3">
        <v>4.0570000000000004</v>
      </c>
      <c r="X3">
        <v>0.57299999999999995</v>
      </c>
      <c r="Y3">
        <v>4.1000000000000002E-2</v>
      </c>
      <c r="Z3">
        <f t="shared" ref="Z3:Z66" si="6">SUM(E3:Y3)</f>
        <v>1567.7659999999998</v>
      </c>
      <c r="AA3">
        <f t="shared" ref="AA3:AA66" si="7">(E3/$Z3)*AA$1</f>
        <v>0.11915808864333072</v>
      </c>
      <c r="AB3">
        <f t="shared" ref="AB3:AB66" si="8">(F3/$Z3)*AB$1</f>
        <v>0.48780940523011729</v>
      </c>
      <c r="AC3">
        <f t="shared" ref="AC3:AC66" si="9">(G3/$Z3)*AC$1</f>
        <v>1.091803241044901</v>
      </c>
      <c r="AD3">
        <f t="shared" ref="AD3:AD66" si="10">(H3/$Z3)*AD$1</f>
        <v>1.6487147954477903</v>
      </c>
      <c r="AE3">
        <f t="shared" ref="AE3:AE66" si="11">(I3/$Z3)*AE$1</f>
        <v>1.7102220612004599</v>
      </c>
      <c r="AF3">
        <f t="shared" ref="AF3:AF66" si="12">(J3/$Z3)*AF$1</f>
        <v>1.7934946924477253</v>
      </c>
      <c r="AG3">
        <f t="shared" ref="AG3:AG66" si="13">(K3/$Z3)*AG$1</f>
        <v>2.116172949279421</v>
      </c>
      <c r="AH3">
        <f t="shared" ref="AH3:AH66" si="14">(L3/$Z3)*AH$1</f>
        <v>2.5462537138833223</v>
      </c>
      <c r="AI3">
        <f t="shared" ref="AI3:AI66" si="15">(M3/$Z3)*AI$1</f>
        <v>2.9293746643312844</v>
      </c>
      <c r="AJ3">
        <f t="shared" ref="AJ3:AJ66" si="16">(N3/$Z3)*AJ$1</f>
        <v>3.1651789871702798</v>
      </c>
      <c r="AK3">
        <f t="shared" ref="AK3:AK66" si="17">(O3/$Z3)*AK$1</f>
        <v>3.5267763173840998</v>
      </c>
      <c r="AL3">
        <f t="shared" ref="AL3:AL66" si="18">(P3/$Z3)*AL$1</f>
        <v>3.0198511767700031</v>
      </c>
      <c r="AM3">
        <f t="shared" ref="AM3:AM66" si="19">(Q3/$Z3)*AM$1</f>
        <v>2.5068664583872851</v>
      </c>
      <c r="AN3">
        <f t="shared" ref="AN3:AN66" si="20">(R3/$Z3)*AN$1</f>
        <v>2.155986926620427</v>
      </c>
      <c r="AO3">
        <f t="shared" ref="AO3:AO66" si="21">(S3/$Z3)*AO$1</f>
        <v>2.2605771524577007</v>
      </c>
      <c r="AP3">
        <f t="shared" ref="AP3:AP66" si="22">(T3/$Z3)*AP$1</f>
        <v>1.5250043692744963</v>
      </c>
      <c r="AQ3">
        <f t="shared" ref="AQ3:AQ66" si="23">(U3/$Z3)*AQ$1</f>
        <v>1.150420407127084</v>
      </c>
      <c r="AR3">
        <f t="shared" ref="AR3:AR66" si="24">(V3/$Z3)*AR$1</f>
        <v>0.42968210817175528</v>
      </c>
      <c r="AS3">
        <f t="shared" ref="AS3:AS66" si="25">(W3/$Z3)*AS$1</f>
        <v>0.23807379417591659</v>
      </c>
      <c r="AT3">
        <f t="shared" ref="AT3:AT66" si="26">(X3/$Z3)*AT$1</f>
        <v>3.5452357048181934E-2</v>
      </c>
      <c r="AU3">
        <f t="shared" ref="AU3:AU66" si="27">(Y3/$Z3)*AU$1</f>
        <v>2.667489918776144E-3</v>
      </c>
      <c r="AV3">
        <f t="shared" ref="AV3:AV66" si="28">SUM(AA3:AU3)</f>
        <v>34.45954115601436</v>
      </c>
      <c r="BB3">
        <f>($E3/$Z3)*BB$1*BZ3</f>
        <v>0.54688796363743064</v>
      </c>
      <c r="BC3">
        <f t="shared" si="2"/>
        <v>1.1239128696501901</v>
      </c>
      <c r="BD3">
        <f t="shared" si="2"/>
        <v>2.7331412744214116</v>
      </c>
      <c r="BE3">
        <f t="shared" si="2"/>
        <v>3.9453082203829597</v>
      </c>
      <c r="BF3">
        <f t="shared" si="2"/>
        <v>3.6437478169318647</v>
      </c>
      <c r="BG3">
        <f t="shared" si="2"/>
        <v>3.1135426559831005</v>
      </c>
      <c r="BH3">
        <f t="shared" si="2"/>
        <v>3.0997000378755515</v>
      </c>
      <c r="BI3">
        <f t="shared" si="2"/>
        <v>3.2256588933552592</v>
      </c>
      <c r="BJ3">
        <f t="shared" si="2"/>
        <v>3.2692197887822556</v>
      </c>
      <c r="BK3">
        <f t="shared" si="2"/>
        <v>3.1565952911340092</v>
      </c>
      <c r="BL3">
        <f t="shared" si="2"/>
        <v>3.1790185386084411</v>
      </c>
      <c r="BM3">
        <f t="shared" si="3"/>
        <v>2.4832999136350713</v>
      </c>
      <c r="BN3">
        <f t="shared" si="3"/>
        <v>1.8952128765389737</v>
      </c>
      <c r="BO3">
        <f t="shared" si="3"/>
        <v>1.5083072157834783</v>
      </c>
      <c r="BP3">
        <f t="shared" si="3"/>
        <v>1.471652680578607</v>
      </c>
      <c r="BQ3">
        <f t="shared" si="3"/>
        <v>0.92832244544147546</v>
      </c>
      <c r="BR3">
        <f t="shared" si="3"/>
        <v>0.65759910426683588</v>
      </c>
      <c r="BS3">
        <f t="shared" si="3"/>
        <v>0.23149760692603366</v>
      </c>
      <c r="BT3">
        <f t="shared" si="3"/>
        <v>0.1212948200050263</v>
      </c>
      <c r="BU3">
        <f t="shared" si="3"/>
        <v>1.7131361070465874E-2</v>
      </c>
      <c r="BV3">
        <f t="shared" si="3"/>
        <v>1.2258041952689369E-3</v>
      </c>
      <c r="BW3" s="3">
        <f t="shared" ref="BW3:BW66" si="29">SUM(BB3:BV3)</f>
        <v>40.35227717920371</v>
      </c>
      <c r="BX3" s="3">
        <f>BW3*(Z3/(Z3+boys!AB3))</f>
        <v>20.082557580443641</v>
      </c>
      <c r="BZ3">
        <v>11.474</v>
      </c>
      <c r="CA3">
        <v>22.4</v>
      </c>
      <c r="CB3">
        <v>41.150591999999989</v>
      </c>
      <c r="CC3">
        <f>IF(CD3&gt;55.726461,55.726461,CD3)</f>
        <v>55.726461</v>
      </c>
      <c r="CD3">
        <v>71.019000000000005</v>
      </c>
      <c r="CE3">
        <v>71.019000000000005</v>
      </c>
      <c r="CF3">
        <v>71.019000000000005</v>
      </c>
      <c r="CG3">
        <v>71.019000000000005</v>
      </c>
      <c r="CH3">
        <v>71.019000000000005</v>
      </c>
      <c r="CI3">
        <v>71.019000000000005</v>
      </c>
      <c r="CJ3">
        <v>71.019000000000005</v>
      </c>
      <c r="CK3">
        <v>71.019000000000005</v>
      </c>
      <c r="CL3">
        <v>71.019000000000005</v>
      </c>
      <c r="CM3">
        <v>71.019000000000005</v>
      </c>
      <c r="CN3">
        <v>71.019000000000005</v>
      </c>
      <c r="CO3">
        <v>71.019000000000005</v>
      </c>
      <c r="CP3">
        <v>71.019000000000005</v>
      </c>
      <c r="CQ3">
        <v>71.019000000000005</v>
      </c>
      <c r="CR3">
        <v>71.019000000000005</v>
      </c>
      <c r="CS3">
        <v>71.019000000000005</v>
      </c>
      <c r="CT3">
        <v>71.019000000000005</v>
      </c>
      <c r="CV3">
        <v>151.19999999999999</v>
      </c>
      <c r="CW3">
        <v>162.9</v>
      </c>
      <c r="CX3">
        <v>2</v>
      </c>
      <c r="CY3" t="s">
        <v>26</v>
      </c>
      <c r="DB3" t="str">
        <f t="shared" si="4"/>
        <v/>
      </c>
      <c r="DC3" t="str">
        <f t="shared" si="5"/>
        <v/>
      </c>
      <c r="DD3" t="s">
        <v>26</v>
      </c>
      <c r="DE3">
        <v>71.019000000000005</v>
      </c>
    </row>
    <row r="4" spans="1:110">
      <c r="A4">
        <v>1088</v>
      </c>
      <c r="B4" t="s">
        <v>27</v>
      </c>
      <c r="C4">
        <v>2010</v>
      </c>
      <c r="D4" t="s">
        <v>25</v>
      </c>
      <c r="E4">
        <v>1946.5840000000001</v>
      </c>
      <c r="F4">
        <v>1443.377</v>
      </c>
      <c r="G4">
        <v>1527.2349999999999</v>
      </c>
      <c r="H4">
        <v>1808.5050000000001</v>
      </c>
      <c r="I4">
        <v>1976.4090000000001</v>
      </c>
      <c r="J4">
        <v>1923.171</v>
      </c>
      <c r="K4">
        <v>1567.9839999999999</v>
      </c>
      <c r="L4">
        <v>1332.0219999999999</v>
      </c>
      <c r="M4">
        <v>1123.8520000000001</v>
      </c>
      <c r="N4">
        <v>940.41600000000005</v>
      </c>
      <c r="O4">
        <v>757.73800000000006</v>
      </c>
      <c r="P4">
        <v>673.58299999999997</v>
      </c>
      <c r="Q4">
        <v>381.71899999999999</v>
      </c>
      <c r="R4">
        <v>320.10199999999998</v>
      </c>
      <c r="S4">
        <v>269.03699999999998</v>
      </c>
      <c r="T4">
        <v>190.47499999999999</v>
      </c>
      <c r="U4">
        <v>96.204999999999998</v>
      </c>
      <c r="V4">
        <v>32.838000000000001</v>
      </c>
      <c r="W4">
        <v>8.1259999999999994</v>
      </c>
      <c r="X4">
        <v>1.0109999999999999</v>
      </c>
      <c r="Y4">
        <v>7.1999999999999995E-2</v>
      </c>
      <c r="Z4">
        <f t="shared" si="6"/>
        <v>18320.460999999999</v>
      </c>
      <c r="AA4">
        <f t="shared" si="7"/>
        <v>0.21250382291144312</v>
      </c>
      <c r="AB4">
        <f t="shared" si="8"/>
        <v>0.55149480135898321</v>
      </c>
      <c r="AC4">
        <f t="shared" si="9"/>
        <v>1.0003470982526039</v>
      </c>
      <c r="AD4">
        <f t="shared" si="10"/>
        <v>1.6781556424808306</v>
      </c>
      <c r="AE4">
        <f t="shared" si="11"/>
        <v>2.3733571988172133</v>
      </c>
      <c r="AF4">
        <f t="shared" si="12"/>
        <v>2.8342964186326975</v>
      </c>
      <c r="AG4">
        <f t="shared" si="13"/>
        <v>2.7387677635404479</v>
      </c>
      <c r="AH4">
        <f t="shared" si="14"/>
        <v>2.6901514104912532</v>
      </c>
      <c r="AI4">
        <f t="shared" si="15"/>
        <v>2.5764517606844066</v>
      </c>
      <c r="AJ4">
        <f t="shared" si="16"/>
        <v>2.4125785917723359</v>
      </c>
      <c r="AK4">
        <f t="shared" si="17"/>
        <v>2.1507305956984384</v>
      </c>
      <c r="AL4">
        <f t="shared" si="18"/>
        <v>2.0957022315104403</v>
      </c>
      <c r="AM4">
        <f t="shared" si="19"/>
        <v>1.2918112704696678</v>
      </c>
      <c r="AN4">
        <f t="shared" si="20"/>
        <v>1.1706492538588413</v>
      </c>
      <c r="AO4">
        <f t="shared" si="21"/>
        <v>1.05732404877803</v>
      </c>
      <c r="AP4">
        <f t="shared" si="22"/>
        <v>0.80055709296834843</v>
      </c>
      <c r="AQ4">
        <f t="shared" si="23"/>
        <v>0.43060106402344356</v>
      </c>
      <c r="AR4">
        <f t="shared" si="24"/>
        <v>0.15594072660071162</v>
      </c>
      <c r="AS4">
        <f t="shared" si="25"/>
        <v>4.0806396738597352E-2</v>
      </c>
      <c r="AT4">
        <f t="shared" si="26"/>
        <v>5.3528674851577151E-3</v>
      </c>
      <c r="AU4">
        <f t="shared" si="27"/>
        <v>4.0086327521998493E-4</v>
      </c>
      <c r="AV4">
        <f t="shared" si="28"/>
        <v>28.267980920349107</v>
      </c>
      <c r="BB4">
        <f>($E4/$Z4)*BB$1*BZ4</f>
        <v>0.97530754563435951</v>
      </c>
      <c r="BC4">
        <f t="shared" si="2"/>
        <v>1.2706440223310973</v>
      </c>
      <c r="BD4">
        <f t="shared" si="2"/>
        <v>2.5041965806634225</v>
      </c>
      <c r="BE4">
        <f t="shared" si="2"/>
        <v>4.0157589836897474</v>
      </c>
      <c r="BF4">
        <f t="shared" si="2"/>
        <v>4.5311423632658592</v>
      </c>
      <c r="BG4">
        <f t="shared" si="2"/>
        <v>4.4090881947533971</v>
      </c>
      <c r="BH4">
        <f t="shared" si="2"/>
        <v>3.5947816101439805</v>
      </c>
      <c r="BI4">
        <f t="shared" si="2"/>
        <v>3.0538118947050514</v>
      </c>
      <c r="BJ4">
        <f t="shared" si="2"/>
        <v>2.5765584994002069</v>
      </c>
      <c r="BK4">
        <f t="shared" si="2"/>
        <v>2.1560106115146342</v>
      </c>
      <c r="BL4">
        <f t="shared" si="2"/>
        <v>1.7372005248186717</v>
      </c>
      <c r="BM4">
        <f t="shared" si="3"/>
        <v>1.5442656183389709</v>
      </c>
      <c r="BN4">
        <f t="shared" si="3"/>
        <v>0.87513421147317205</v>
      </c>
      <c r="BO4">
        <f t="shared" si="3"/>
        <v>0.73387023271303065</v>
      </c>
      <c r="BP4">
        <f t="shared" si="3"/>
        <v>0.61679791378502968</v>
      </c>
      <c r="BQ4">
        <f t="shared" si="3"/>
        <v>0.43668559576639482</v>
      </c>
      <c r="BR4">
        <f t="shared" si="3"/>
        <v>0.22056090164434186</v>
      </c>
      <c r="BS4">
        <f t="shared" si="3"/>
        <v>7.5284848897634177E-2</v>
      </c>
      <c r="BT4">
        <f t="shared" si="3"/>
        <v>1.8629778979906676E-2</v>
      </c>
      <c r="BU4">
        <f t="shared" si="3"/>
        <v>2.3178324573819402E-3</v>
      </c>
      <c r="BV4">
        <f t="shared" si="3"/>
        <v>1.6506818687586519E-4</v>
      </c>
      <c r="BW4" s="3">
        <f t="shared" si="29"/>
        <v>35.348212833163153</v>
      </c>
      <c r="BX4" s="3">
        <f>BW4*(Z4/(Z4+boys!AB4))</f>
        <v>17.472916378992885</v>
      </c>
      <c r="BZ4">
        <v>11.474</v>
      </c>
      <c r="CA4">
        <v>22.4</v>
      </c>
      <c r="CB4">
        <v>41.150591999999989</v>
      </c>
      <c r="CC4">
        <f t="shared" ref="CC4:CC67" si="30">IF(CD4&gt;55.726461,55.726461,CD4)</f>
        <v>55.726461</v>
      </c>
      <c r="CD4">
        <v>63.639000000000003</v>
      </c>
      <c r="CE4">
        <v>63.639000000000003</v>
      </c>
      <c r="CF4">
        <v>63.639000000000003</v>
      </c>
      <c r="CG4">
        <v>63.639000000000003</v>
      </c>
      <c r="CH4">
        <v>63.639000000000003</v>
      </c>
      <c r="CI4">
        <v>63.639000000000003</v>
      </c>
      <c r="CJ4">
        <v>63.639000000000003</v>
      </c>
      <c r="CK4">
        <v>63.639000000000003</v>
      </c>
      <c r="CL4">
        <v>63.639000000000003</v>
      </c>
      <c r="CM4">
        <v>63.639000000000003</v>
      </c>
      <c r="CN4">
        <v>63.639000000000003</v>
      </c>
      <c r="CO4">
        <v>63.639000000000003</v>
      </c>
      <c r="CP4">
        <v>63.639000000000003</v>
      </c>
      <c r="CQ4">
        <v>63.639000000000003</v>
      </c>
      <c r="CR4">
        <v>63.639000000000003</v>
      </c>
      <c r="CS4">
        <v>63.639000000000003</v>
      </c>
      <c r="CT4">
        <v>63.639000000000003</v>
      </c>
      <c r="CU4" t="s">
        <v>270</v>
      </c>
      <c r="CV4">
        <f>(CV3/100)^2</f>
        <v>2.2861439999999993</v>
      </c>
      <c r="CW4">
        <f>(CW3/100)^2</f>
        <v>2.6536409999999999</v>
      </c>
      <c r="CX4">
        <v>3</v>
      </c>
      <c r="CY4" t="s">
        <v>27</v>
      </c>
      <c r="DB4" t="str">
        <f t="shared" si="4"/>
        <v/>
      </c>
      <c r="DC4" t="str">
        <f t="shared" si="5"/>
        <v/>
      </c>
      <c r="DD4" t="s">
        <v>27</v>
      </c>
      <c r="DE4">
        <v>63.639000000000003</v>
      </c>
    </row>
    <row r="5" spans="1:110">
      <c r="A5">
        <v>1541</v>
      </c>
      <c r="B5" t="s">
        <v>28</v>
      </c>
      <c r="C5">
        <v>2010</v>
      </c>
      <c r="D5" t="s">
        <v>25</v>
      </c>
      <c r="E5">
        <v>1887.739</v>
      </c>
      <c r="F5">
        <v>1526.2080000000001</v>
      </c>
      <c r="G5">
        <v>1244.9970000000001</v>
      </c>
      <c r="H5">
        <v>1037.127</v>
      </c>
      <c r="I5">
        <v>867.64599999999996</v>
      </c>
      <c r="J5">
        <v>709.77700000000004</v>
      </c>
      <c r="K5">
        <v>574.02</v>
      </c>
      <c r="L5">
        <v>456.77699999999999</v>
      </c>
      <c r="M5">
        <v>378.55399999999997</v>
      </c>
      <c r="N5">
        <v>315.11799999999999</v>
      </c>
      <c r="O5">
        <v>256.233</v>
      </c>
      <c r="P5">
        <v>203.10599999999999</v>
      </c>
      <c r="Q5">
        <v>145.44399999999999</v>
      </c>
      <c r="R5">
        <v>110.723</v>
      </c>
      <c r="S5">
        <v>76.581999999999994</v>
      </c>
      <c r="T5">
        <v>45.079000000000001</v>
      </c>
      <c r="U5">
        <v>21.193999999999999</v>
      </c>
      <c r="V5">
        <v>7.1849999999999996</v>
      </c>
      <c r="W5">
        <v>1.573</v>
      </c>
      <c r="X5">
        <v>0.20100000000000001</v>
      </c>
      <c r="Y5">
        <v>1.4E-2</v>
      </c>
      <c r="Z5">
        <f t="shared" si="6"/>
        <v>9865.2969999999968</v>
      </c>
      <c r="AA5">
        <f t="shared" si="7"/>
        <v>0.38270292318619514</v>
      </c>
      <c r="AB5">
        <f t="shared" si="8"/>
        <v>1.0829330328321594</v>
      </c>
      <c r="AC5">
        <f t="shared" si="9"/>
        <v>1.5143957652770115</v>
      </c>
      <c r="AD5">
        <f t="shared" si="10"/>
        <v>1.7871898838930045</v>
      </c>
      <c r="AE5">
        <f t="shared" si="11"/>
        <v>1.9348846770654757</v>
      </c>
      <c r="AF5">
        <f t="shared" si="12"/>
        <v>1.9425648310436072</v>
      </c>
      <c r="AG5">
        <f t="shared" si="13"/>
        <v>1.8619449571563842</v>
      </c>
      <c r="AH5">
        <f t="shared" si="14"/>
        <v>1.7131515655332026</v>
      </c>
      <c r="AI5">
        <f t="shared" si="15"/>
        <v>1.6116360206894942</v>
      </c>
      <c r="AJ5">
        <f t="shared" si="16"/>
        <v>1.5012772550081366</v>
      </c>
      <c r="AK5">
        <f t="shared" si="17"/>
        <v>1.3506046498143953</v>
      </c>
      <c r="AL5">
        <f t="shared" si="18"/>
        <v>1.1735117553987482</v>
      </c>
      <c r="AM5">
        <f t="shared" si="19"/>
        <v>0.91406553700309301</v>
      </c>
      <c r="AN5">
        <f t="shared" si="20"/>
        <v>0.75197340738955987</v>
      </c>
      <c r="AO5">
        <f t="shared" si="21"/>
        <v>0.55891920942674123</v>
      </c>
      <c r="AP5">
        <f t="shared" si="22"/>
        <v>0.35184779535780841</v>
      </c>
      <c r="AQ5">
        <f t="shared" si="23"/>
        <v>0.17616377895161195</v>
      </c>
      <c r="AR5">
        <f t="shared" si="24"/>
        <v>6.3363018873126689E-2</v>
      </c>
      <c r="AS5">
        <f t="shared" si="25"/>
        <v>1.4669198504616742E-2</v>
      </c>
      <c r="AT5">
        <f t="shared" si="26"/>
        <v>1.9763216454608519E-3</v>
      </c>
      <c r="AU5">
        <f t="shared" si="27"/>
        <v>1.4474982354814055E-4</v>
      </c>
      <c r="AV5">
        <f t="shared" si="28"/>
        <v>20.689920333873381</v>
      </c>
      <c r="BB5">
        <f>($E5/$Z5)*BB$1*BZ5</f>
        <v>1.7564533362553614</v>
      </c>
      <c r="BC5">
        <f t="shared" si="2"/>
        <v>2.495077707645295</v>
      </c>
      <c r="BD5">
        <f t="shared" si="2"/>
        <v>3.7910288376927248</v>
      </c>
      <c r="BE5">
        <f t="shared" si="2"/>
        <v>4.2766735397636095</v>
      </c>
      <c r="BF5">
        <f t="shared" si="2"/>
        <v>3.5052564298185866</v>
      </c>
      <c r="BG5">
        <f t="shared" si="2"/>
        <v>2.8674717488322967</v>
      </c>
      <c r="BH5">
        <f t="shared" si="2"/>
        <v>2.3190186963859283</v>
      </c>
      <c r="BI5">
        <f t="shared" si="2"/>
        <v>1.8453614910265761</v>
      </c>
      <c r="BJ5">
        <f t="shared" si="2"/>
        <v>1.5293435831359163</v>
      </c>
      <c r="BK5">
        <f t="shared" si="2"/>
        <v>1.273064585846732</v>
      </c>
      <c r="BL5">
        <f t="shared" si="2"/>
        <v>1.0351714533135701</v>
      </c>
      <c r="BM5">
        <f t="shared" si="3"/>
        <v>0.82054041905884878</v>
      </c>
      <c r="BN5">
        <f t="shared" si="3"/>
        <v>0.58758815943199705</v>
      </c>
      <c r="BO5">
        <f t="shared" si="3"/>
        <v>0.4473166564230151</v>
      </c>
      <c r="BP5">
        <f t="shared" si="3"/>
        <v>0.30938833108014901</v>
      </c>
      <c r="BQ5">
        <f t="shared" si="3"/>
        <v>0.18211742415661694</v>
      </c>
      <c r="BR5">
        <f t="shared" si="3"/>
        <v>8.5622943889068964E-2</v>
      </c>
      <c r="BS5">
        <f t="shared" si="3"/>
        <v>2.9027123329383807E-2</v>
      </c>
      <c r="BT5">
        <f t="shared" si="3"/>
        <v>6.3548594289660025E-3</v>
      </c>
      <c r="BU5">
        <f t="shared" si="3"/>
        <v>8.1203226015395217E-4</v>
      </c>
      <c r="BV5">
        <f t="shared" si="3"/>
        <v>5.6559460906245412E-5</v>
      </c>
      <c r="BW5" s="3">
        <f t="shared" si="29"/>
        <v>29.162745918235704</v>
      </c>
      <c r="BX5" s="3">
        <f>BW5*(Z5/(Z5+boys!AB5))</f>
        <v>14.71672847432616</v>
      </c>
      <c r="BZ5">
        <v>11.474</v>
      </c>
      <c r="CA5">
        <v>22.4</v>
      </c>
      <c r="CB5">
        <v>41.150591999999989</v>
      </c>
      <c r="CC5">
        <f t="shared" si="30"/>
        <v>55.726461</v>
      </c>
      <c r="CD5">
        <v>60.387</v>
      </c>
      <c r="CE5">
        <v>60.387</v>
      </c>
      <c r="CF5">
        <v>60.387</v>
      </c>
      <c r="CG5">
        <v>60.387</v>
      </c>
      <c r="CH5">
        <v>60.387</v>
      </c>
      <c r="CI5">
        <v>60.387</v>
      </c>
      <c r="CJ5">
        <v>60.387</v>
      </c>
      <c r="CK5">
        <v>60.387</v>
      </c>
      <c r="CL5">
        <v>60.387</v>
      </c>
      <c r="CM5">
        <v>60.387</v>
      </c>
      <c r="CN5">
        <v>60.387</v>
      </c>
      <c r="CO5">
        <v>60.387</v>
      </c>
      <c r="CP5">
        <v>60.387</v>
      </c>
      <c r="CQ5">
        <v>60.387</v>
      </c>
      <c r="CR5">
        <v>60.387</v>
      </c>
      <c r="CS5">
        <v>60.387</v>
      </c>
      <c r="CT5">
        <v>60.387</v>
      </c>
      <c r="CU5" t="s">
        <v>269</v>
      </c>
      <c r="CV5">
        <v>18</v>
      </c>
      <c r="CW5">
        <v>21</v>
      </c>
      <c r="CX5">
        <v>4</v>
      </c>
      <c r="CY5" t="s">
        <v>28</v>
      </c>
      <c r="DB5" t="str">
        <f t="shared" si="4"/>
        <v/>
      </c>
      <c r="DC5" t="str">
        <f t="shared" si="5"/>
        <v/>
      </c>
      <c r="DD5" t="s">
        <v>28</v>
      </c>
      <c r="DE5">
        <v>60.387</v>
      </c>
    </row>
    <row r="6" spans="1:110">
      <c r="A6">
        <v>1994</v>
      </c>
      <c r="B6" t="s">
        <v>29</v>
      </c>
      <c r="C6">
        <v>2010</v>
      </c>
      <c r="D6" t="s">
        <v>25</v>
      </c>
      <c r="E6">
        <v>3.6549999999999998</v>
      </c>
      <c r="F6">
        <v>3.81</v>
      </c>
      <c r="G6">
        <v>3.9319999999999999</v>
      </c>
      <c r="H6">
        <v>4.0449999999999999</v>
      </c>
      <c r="I6">
        <v>3.609</v>
      </c>
      <c r="J6">
        <v>3.3319999999999999</v>
      </c>
      <c r="K6">
        <v>2.8039999999999998</v>
      </c>
      <c r="L6">
        <v>3.798</v>
      </c>
      <c r="M6">
        <v>4.4560000000000004</v>
      </c>
      <c r="N6">
        <v>3.2290000000000001</v>
      </c>
      <c r="O6">
        <v>2.4409999999999998</v>
      </c>
      <c r="P6">
        <v>1.7470000000000001</v>
      </c>
      <c r="Q6">
        <v>1.081</v>
      </c>
      <c r="R6">
        <v>1.161</v>
      </c>
      <c r="S6">
        <v>0.90900000000000003</v>
      </c>
      <c r="T6">
        <v>0.64300000000000002</v>
      </c>
      <c r="U6">
        <v>0.443</v>
      </c>
      <c r="V6">
        <v>0.34</v>
      </c>
      <c r="W6">
        <v>0.113</v>
      </c>
      <c r="X6">
        <v>3.2000000000000001E-2</v>
      </c>
      <c r="Y6">
        <v>3.0000000000000001E-3</v>
      </c>
      <c r="Z6">
        <f t="shared" si="6"/>
        <v>45.583000000000006</v>
      </c>
      <c r="AA6">
        <f t="shared" si="7"/>
        <v>0.16036680341355328</v>
      </c>
      <c r="AB6">
        <f t="shared" si="8"/>
        <v>0.58508654542263561</v>
      </c>
      <c r="AC6">
        <f t="shared" si="9"/>
        <v>1.0351227431279204</v>
      </c>
      <c r="AD6">
        <f t="shared" si="10"/>
        <v>1.5085667902507511</v>
      </c>
      <c r="AE6">
        <f t="shared" si="11"/>
        <v>1.7418335783077021</v>
      </c>
      <c r="AF6">
        <f t="shared" si="12"/>
        <v>1.9736305201500557</v>
      </c>
      <c r="AG6">
        <f t="shared" si="13"/>
        <v>1.9684531513941597</v>
      </c>
      <c r="AH6">
        <f t="shared" si="14"/>
        <v>3.0828598380975363</v>
      </c>
      <c r="AI6">
        <f t="shared" si="15"/>
        <v>4.1057411754382116</v>
      </c>
      <c r="AJ6">
        <f t="shared" si="16"/>
        <v>3.3293771800890677</v>
      </c>
      <c r="AK6">
        <f t="shared" si="17"/>
        <v>2.7846346225566543</v>
      </c>
      <c r="AL6">
        <f t="shared" si="18"/>
        <v>2.1845644209464052</v>
      </c>
      <c r="AM6">
        <f t="shared" si="19"/>
        <v>1.4703288506680121</v>
      </c>
      <c r="AN6">
        <f t="shared" si="20"/>
        <v>1.7064914551477521</v>
      </c>
      <c r="AO6">
        <f t="shared" si="21"/>
        <v>1.4357984336265712</v>
      </c>
      <c r="AP6">
        <f t="shared" si="22"/>
        <v>1.0861724765811815</v>
      </c>
      <c r="AQ6">
        <f t="shared" si="23"/>
        <v>0.79691990435030602</v>
      </c>
      <c r="AR6">
        <f t="shared" si="24"/>
        <v>0.64892613474321559</v>
      </c>
      <c r="AS6">
        <f t="shared" si="25"/>
        <v>0.22806748129785223</v>
      </c>
      <c r="AT6">
        <f t="shared" si="26"/>
        <v>6.8095561941952029E-2</v>
      </c>
      <c r="AU6">
        <f t="shared" si="27"/>
        <v>6.7130289801022305E-3</v>
      </c>
      <c r="AV6">
        <f t="shared" si="28"/>
        <v>31.907750696531604</v>
      </c>
      <c r="BB6">
        <f>($E6/$Z6)*BB$1*BZ6</f>
        <v>0.73601948094684411</v>
      </c>
      <c r="BC6">
        <f t="shared" si="2"/>
        <v>1.3480394006537524</v>
      </c>
      <c r="BD6">
        <f t="shared" si="2"/>
        <v>2.5912514150696522</v>
      </c>
      <c r="BE6">
        <f t="shared" si="2"/>
        <v>3.6099396784733337</v>
      </c>
      <c r="BF6">
        <f t="shared" si="2"/>
        <v>3.5481149990127898</v>
      </c>
      <c r="BG6">
        <f t="shared" si="2"/>
        <v>3.2757880788890592</v>
      </c>
      <c r="BH6">
        <f t="shared" si="2"/>
        <v>2.7566956102055591</v>
      </c>
      <c r="BI6">
        <f t="shared" si="2"/>
        <v>3.7339265076892705</v>
      </c>
      <c r="BJ6">
        <f t="shared" si="2"/>
        <v>4.3808258341925725</v>
      </c>
      <c r="BK6">
        <f t="shared" si="2"/>
        <v>3.1745257223087555</v>
      </c>
      <c r="BL6">
        <f t="shared" si="2"/>
        <v>2.3998195379856524</v>
      </c>
      <c r="BM6">
        <f t="shared" si="3"/>
        <v>1.7175275431630215</v>
      </c>
      <c r="BN6">
        <f t="shared" si="3"/>
        <v>1.0627631792554242</v>
      </c>
      <c r="BO6">
        <f t="shared" si="3"/>
        <v>1.1414135532983787</v>
      </c>
      <c r="BP6">
        <f t="shared" si="3"/>
        <v>0.8936648750630718</v>
      </c>
      <c r="BQ6">
        <f t="shared" si="3"/>
        <v>0.63215238137024765</v>
      </c>
      <c r="BR6">
        <f t="shared" si="3"/>
        <v>0.43552644626286119</v>
      </c>
      <c r="BS6">
        <f t="shared" si="3"/>
        <v>0.33426408968255711</v>
      </c>
      <c r="BT6">
        <f t="shared" si="3"/>
        <v>0.11109365333567339</v>
      </c>
      <c r="BU6">
        <f t="shared" si="3"/>
        <v>3.146014961718184E-2</v>
      </c>
      <c r="BV6">
        <f t="shared" si="3"/>
        <v>2.9493890266107979E-3</v>
      </c>
      <c r="BW6" s="3">
        <f t="shared" si="29"/>
        <v>37.917761525502272</v>
      </c>
      <c r="BX6" s="3">
        <f>BW6*(Z6/(Z6+boys!AB6))</f>
        <v>19.813663677931178</v>
      </c>
      <c r="BZ6">
        <v>11.474</v>
      </c>
      <c r="CA6">
        <v>22.4</v>
      </c>
      <c r="CB6">
        <v>41.150591999999989</v>
      </c>
      <c r="CC6">
        <f t="shared" si="30"/>
        <v>55.726461</v>
      </c>
      <c r="CD6">
        <v>67.900000000000006</v>
      </c>
      <c r="CE6">
        <v>67.900000000000006</v>
      </c>
      <c r="CF6">
        <v>67.900000000000006</v>
      </c>
      <c r="CG6">
        <v>67.900000000000006</v>
      </c>
      <c r="CH6">
        <v>67.900000000000006</v>
      </c>
      <c r="CI6">
        <v>67.900000000000006</v>
      </c>
      <c r="CJ6">
        <v>67.900000000000006</v>
      </c>
      <c r="CK6">
        <v>67.900000000000006</v>
      </c>
      <c r="CL6">
        <v>67.900000000000006</v>
      </c>
      <c r="CM6">
        <v>67.900000000000006</v>
      </c>
      <c r="CN6">
        <v>67.900000000000006</v>
      </c>
      <c r="CO6">
        <v>67.900000000000006</v>
      </c>
      <c r="CP6">
        <v>67.900000000000006</v>
      </c>
      <c r="CQ6">
        <v>67.900000000000006</v>
      </c>
      <c r="CR6">
        <v>67.900000000000006</v>
      </c>
      <c r="CS6">
        <v>67.900000000000006</v>
      </c>
      <c r="CT6">
        <v>67.900000000000006</v>
      </c>
      <c r="CU6" t="s">
        <v>294</v>
      </c>
      <c r="CX6">
        <v>5</v>
      </c>
      <c r="CY6" t="s">
        <v>29</v>
      </c>
      <c r="DB6" t="str">
        <f t="shared" si="4"/>
        <v/>
      </c>
      <c r="DC6" t="str">
        <f t="shared" si="5"/>
        <v/>
      </c>
    </row>
    <row r="7" spans="1:110" ht="60">
      <c r="A7">
        <v>2447</v>
      </c>
      <c r="B7" t="s">
        <v>30</v>
      </c>
      <c r="C7">
        <v>2010</v>
      </c>
      <c r="D7" t="s">
        <v>25</v>
      </c>
      <c r="E7">
        <v>328.84100000000001</v>
      </c>
      <c r="F7">
        <v>291.97300000000001</v>
      </c>
      <c r="G7">
        <v>340.27199999999999</v>
      </c>
      <c r="H7">
        <v>447.60899999999998</v>
      </c>
      <c r="I7">
        <v>487.95800000000003</v>
      </c>
      <c r="J7">
        <v>420.90600000000001</v>
      </c>
      <c r="K7">
        <v>337.59399999999999</v>
      </c>
      <c r="L7">
        <v>322.02800000000002</v>
      </c>
      <c r="M7">
        <v>343.54599999999999</v>
      </c>
      <c r="N7">
        <v>366.32100000000003</v>
      </c>
      <c r="O7">
        <v>291.48599999999999</v>
      </c>
      <c r="P7">
        <v>194.13499999999999</v>
      </c>
      <c r="Q7">
        <v>99.507000000000005</v>
      </c>
      <c r="R7">
        <v>79.536000000000001</v>
      </c>
      <c r="S7">
        <v>111.197</v>
      </c>
      <c r="T7">
        <v>67.206999999999994</v>
      </c>
      <c r="U7">
        <v>37.81</v>
      </c>
      <c r="V7">
        <v>13.542999999999999</v>
      </c>
      <c r="W7">
        <v>2.78</v>
      </c>
      <c r="X7">
        <v>0.81399999999999995</v>
      </c>
      <c r="Y7">
        <v>1.4999999999999999E-2</v>
      </c>
      <c r="Z7">
        <f t="shared" si="6"/>
        <v>4585.0780000000004</v>
      </c>
      <c r="AA7">
        <f t="shared" si="7"/>
        <v>0.14343965358931735</v>
      </c>
      <c r="AB7">
        <f t="shared" si="8"/>
        <v>0.44575272220014572</v>
      </c>
      <c r="AC7">
        <f t="shared" si="9"/>
        <v>0.89055496983911708</v>
      </c>
      <c r="AD7">
        <f t="shared" si="10"/>
        <v>1.6595907419677483</v>
      </c>
      <c r="AE7">
        <f t="shared" si="11"/>
        <v>2.3413071707831361</v>
      </c>
      <c r="AF7">
        <f t="shared" si="12"/>
        <v>2.4785755007875547</v>
      </c>
      <c r="AG7">
        <f t="shared" si="13"/>
        <v>2.3561230583209269</v>
      </c>
      <c r="AH7">
        <f t="shared" si="14"/>
        <v>2.5986550283332148</v>
      </c>
      <c r="AI7">
        <f t="shared" si="15"/>
        <v>3.1469327239362119</v>
      </c>
      <c r="AJ7">
        <f t="shared" si="16"/>
        <v>3.7550259777478159</v>
      </c>
      <c r="AK7">
        <f t="shared" si="17"/>
        <v>3.3057828023863496</v>
      </c>
      <c r="AL7">
        <f t="shared" si="18"/>
        <v>2.4134147772404302</v>
      </c>
      <c r="AM7">
        <f t="shared" si="19"/>
        <v>1.3455461390187908</v>
      </c>
      <c r="AN7">
        <f t="shared" si="20"/>
        <v>1.1622293012245375</v>
      </c>
      <c r="AO7">
        <f t="shared" si="21"/>
        <v>1.7461391060304754</v>
      </c>
      <c r="AP7">
        <f t="shared" si="22"/>
        <v>1.1286479750180911</v>
      </c>
      <c r="AQ7">
        <f t="shared" si="23"/>
        <v>0.6761978749325529</v>
      </c>
      <c r="AR7">
        <f t="shared" si="24"/>
        <v>0.2569729457165178</v>
      </c>
      <c r="AS7">
        <f t="shared" si="25"/>
        <v>5.5780948546567795E-2</v>
      </c>
      <c r="AT7">
        <f t="shared" si="26"/>
        <v>1.7220644883249529E-2</v>
      </c>
      <c r="AU7">
        <f t="shared" si="27"/>
        <v>3.3369116076106006E-4</v>
      </c>
      <c r="AV7">
        <f t="shared" si="28"/>
        <v>31.924223753663512</v>
      </c>
      <c r="BB7">
        <f t="shared" ref="BB7:BB70" si="31">($E7/$Z7)*BB$1*BZ7</f>
        <v>0.65833063411353088</v>
      </c>
      <c r="BC7">
        <f t="shared" ref="BC7:BC70" si="32">(F7/$Z7)*BC$1*CA7</f>
        <v>1.0270142719491355</v>
      </c>
      <c r="BD7">
        <f t="shared" ref="BD7:BD70" si="33">(G7/$Z7)*BD$1*CB7</f>
        <v>2.229350906559826</v>
      </c>
      <c r="BE7">
        <f t="shared" ref="BE7:BE70" si="34">(H7/$Z7)*BE$1*CC7</f>
        <v>3.9713339231473852</v>
      </c>
      <c r="BF7">
        <f t="shared" ref="BF7:BF70" si="35">(I7/$Z7)*BF$1*CD7</f>
        <v>4.9507408387643563</v>
      </c>
      <c r="BG7">
        <f t="shared" ref="BG7:BG70" si="36">(J7/$Z7)*BG$1*CE7</f>
        <v>4.2704423812724661</v>
      </c>
      <c r="BH7">
        <f t="shared" ref="BH7:BH70" si="37">(K7/$Z7)*BH$1*CF7</f>
        <v>3.4251726638805269</v>
      </c>
      <c r="BI7">
        <f t="shared" ref="BI7:BI70" si="38">(L7/$Z7)*BI$1*CG7</f>
        <v>3.2672426127363594</v>
      </c>
      <c r="BJ7">
        <f t="shared" ref="BJ7:BJ70" si="39">(M7/$Z7)*BJ$1*CH7</f>
        <v>3.4855606675044566</v>
      </c>
      <c r="BK7">
        <f t="shared" ref="BK7:BK70" si="40">(N7/$Z7)*BK$1*CI7</f>
        <v>3.7166320355378906</v>
      </c>
      <c r="BL7">
        <f t="shared" ref="BL7:BL70" si="41">(O7/$Z7)*BL$1*CJ7</f>
        <v>2.9573685524739157</v>
      </c>
      <c r="BM7">
        <f t="shared" ref="BM7:BM70" si="42">(P7/$Z7)*BM$1*CK7</f>
        <v>1.9696614723675361</v>
      </c>
      <c r="BN7">
        <f t="shared" ref="BN7:BN70" si="43">(Q7/$Z7)*BN$1*CL7</f>
        <v>1.0095814980857467</v>
      </c>
      <c r="BO7">
        <f t="shared" ref="BO7:BO70" si="44">(R7/$Z7)*BO$1*CM7</f>
        <v>0.8069590484262209</v>
      </c>
      <c r="BP7">
        <f t="shared" ref="BP7:BP70" si="45">(S7/$Z7)*BP$1*CN7</f>
        <v>1.1281862968699767</v>
      </c>
      <c r="BQ7">
        <f t="shared" ref="BQ7:BQ70" si="46">(T7/$Z7)*BQ$1*CO7</f>
        <v>0.68187106175292966</v>
      </c>
      <c r="BR7">
        <f t="shared" ref="BR7:BR70" si="47">(U7/$Z7)*BR$1*CP7</f>
        <v>0.38361398135429753</v>
      </c>
      <c r="BS7">
        <f t="shared" ref="BS7:BS70" si="48">(V7/$Z7)*BS$1*CQ7</f>
        <v>0.1374050290791127</v>
      </c>
      <c r="BT7">
        <f t="shared" ref="BT7:BT70" si="49">(W7/$Z7)*BT$1*CR7</f>
        <v>2.8205418359295083E-2</v>
      </c>
      <c r="BU7">
        <f t="shared" ref="BU7:BU70" si="50">(X7/$Z7)*BU$1*CS7</f>
        <v>8.2587088289446751E-3</v>
      </c>
      <c r="BV7">
        <f t="shared" ref="BV7:BV70" si="51">(Y7/$Z7)*BV$1*CT7</f>
        <v>1.5218750913288716E-4</v>
      </c>
      <c r="BW7" s="3">
        <f t="shared" si="29"/>
        <v>40.113084190573034</v>
      </c>
      <c r="BX7" s="3">
        <f>BW7*(Z7/(Z7+boys!AB7))</f>
        <v>20.222905188961796</v>
      </c>
      <c r="BZ7">
        <v>11.474</v>
      </c>
      <c r="CA7">
        <v>22.4</v>
      </c>
      <c r="CB7">
        <v>41.150591999999989</v>
      </c>
      <c r="CC7">
        <f t="shared" si="30"/>
        <v>55.726461</v>
      </c>
      <c r="CD7">
        <v>70.483999999999995</v>
      </c>
      <c r="CE7">
        <v>70.483999999999995</v>
      </c>
      <c r="CF7">
        <v>70.483999999999995</v>
      </c>
      <c r="CG7">
        <v>70.483999999999995</v>
      </c>
      <c r="CH7">
        <v>70.483999999999995</v>
      </c>
      <c r="CI7">
        <v>70.483999999999995</v>
      </c>
      <c r="CJ7">
        <v>70.483999999999995</v>
      </c>
      <c r="CK7">
        <v>70.483999999999995</v>
      </c>
      <c r="CL7">
        <v>70.483999999999995</v>
      </c>
      <c r="CM7">
        <v>70.483999999999995</v>
      </c>
      <c r="CN7">
        <v>70.483999999999995</v>
      </c>
      <c r="CO7">
        <v>70.483999999999995</v>
      </c>
      <c r="CP7">
        <v>70.483999999999995</v>
      </c>
      <c r="CQ7">
        <v>70.483999999999995</v>
      </c>
      <c r="CR7">
        <v>70.483999999999995</v>
      </c>
      <c r="CS7">
        <v>70.483999999999995</v>
      </c>
      <c r="CT7">
        <v>70.483999999999995</v>
      </c>
      <c r="CV7" s="1" t="s">
        <v>297</v>
      </c>
      <c r="CW7" s="1" t="s">
        <v>298</v>
      </c>
      <c r="CX7">
        <v>6</v>
      </c>
      <c r="CY7" t="s">
        <v>30</v>
      </c>
      <c r="CZ7" t="s">
        <v>30</v>
      </c>
      <c r="DA7">
        <v>158.4</v>
      </c>
      <c r="DB7" t="str">
        <f t="shared" si="4"/>
        <v/>
      </c>
      <c r="DC7" t="str">
        <f t="shared" si="5"/>
        <v/>
      </c>
      <c r="DD7" t="s">
        <v>30</v>
      </c>
      <c r="DE7">
        <v>70.483999999999995</v>
      </c>
    </row>
    <row r="8" spans="1:110">
      <c r="A8">
        <v>2900</v>
      </c>
      <c r="B8" t="s">
        <v>31</v>
      </c>
      <c r="C8">
        <v>2010</v>
      </c>
      <c r="D8" t="s">
        <v>25</v>
      </c>
      <c r="E8">
        <v>1660.9349999999999</v>
      </c>
      <c r="F8">
        <v>1612.8030000000001</v>
      </c>
      <c r="G8">
        <v>1660.4</v>
      </c>
      <c r="H8">
        <v>1682.03</v>
      </c>
      <c r="I8">
        <v>1635.4849999999999</v>
      </c>
      <c r="J8">
        <v>1577.93</v>
      </c>
      <c r="K8">
        <v>1612.191</v>
      </c>
      <c r="L8">
        <v>1353.701</v>
      </c>
      <c r="M8">
        <v>1191.259</v>
      </c>
      <c r="N8">
        <v>1129.711</v>
      </c>
      <c r="O8">
        <v>1075.299</v>
      </c>
      <c r="P8">
        <v>996.07100000000003</v>
      </c>
      <c r="Q8">
        <v>866.38400000000001</v>
      </c>
      <c r="R8">
        <v>725.83500000000004</v>
      </c>
      <c r="S8">
        <v>614.09799999999996</v>
      </c>
      <c r="T8">
        <v>513.71299999999997</v>
      </c>
      <c r="U8">
        <v>381.97399999999999</v>
      </c>
      <c r="V8">
        <v>213.774</v>
      </c>
      <c r="W8">
        <v>87.31</v>
      </c>
      <c r="X8">
        <v>25.280999999999999</v>
      </c>
      <c r="Y8">
        <v>4.7249999999999996</v>
      </c>
      <c r="Z8">
        <f t="shared" si="6"/>
        <v>20620.908999999996</v>
      </c>
      <c r="AA8">
        <f t="shared" si="7"/>
        <v>0.16109231654142891</v>
      </c>
      <c r="AB8">
        <f t="shared" si="8"/>
        <v>0.54748415794861438</v>
      </c>
      <c r="AC8">
        <f t="shared" si="9"/>
        <v>0.96624256476763493</v>
      </c>
      <c r="AD8">
        <f t="shared" si="10"/>
        <v>1.3866755340416856</v>
      </c>
      <c r="AE8">
        <f t="shared" si="11"/>
        <v>1.7448634296383347</v>
      </c>
      <c r="AF8">
        <f t="shared" si="12"/>
        <v>2.0660636250322435</v>
      </c>
      <c r="AG8">
        <f t="shared" si="13"/>
        <v>2.501835006400543</v>
      </c>
      <c r="AH8">
        <f t="shared" si="14"/>
        <v>2.4289393353125224</v>
      </c>
      <c r="AI8">
        <f t="shared" si="15"/>
        <v>2.426317772897403</v>
      </c>
      <c r="AJ8">
        <f t="shared" si="16"/>
        <v>2.5748824651716378</v>
      </c>
      <c r="AK8">
        <f t="shared" si="17"/>
        <v>2.711594721648789</v>
      </c>
      <c r="AL8">
        <f t="shared" si="18"/>
        <v>2.753324162382949</v>
      </c>
      <c r="AM8">
        <f t="shared" si="19"/>
        <v>2.6049195018512528</v>
      </c>
      <c r="AN8">
        <f t="shared" si="20"/>
        <v>2.3583317786815319</v>
      </c>
      <c r="AO8">
        <f t="shared" si="21"/>
        <v>2.144185593370302</v>
      </c>
      <c r="AP8">
        <f t="shared" si="22"/>
        <v>1.9182423529438011</v>
      </c>
      <c r="AQ8">
        <f t="shared" si="23"/>
        <v>1.5189373077588386</v>
      </c>
      <c r="AR8">
        <f t="shared" si="24"/>
        <v>0.90191649650362171</v>
      </c>
      <c r="AS8">
        <f t="shared" si="25"/>
        <v>0.38953277956854387</v>
      </c>
      <c r="AT8">
        <f t="shared" si="26"/>
        <v>0.11892089723105806</v>
      </c>
      <c r="AU8">
        <f t="shared" si="27"/>
        <v>2.3371908580751704E-2</v>
      </c>
      <c r="AV8">
        <f t="shared" si="28"/>
        <v>34.247673708273481</v>
      </c>
      <c r="BB8">
        <f t="shared" si="31"/>
        <v>0.73934929599854216</v>
      </c>
      <c r="BC8">
        <f t="shared" si="32"/>
        <v>1.2614034999136075</v>
      </c>
      <c r="BD8">
        <f t="shared" si="33"/>
        <v>2.4188217579770122</v>
      </c>
      <c r="BE8">
        <f t="shared" si="34"/>
        <v>3.3182588028954449</v>
      </c>
      <c r="BF8">
        <f t="shared" si="35"/>
        <v>3.7916231298726943</v>
      </c>
      <c r="BG8">
        <f t="shared" si="36"/>
        <v>3.6581906194920903</v>
      </c>
      <c r="BH8">
        <f t="shared" si="37"/>
        <v>3.7376195351058494</v>
      </c>
      <c r="BI8">
        <f t="shared" si="38"/>
        <v>3.1383497999258916</v>
      </c>
      <c r="BJ8">
        <f t="shared" si="39"/>
        <v>2.7617527388322221</v>
      </c>
      <c r="BK8">
        <f t="shared" si="40"/>
        <v>2.6190630654953186</v>
      </c>
      <c r="BL8">
        <f t="shared" si="41"/>
        <v>2.4929171224003759</v>
      </c>
      <c r="BM8">
        <f t="shared" si="42"/>
        <v>2.3092390591142231</v>
      </c>
      <c r="BN8">
        <f t="shared" si="43"/>
        <v>2.0085794817755129</v>
      </c>
      <c r="BO8">
        <f t="shared" si="44"/>
        <v>1.6827380101139096</v>
      </c>
      <c r="BP8">
        <f t="shared" si="45"/>
        <v>1.4236927766433576</v>
      </c>
      <c r="BQ8">
        <f t="shared" si="46"/>
        <v>1.1909654279411255</v>
      </c>
      <c r="BR8">
        <f t="shared" si="47"/>
        <v>0.88554860081871278</v>
      </c>
      <c r="BS8">
        <f t="shared" si="48"/>
        <v>0.49560249281736324</v>
      </c>
      <c r="BT8">
        <f t="shared" si="49"/>
        <v>0.20241495059213935</v>
      </c>
      <c r="BU8">
        <f t="shared" si="50"/>
        <v>5.8610151940440655E-2</v>
      </c>
      <c r="BV8">
        <f t="shared" si="51"/>
        <v>1.0954193580894035E-2</v>
      </c>
      <c r="BW8" s="3">
        <f t="shared" si="29"/>
        <v>40.205694513246726</v>
      </c>
      <c r="BX8" s="3">
        <f>BW8*(Z8/(Z8+boys!AB8))</f>
        <v>20.534833507622579</v>
      </c>
      <c r="BZ8">
        <v>11.474</v>
      </c>
      <c r="CA8">
        <v>22.4</v>
      </c>
      <c r="CB8">
        <v>41.150591999999989</v>
      </c>
      <c r="CC8">
        <f t="shared" si="30"/>
        <v>55.726461</v>
      </c>
      <c r="CD8">
        <v>72.433999999999997</v>
      </c>
      <c r="CE8">
        <v>72.433999999999997</v>
      </c>
      <c r="CF8">
        <v>72.433999999999997</v>
      </c>
      <c r="CG8">
        <v>72.433999999999997</v>
      </c>
      <c r="CH8">
        <v>72.433999999999997</v>
      </c>
      <c r="CI8">
        <v>72.433999999999997</v>
      </c>
      <c r="CJ8">
        <v>72.433999999999997</v>
      </c>
      <c r="CK8">
        <v>72.433999999999997</v>
      </c>
      <c r="CL8">
        <v>72.433999999999997</v>
      </c>
      <c r="CM8">
        <v>72.433999999999997</v>
      </c>
      <c r="CN8">
        <v>72.433999999999997</v>
      </c>
      <c r="CO8">
        <v>72.433999999999997</v>
      </c>
      <c r="CP8">
        <v>72.433999999999997</v>
      </c>
      <c r="CQ8">
        <v>72.433999999999997</v>
      </c>
      <c r="CR8">
        <v>72.433999999999997</v>
      </c>
      <c r="CS8">
        <v>72.433999999999997</v>
      </c>
      <c r="CT8">
        <v>72.433999999999997</v>
      </c>
      <c r="CV8" s="2" t="s">
        <v>299</v>
      </c>
      <c r="CW8" s="2">
        <v>57.7</v>
      </c>
      <c r="CX8">
        <v>7</v>
      </c>
      <c r="CY8" t="s">
        <v>31</v>
      </c>
      <c r="DB8" t="str">
        <f t="shared" si="4"/>
        <v/>
      </c>
      <c r="DC8" t="str">
        <f t="shared" si="5"/>
        <v/>
      </c>
      <c r="DD8" t="s">
        <v>31</v>
      </c>
      <c r="DE8">
        <v>72.433999999999997</v>
      </c>
    </row>
    <row r="9" spans="1:110">
      <c r="A9">
        <v>3353</v>
      </c>
      <c r="B9" t="s">
        <v>32</v>
      </c>
      <c r="C9">
        <v>2010</v>
      </c>
      <c r="D9" t="s">
        <v>25</v>
      </c>
      <c r="E9">
        <v>709.79100000000005</v>
      </c>
      <c r="F9">
        <v>668.14400000000001</v>
      </c>
      <c r="G9">
        <v>688.56500000000005</v>
      </c>
      <c r="H9">
        <v>732.64700000000005</v>
      </c>
      <c r="I9">
        <v>797.904</v>
      </c>
      <c r="J9">
        <v>820.08299999999997</v>
      </c>
      <c r="K9">
        <v>767.29100000000005</v>
      </c>
      <c r="L9">
        <v>818.18200000000002</v>
      </c>
      <c r="M9">
        <v>785.70399999999995</v>
      </c>
      <c r="N9">
        <v>800.62800000000004</v>
      </c>
      <c r="O9">
        <v>747.21799999999996</v>
      </c>
      <c r="P9">
        <v>672.97199999999998</v>
      </c>
      <c r="Q9">
        <v>610.39200000000005</v>
      </c>
      <c r="R9">
        <v>460.1</v>
      </c>
      <c r="S9">
        <v>368.17599999999999</v>
      </c>
      <c r="T9">
        <v>296.91399999999999</v>
      </c>
      <c r="U9">
        <v>245.09800000000001</v>
      </c>
      <c r="V9">
        <v>170.28399999999999</v>
      </c>
      <c r="W9">
        <v>70.905000000000001</v>
      </c>
      <c r="X9">
        <v>19.552</v>
      </c>
      <c r="Y9">
        <v>2.4540000000000002</v>
      </c>
      <c r="Z9">
        <f t="shared" si="6"/>
        <v>11253.003999999999</v>
      </c>
      <c r="AA9">
        <f t="shared" si="7"/>
        <v>0.12615138144445698</v>
      </c>
      <c r="AB9">
        <f t="shared" si="8"/>
        <v>0.41562306385032838</v>
      </c>
      <c r="AC9">
        <f t="shared" si="9"/>
        <v>0.73427326605411325</v>
      </c>
      <c r="AD9">
        <f t="shared" si="10"/>
        <v>1.1068154778937251</v>
      </c>
      <c r="AE9">
        <f t="shared" si="11"/>
        <v>1.5599290642747483</v>
      </c>
      <c r="AF9">
        <f t="shared" si="12"/>
        <v>1.9676737873726873</v>
      </c>
      <c r="AG9">
        <f t="shared" si="13"/>
        <v>2.1819339973575058</v>
      </c>
      <c r="AH9">
        <f t="shared" si="14"/>
        <v>2.6901913480169388</v>
      </c>
      <c r="AI9">
        <f t="shared" si="15"/>
        <v>2.9325118874924421</v>
      </c>
      <c r="AJ9">
        <f t="shared" si="16"/>
        <v>3.3439529569171049</v>
      </c>
      <c r="AK9">
        <f t="shared" si="17"/>
        <v>3.4528856472458376</v>
      </c>
      <c r="AL9">
        <f t="shared" si="18"/>
        <v>3.4088145707581727</v>
      </c>
      <c r="AM9">
        <f t="shared" si="19"/>
        <v>3.3630401268852306</v>
      </c>
      <c r="AN9">
        <f t="shared" si="20"/>
        <v>2.7394196251951923</v>
      </c>
      <c r="AO9">
        <f t="shared" si="21"/>
        <v>2.3556973764516571</v>
      </c>
      <c r="AP9">
        <f t="shared" si="22"/>
        <v>2.0316688770394111</v>
      </c>
      <c r="AQ9">
        <f t="shared" si="23"/>
        <v>1.7860151831457631</v>
      </c>
      <c r="AR9">
        <f t="shared" si="24"/>
        <v>1.3165113955349168</v>
      </c>
      <c r="AS9">
        <f t="shared" si="25"/>
        <v>0.57969054307631995</v>
      </c>
      <c r="AT9">
        <f t="shared" si="26"/>
        <v>0.16853668584850767</v>
      </c>
      <c r="AU9">
        <f t="shared" si="27"/>
        <v>2.2243660448356725E-2</v>
      </c>
      <c r="AV9">
        <f t="shared" si="28"/>
        <v>38.28357992230341</v>
      </c>
      <c r="BB9">
        <f t="shared" si="31"/>
        <v>0.57898438027747978</v>
      </c>
      <c r="BC9">
        <f t="shared" si="32"/>
        <v>0.95759553911115647</v>
      </c>
      <c r="BD9">
        <f t="shared" si="33"/>
        <v>1.8381265915972655</v>
      </c>
      <c r="BE9">
        <f t="shared" si="34"/>
        <v>2.6485649400599973</v>
      </c>
      <c r="BF9">
        <f t="shared" si="35"/>
        <v>3.6200961808811227</v>
      </c>
      <c r="BG9">
        <f t="shared" si="36"/>
        <v>3.7207224632355942</v>
      </c>
      <c r="BH9">
        <f t="shared" si="37"/>
        <v>3.4812047799289862</v>
      </c>
      <c r="BI9">
        <f t="shared" si="38"/>
        <v>3.7120976125770508</v>
      </c>
      <c r="BJ9">
        <f t="shared" si="39"/>
        <v>3.5647446932250269</v>
      </c>
      <c r="BK9">
        <f t="shared" si="40"/>
        <v>3.6324549884528619</v>
      </c>
      <c r="BL9">
        <f t="shared" si="41"/>
        <v>3.3901334347059682</v>
      </c>
      <c r="BM9">
        <f t="shared" si="42"/>
        <v>3.0532787992539592</v>
      </c>
      <c r="BN9">
        <f t="shared" si="43"/>
        <v>2.7693528896212962</v>
      </c>
      <c r="BO9">
        <f t="shared" si="44"/>
        <v>2.087477005784411</v>
      </c>
      <c r="BP9">
        <f t="shared" si="45"/>
        <v>1.6704171573172817</v>
      </c>
      <c r="BQ9">
        <f t="shared" si="46"/>
        <v>1.3471009513050916</v>
      </c>
      <c r="BR9">
        <f t="shared" si="47"/>
        <v>1.1120113870109709</v>
      </c>
      <c r="BS9">
        <f t="shared" si="48"/>
        <v>0.77257973147792358</v>
      </c>
      <c r="BT9">
        <f t="shared" si="49"/>
        <v>0.32169649444717163</v>
      </c>
      <c r="BU9">
        <f t="shared" si="50"/>
        <v>8.8707564479671389E-2</v>
      </c>
      <c r="BV9">
        <f t="shared" si="51"/>
        <v>1.1133815631808184E-2</v>
      </c>
      <c r="BW9" s="3">
        <f t="shared" si="29"/>
        <v>44.378481400382093</v>
      </c>
      <c r="BX9" s="3">
        <f>BW9*(Z9/(Z9+boys!AB9))</f>
        <v>22.28978536409425</v>
      </c>
      <c r="BZ9">
        <v>11.474</v>
      </c>
      <c r="CA9">
        <v>22.4</v>
      </c>
      <c r="CB9">
        <v>41.150591999999989</v>
      </c>
      <c r="CC9">
        <f t="shared" si="30"/>
        <v>55.726461</v>
      </c>
      <c r="CD9">
        <v>77.355999999999995</v>
      </c>
      <c r="CE9">
        <v>77.355999999999995</v>
      </c>
      <c r="CF9">
        <v>77.355999999999995</v>
      </c>
      <c r="CG9">
        <v>77.355999999999995</v>
      </c>
      <c r="CH9">
        <v>77.355999999999995</v>
      </c>
      <c r="CI9">
        <v>77.355999999999995</v>
      </c>
      <c r="CJ9">
        <v>77.355999999999995</v>
      </c>
      <c r="CK9">
        <v>77.355999999999995</v>
      </c>
      <c r="CL9">
        <v>77.355999999999995</v>
      </c>
      <c r="CM9">
        <v>77.355999999999995</v>
      </c>
      <c r="CN9">
        <v>77.355999999999995</v>
      </c>
      <c r="CO9">
        <v>77.355999999999995</v>
      </c>
      <c r="CP9">
        <v>77.355999999999995</v>
      </c>
      <c r="CQ9">
        <v>77.355999999999995</v>
      </c>
      <c r="CR9">
        <v>77.355999999999995</v>
      </c>
      <c r="CS9">
        <v>77.355999999999995</v>
      </c>
      <c r="CT9">
        <v>77.355999999999995</v>
      </c>
      <c r="CV9" s="2" t="s">
        <v>300</v>
      </c>
      <c r="CW9" s="2">
        <v>70.8</v>
      </c>
      <c r="CX9">
        <v>8</v>
      </c>
      <c r="CY9" t="s">
        <v>32</v>
      </c>
      <c r="DB9" t="str">
        <f t="shared" si="4"/>
        <v/>
      </c>
      <c r="DC9" t="str">
        <f t="shared" si="5"/>
        <v/>
      </c>
      <c r="DD9" t="s">
        <v>32</v>
      </c>
      <c r="DE9">
        <v>77.355999999999995</v>
      </c>
    </row>
    <row r="10" spans="1:110">
      <c r="A10">
        <v>3806</v>
      </c>
      <c r="B10" t="s">
        <v>33</v>
      </c>
      <c r="C10">
        <v>2010</v>
      </c>
      <c r="D10" t="s">
        <v>25</v>
      </c>
      <c r="E10">
        <v>192.61500000000001</v>
      </c>
      <c r="F10">
        <v>196.66499999999999</v>
      </c>
      <c r="G10">
        <v>215.018</v>
      </c>
      <c r="H10">
        <v>245.358</v>
      </c>
      <c r="I10">
        <v>257.09199999999998</v>
      </c>
      <c r="J10">
        <v>280.80500000000001</v>
      </c>
      <c r="K10">
        <v>260.495</v>
      </c>
      <c r="L10">
        <v>298.79700000000003</v>
      </c>
      <c r="M10">
        <v>350.041</v>
      </c>
      <c r="N10">
        <v>350.54</v>
      </c>
      <c r="O10">
        <v>303.12200000000001</v>
      </c>
      <c r="P10">
        <v>253.24199999999999</v>
      </c>
      <c r="Q10">
        <v>230.358</v>
      </c>
      <c r="R10">
        <v>251.70400000000001</v>
      </c>
      <c r="S10">
        <v>187.66499999999999</v>
      </c>
      <c r="T10">
        <v>156.16399999999999</v>
      </c>
      <c r="U10">
        <v>137.02500000000001</v>
      </c>
      <c r="V10">
        <v>108.38</v>
      </c>
      <c r="W10">
        <v>24.248000000000001</v>
      </c>
      <c r="X10">
        <v>8.6029999999999998</v>
      </c>
      <c r="Y10">
        <v>0.875</v>
      </c>
      <c r="Z10">
        <f t="shared" si="6"/>
        <v>4308.8119999999999</v>
      </c>
      <c r="AA10">
        <f t="shared" si="7"/>
        <v>8.9405153903210452E-2</v>
      </c>
      <c r="AB10">
        <f t="shared" si="8"/>
        <v>0.31949757845085835</v>
      </c>
      <c r="AC10">
        <f t="shared" si="9"/>
        <v>0.59882306306239408</v>
      </c>
      <c r="AD10">
        <f t="shared" si="10"/>
        <v>0.96803620116171241</v>
      </c>
      <c r="AE10">
        <f t="shared" si="11"/>
        <v>1.3126643724534743</v>
      </c>
      <c r="AF10">
        <f t="shared" si="12"/>
        <v>1.7595882577378636</v>
      </c>
      <c r="AG10">
        <f t="shared" si="13"/>
        <v>1.934602855729143</v>
      </c>
      <c r="AH10">
        <f t="shared" si="14"/>
        <v>2.565785882512396</v>
      </c>
      <c r="AI10">
        <f t="shared" si="15"/>
        <v>3.4120128703689088</v>
      </c>
      <c r="AJ10">
        <f t="shared" si="16"/>
        <v>3.8236479103752963</v>
      </c>
      <c r="AK10">
        <f t="shared" si="17"/>
        <v>3.6581647099014769</v>
      </c>
      <c r="AL10">
        <f t="shared" si="18"/>
        <v>3.350063544197333</v>
      </c>
      <c r="AM10">
        <f t="shared" si="19"/>
        <v>3.3146482139392481</v>
      </c>
      <c r="AN10">
        <f t="shared" si="20"/>
        <v>3.9138788139282941</v>
      </c>
      <c r="AO10">
        <f t="shared" si="21"/>
        <v>3.1358713260174729</v>
      </c>
      <c r="AP10">
        <f t="shared" si="22"/>
        <v>2.7907061157460569</v>
      </c>
      <c r="AQ10">
        <f t="shared" si="23"/>
        <v>2.6076909366201173</v>
      </c>
      <c r="AR10">
        <f t="shared" si="24"/>
        <v>2.1883201216483799</v>
      </c>
      <c r="AS10">
        <f t="shared" si="25"/>
        <v>0.51773342629012364</v>
      </c>
      <c r="AT10">
        <f t="shared" si="26"/>
        <v>0.19367078442967575</v>
      </c>
      <c r="AU10">
        <f t="shared" si="27"/>
        <v>2.0713366004365009E-2</v>
      </c>
      <c r="AV10">
        <f t="shared" si="28"/>
        <v>42.475525504477801</v>
      </c>
      <c r="BB10">
        <f t="shared" si="31"/>
        <v>0.41033389435417472</v>
      </c>
      <c r="BC10">
        <f t="shared" si="32"/>
        <v>0.73612242075077761</v>
      </c>
      <c r="BD10">
        <f t="shared" si="33"/>
        <v>1.4990503491864762</v>
      </c>
      <c r="BE10">
        <f t="shared" si="34"/>
        <v>2.3164717103386594</v>
      </c>
      <c r="BF10">
        <f t="shared" si="35"/>
        <v>2.8646143333614926</v>
      </c>
      <c r="BG10">
        <f t="shared" si="36"/>
        <v>3.1288333665752881</v>
      </c>
      <c r="BH10">
        <f t="shared" si="37"/>
        <v>2.9025318203950419</v>
      </c>
      <c r="BI10">
        <f t="shared" si="38"/>
        <v>3.3293068977852829</v>
      </c>
      <c r="BJ10">
        <f t="shared" si="39"/>
        <v>3.9002865350310012</v>
      </c>
      <c r="BK10">
        <f t="shared" si="40"/>
        <v>3.9058465779430618</v>
      </c>
      <c r="BL10">
        <f t="shared" si="41"/>
        <v>3.3774976504799934</v>
      </c>
      <c r="BM10">
        <f t="shared" si="42"/>
        <v>2.8217162066852768</v>
      </c>
      <c r="BN10">
        <f t="shared" si="43"/>
        <v>2.5667341986700745</v>
      </c>
      <c r="BO10">
        <f t="shared" si="44"/>
        <v>2.8045792407559209</v>
      </c>
      <c r="BP10">
        <f t="shared" si="45"/>
        <v>2.0910329721278162</v>
      </c>
      <c r="BQ10">
        <f t="shared" si="46"/>
        <v>1.7400371569518465</v>
      </c>
      <c r="BR10">
        <f t="shared" si="47"/>
        <v>1.5267833267035091</v>
      </c>
      <c r="BS10">
        <f t="shared" si="48"/>
        <v>1.207610121861896</v>
      </c>
      <c r="BT10">
        <f t="shared" si="49"/>
        <v>0.27018020146620464</v>
      </c>
      <c r="BU10">
        <f t="shared" si="50"/>
        <v>9.5857813972853784E-2</v>
      </c>
      <c r="BV10">
        <f t="shared" si="51"/>
        <v>9.7495742445945655E-3</v>
      </c>
      <c r="BW10" s="3">
        <f t="shared" si="29"/>
        <v>43.505176369641241</v>
      </c>
      <c r="BX10" s="3">
        <f>BW10*(Z10/(Z10+boys!AB10))</f>
        <v>22.311035663215545</v>
      </c>
      <c r="BZ10">
        <v>11.474</v>
      </c>
      <c r="CA10">
        <v>22.4</v>
      </c>
      <c r="CB10">
        <v>41.150591999999989</v>
      </c>
      <c r="CC10">
        <f t="shared" si="30"/>
        <v>55.726461</v>
      </c>
      <c r="CD10">
        <v>72.742999999999995</v>
      </c>
      <c r="CE10">
        <v>72.742999999999995</v>
      </c>
      <c r="CF10">
        <v>72.742999999999995</v>
      </c>
      <c r="CG10">
        <v>72.742999999999995</v>
      </c>
      <c r="CH10">
        <v>72.742999999999995</v>
      </c>
      <c r="CI10">
        <v>72.742999999999995</v>
      </c>
      <c r="CJ10">
        <v>72.742999999999995</v>
      </c>
      <c r="CK10">
        <v>72.742999999999995</v>
      </c>
      <c r="CL10">
        <v>72.742999999999995</v>
      </c>
      <c r="CM10">
        <v>72.742999999999995</v>
      </c>
      <c r="CN10">
        <v>72.742999999999995</v>
      </c>
      <c r="CO10">
        <v>72.742999999999995</v>
      </c>
      <c r="CP10">
        <v>72.742999999999995</v>
      </c>
      <c r="CQ10">
        <v>72.742999999999995</v>
      </c>
      <c r="CR10">
        <v>72.742999999999995</v>
      </c>
      <c r="CS10">
        <v>72.742999999999995</v>
      </c>
      <c r="CT10">
        <v>72.742999999999995</v>
      </c>
      <c r="CV10" s="2" t="s">
        <v>301</v>
      </c>
      <c r="CW10" s="2">
        <v>60.7</v>
      </c>
      <c r="CX10">
        <v>9</v>
      </c>
      <c r="CY10" t="s">
        <v>33</v>
      </c>
      <c r="DB10" t="str">
        <f t="shared" si="4"/>
        <v/>
      </c>
      <c r="DC10" t="str">
        <f t="shared" si="5"/>
        <v/>
      </c>
      <c r="DD10" t="s">
        <v>33</v>
      </c>
      <c r="DE10">
        <v>72.742999999999995</v>
      </c>
    </row>
    <row r="11" spans="1:110" ht="60">
      <c r="A11">
        <v>4259</v>
      </c>
      <c r="B11" t="s">
        <v>34</v>
      </c>
      <c r="C11">
        <v>2010</v>
      </c>
      <c r="D11" t="s">
        <v>25</v>
      </c>
      <c r="E11">
        <v>13.076000000000001</v>
      </c>
      <c r="F11">
        <v>12.102</v>
      </c>
      <c r="G11">
        <v>14.603</v>
      </c>
      <c r="H11">
        <v>16.158000000000001</v>
      </c>
      <c r="I11">
        <v>15.585000000000001</v>
      </c>
      <c r="J11">
        <v>15.343</v>
      </c>
      <c r="K11">
        <v>13.177</v>
      </c>
      <c r="L11">
        <v>14.397</v>
      </c>
      <c r="M11">
        <v>13.444000000000001</v>
      </c>
      <c r="N11">
        <v>13.869</v>
      </c>
      <c r="O11">
        <v>11.6</v>
      </c>
      <c r="P11">
        <v>9.24</v>
      </c>
      <c r="Q11">
        <v>6.8890000000000002</v>
      </c>
      <c r="R11">
        <v>4.9429999999999996</v>
      </c>
      <c r="S11">
        <v>4.0789999999999997</v>
      </c>
      <c r="T11">
        <v>2.762</v>
      </c>
      <c r="U11">
        <v>1.629</v>
      </c>
      <c r="V11">
        <v>0.92500000000000004</v>
      </c>
      <c r="W11">
        <v>0.36899999999999999</v>
      </c>
      <c r="X11">
        <v>7.9000000000000001E-2</v>
      </c>
      <c r="Y11">
        <v>0.01</v>
      </c>
      <c r="Z11">
        <f t="shared" si="6"/>
        <v>184.27900000000005</v>
      </c>
      <c r="AA11">
        <f t="shared" si="7"/>
        <v>0.14191524807492983</v>
      </c>
      <c r="AB11">
        <f t="shared" si="8"/>
        <v>0.45970512103929356</v>
      </c>
      <c r="AC11">
        <f t="shared" si="9"/>
        <v>0.950927669457724</v>
      </c>
      <c r="AD11">
        <f t="shared" si="10"/>
        <v>1.4905984946738366</v>
      </c>
      <c r="AE11">
        <f t="shared" si="11"/>
        <v>1.8606026731206482</v>
      </c>
      <c r="AF11">
        <f t="shared" si="12"/>
        <v>2.2480098112101752</v>
      </c>
      <c r="AG11">
        <f t="shared" si="13"/>
        <v>2.2881825926991133</v>
      </c>
      <c r="AH11">
        <f t="shared" si="14"/>
        <v>2.8906657839471661</v>
      </c>
      <c r="AI11">
        <f t="shared" si="15"/>
        <v>3.0640930328469325</v>
      </c>
      <c r="AJ11">
        <f t="shared" si="16"/>
        <v>3.537261435106549</v>
      </c>
      <c r="AK11">
        <f t="shared" si="17"/>
        <v>3.2732975542519753</v>
      </c>
      <c r="AL11">
        <f t="shared" si="18"/>
        <v>2.8580576191535654</v>
      </c>
      <c r="AM11">
        <f t="shared" si="19"/>
        <v>2.3177790198557617</v>
      </c>
      <c r="AN11">
        <f t="shared" si="20"/>
        <v>1.7971716798984143</v>
      </c>
      <c r="AO11">
        <f t="shared" si="21"/>
        <v>1.5937138794979346</v>
      </c>
      <c r="AP11">
        <f t="shared" si="22"/>
        <v>1.1540870093716589</v>
      </c>
      <c r="AQ11">
        <f t="shared" si="23"/>
        <v>0.72486827039434754</v>
      </c>
      <c r="AR11">
        <f t="shared" si="24"/>
        <v>0.43670195735813622</v>
      </c>
      <c r="AS11">
        <f t="shared" si="25"/>
        <v>0.18422066540408832</v>
      </c>
      <c r="AT11">
        <f t="shared" si="26"/>
        <v>4.158368560715002E-2</v>
      </c>
      <c r="AU11">
        <f t="shared" si="27"/>
        <v>5.5350853868319219E-3</v>
      </c>
      <c r="AV11">
        <f t="shared" si="28"/>
        <v>33.318978288356242</v>
      </c>
      <c r="BB11">
        <f t="shared" si="31"/>
        <v>0.65133422256469797</v>
      </c>
      <c r="BC11">
        <f t="shared" si="32"/>
        <v>1.0591605988745323</v>
      </c>
      <c r="BD11">
        <f t="shared" si="33"/>
        <v>2.3804835566314106</v>
      </c>
      <c r="BE11">
        <f t="shared" si="34"/>
        <v>3.5669422695572468</v>
      </c>
      <c r="BF11">
        <f t="shared" si="35"/>
        <v>4.0401126444141751</v>
      </c>
      <c r="BG11">
        <f t="shared" si="36"/>
        <v>3.9773787810873715</v>
      </c>
      <c r="BH11">
        <f t="shared" si="37"/>
        <v>3.4158847812284621</v>
      </c>
      <c r="BI11">
        <f t="shared" si="38"/>
        <v>3.732146406264413</v>
      </c>
      <c r="BJ11">
        <f t="shared" si="39"/>
        <v>3.4850994155601009</v>
      </c>
      <c r="BK11">
        <f t="shared" si="40"/>
        <v>3.5952725226422966</v>
      </c>
      <c r="BL11">
        <f t="shared" si="41"/>
        <v>3.0070777462434668</v>
      </c>
      <c r="BM11">
        <f t="shared" si="42"/>
        <v>2.3952929633870372</v>
      </c>
      <c r="BN11">
        <f t="shared" si="43"/>
        <v>1.7858412580923486</v>
      </c>
      <c r="BO11">
        <f t="shared" si="44"/>
        <v>1.2813780430759876</v>
      </c>
      <c r="BP11">
        <f t="shared" si="45"/>
        <v>1.0574025971488881</v>
      </c>
      <c r="BQ11">
        <f t="shared" si="46"/>
        <v>0.71599558061417723</v>
      </c>
      <c r="BR11">
        <f t="shared" si="47"/>
        <v>0.42228703867505241</v>
      </c>
      <c r="BS11">
        <f t="shared" si="48"/>
        <v>0.23978852717889718</v>
      </c>
      <c r="BT11">
        <f t="shared" si="49"/>
        <v>9.5656180031365459E-2</v>
      </c>
      <c r="BU11">
        <f t="shared" si="50"/>
        <v>2.0479236375278782E-2</v>
      </c>
      <c r="BV11">
        <f t="shared" si="51"/>
        <v>2.5923084019340232E-3</v>
      </c>
      <c r="BW11" s="3">
        <f t="shared" si="29"/>
        <v>40.927606678049131</v>
      </c>
      <c r="BX11" s="3">
        <f>BW11*(Z11/(Z11+boys!AB11))</f>
        <v>20.921332243241896</v>
      </c>
      <c r="BZ11">
        <v>11.474</v>
      </c>
      <c r="CA11">
        <v>22.4</v>
      </c>
      <c r="CB11">
        <v>41.150591999999989</v>
      </c>
      <c r="CC11">
        <f t="shared" si="30"/>
        <v>55.726461</v>
      </c>
      <c r="CD11">
        <v>72.38</v>
      </c>
      <c r="CE11">
        <v>72.38</v>
      </c>
      <c r="CF11">
        <v>72.38</v>
      </c>
      <c r="CG11">
        <v>72.38</v>
      </c>
      <c r="CH11">
        <v>72.38</v>
      </c>
      <c r="CI11">
        <v>72.38</v>
      </c>
      <c r="CJ11">
        <v>72.38</v>
      </c>
      <c r="CK11">
        <v>72.38</v>
      </c>
      <c r="CL11">
        <v>72.38</v>
      </c>
      <c r="CM11">
        <v>72.38</v>
      </c>
      <c r="CN11">
        <v>72.38</v>
      </c>
      <c r="CO11">
        <v>72.38</v>
      </c>
      <c r="CP11">
        <v>72.38</v>
      </c>
      <c r="CQ11">
        <v>72.38</v>
      </c>
      <c r="CR11">
        <v>72.38</v>
      </c>
      <c r="CS11">
        <v>72.38</v>
      </c>
      <c r="CT11">
        <v>72.38</v>
      </c>
      <c r="CV11" s="2" t="s">
        <v>302</v>
      </c>
      <c r="CW11" s="2">
        <v>67.900000000000006</v>
      </c>
      <c r="CX11">
        <v>10</v>
      </c>
      <c r="CY11" t="s">
        <v>34</v>
      </c>
      <c r="DB11" t="str">
        <f t="shared" si="4"/>
        <v/>
      </c>
      <c r="DC11" t="str">
        <f t="shared" si="5"/>
        <v/>
      </c>
      <c r="DD11" t="s">
        <v>34</v>
      </c>
      <c r="DE11">
        <v>72.38</v>
      </c>
    </row>
    <row r="12" spans="1:110" ht="30">
      <c r="A12">
        <v>4712</v>
      </c>
      <c r="B12" t="s">
        <v>35</v>
      </c>
      <c r="C12">
        <v>2010</v>
      </c>
      <c r="D12" t="s">
        <v>25</v>
      </c>
      <c r="E12">
        <v>44.256999999999998</v>
      </c>
      <c r="F12">
        <v>41.408999999999999</v>
      </c>
      <c r="G12">
        <v>36.226999999999997</v>
      </c>
      <c r="H12">
        <v>33.694000000000003</v>
      </c>
      <c r="I12">
        <v>46.116999999999997</v>
      </c>
      <c r="J12">
        <v>60.564</v>
      </c>
      <c r="K12">
        <v>48.451000000000001</v>
      </c>
      <c r="L12">
        <v>40.69</v>
      </c>
      <c r="M12">
        <v>37.045999999999999</v>
      </c>
      <c r="N12">
        <v>27.829000000000001</v>
      </c>
      <c r="O12">
        <v>22.673999999999999</v>
      </c>
      <c r="P12">
        <v>11.916</v>
      </c>
      <c r="Q12">
        <v>7</v>
      </c>
      <c r="R12">
        <v>4.9690000000000003</v>
      </c>
      <c r="S12">
        <v>3.67</v>
      </c>
      <c r="T12">
        <v>2.605</v>
      </c>
      <c r="U12">
        <v>1.3620000000000001</v>
      </c>
      <c r="V12">
        <v>0.33100000000000002</v>
      </c>
      <c r="W12">
        <v>0.113</v>
      </c>
      <c r="X12">
        <v>3.5000000000000003E-2</v>
      </c>
      <c r="Y12">
        <v>4.0000000000000001E-3</v>
      </c>
      <c r="Z12">
        <f t="shared" si="6"/>
        <v>470.96300000000008</v>
      </c>
      <c r="AA12">
        <f t="shared" si="7"/>
        <v>0.18794257723005836</v>
      </c>
      <c r="AB12">
        <f t="shared" si="8"/>
        <v>0.61546873108927869</v>
      </c>
      <c r="AC12">
        <f t="shared" si="9"/>
        <v>0.92305340334591013</v>
      </c>
      <c r="AD12">
        <f t="shared" si="10"/>
        <v>1.2162271770818514</v>
      </c>
      <c r="AE12">
        <f t="shared" si="11"/>
        <v>2.1542541558466368</v>
      </c>
      <c r="AF12">
        <f t="shared" si="12"/>
        <v>3.4720944108135878</v>
      </c>
      <c r="AG12">
        <f t="shared" si="13"/>
        <v>3.2920462966305202</v>
      </c>
      <c r="AH12">
        <f t="shared" si="14"/>
        <v>3.1967054736783984</v>
      </c>
      <c r="AI12">
        <f t="shared" si="15"/>
        <v>3.3037244964041754</v>
      </c>
      <c r="AJ12">
        <f t="shared" si="16"/>
        <v>2.7772096746453538</v>
      </c>
      <c r="AK12">
        <f t="shared" si="17"/>
        <v>2.5034832884961236</v>
      </c>
      <c r="AL12">
        <f t="shared" si="18"/>
        <v>1.4421769863025331</v>
      </c>
      <c r="AM12">
        <f t="shared" si="19"/>
        <v>0.92151612759388724</v>
      </c>
      <c r="AN12">
        <f t="shared" si="20"/>
        <v>0.70689841877175064</v>
      </c>
      <c r="AO12">
        <f t="shared" si="21"/>
        <v>0.56106318330739346</v>
      </c>
      <c r="AP12">
        <f t="shared" si="22"/>
        <v>0.42590394574520707</v>
      </c>
      <c r="AQ12">
        <f t="shared" si="23"/>
        <v>0.23713964791289335</v>
      </c>
      <c r="AR12">
        <f t="shared" si="24"/>
        <v>6.1144930705809154E-2</v>
      </c>
      <c r="AS12">
        <f t="shared" si="25"/>
        <v>2.2073920881258185E-2</v>
      </c>
      <c r="AT12">
        <f t="shared" si="26"/>
        <v>7.2086342239199254E-3</v>
      </c>
      <c r="AU12">
        <f t="shared" si="27"/>
        <v>8.6631009230024429E-4</v>
      </c>
      <c r="AV12">
        <f t="shared" si="28"/>
        <v>28.028201790798843</v>
      </c>
      <c r="BB12">
        <f t="shared" si="31"/>
        <v>0.86258125245507589</v>
      </c>
      <c r="BC12">
        <f t="shared" si="32"/>
        <v>1.4180399564296979</v>
      </c>
      <c r="BD12">
        <f t="shared" si="33"/>
        <v>2.3107051347140208</v>
      </c>
      <c r="BE12">
        <f t="shared" si="34"/>
        <v>2.9103827374163576</v>
      </c>
      <c r="BF12">
        <f t="shared" si="35"/>
        <v>4.7533617948756053</v>
      </c>
      <c r="BG12">
        <f t="shared" si="36"/>
        <v>6.2424399623749638</v>
      </c>
      <c r="BH12">
        <f t="shared" si="37"/>
        <v>4.9939313555417293</v>
      </c>
      <c r="BI12">
        <f t="shared" si="38"/>
        <v>4.1939911840208248</v>
      </c>
      <c r="BJ12">
        <f t="shared" si="39"/>
        <v>3.8183975768797116</v>
      </c>
      <c r="BK12">
        <f t="shared" si="40"/>
        <v>2.8683848773682854</v>
      </c>
      <c r="BL12">
        <f t="shared" si="41"/>
        <v>2.3370497937205252</v>
      </c>
      <c r="BM12">
        <f t="shared" si="42"/>
        <v>1.2282034639663835</v>
      </c>
      <c r="BN12">
        <f t="shared" si="43"/>
        <v>0.7215025384159689</v>
      </c>
      <c r="BO12">
        <f t="shared" si="44"/>
        <v>0.51216373048413566</v>
      </c>
      <c r="BP12">
        <f t="shared" si="45"/>
        <v>0.37827347371237224</v>
      </c>
      <c r="BQ12">
        <f t="shared" si="46"/>
        <v>0.26850201608194268</v>
      </c>
      <c r="BR12">
        <f t="shared" si="47"/>
        <v>0.14038377961750709</v>
      </c>
      <c r="BS12">
        <f t="shared" si="48"/>
        <v>3.41167628879551E-2</v>
      </c>
      <c r="BT12">
        <f t="shared" si="49"/>
        <v>1.1647112405857783E-2</v>
      </c>
      <c r="BU12">
        <f t="shared" si="50"/>
        <v>3.6075126920798446E-3</v>
      </c>
      <c r="BV12">
        <f t="shared" si="51"/>
        <v>4.1228716480912507E-4</v>
      </c>
      <c r="BW12" s="3">
        <f t="shared" si="29"/>
        <v>40.008078303225794</v>
      </c>
      <c r="BX12" s="3">
        <f>BW12*(Z12/(Z12+boys!AB12))</f>
        <v>15.055636323331942</v>
      </c>
      <c r="BZ12">
        <v>11.474</v>
      </c>
      <c r="CA12">
        <v>22.4</v>
      </c>
      <c r="CB12">
        <v>41.150591999999989</v>
      </c>
      <c r="CC12">
        <f t="shared" si="30"/>
        <v>55.726461</v>
      </c>
      <c r="CD12">
        <v>73.55</v>
      </c>
      <c r="CE12">
        <v>73.55</v>
      </c>
      <c r="CF12">
        <v>73.55</v>
      </c>
      <c r="CG12">
        <v>73.55</v>
      </c>
      <c r="CH12">
        <v>73.55</v>
      </c>
      <c r="CI12">
        <v>73.55</v>
      </c>
      <c r="CJ12">
        <v>73.55</v>
      </c>
      <c r="CK12">
        <v>73.55</v>
      </c>
      <c r="CL12">
        <v>73.55</v>
      </c>
      <c r="CM12">
        <v>73.55</v>
      </c>
      <c r="CN12">
        <v>73.55</v>
      </c>
      <c r="CO12">
        <v>73.55</v>
      </c>
      <c r="CP12">
        <v>73.55</v>
      </c>
      <c r="CQ12">
        <v>73.55</v>
      </c>
      <c r="CR12">
        <v>73.55</v>
      </c>
      <c r="CS12">
        <v>73.55</v>
      </c>
      <c r="CT12">
        <v>73.55</v>
      </c>
      <c r="CV12" s="2" t="s">
        <v>303</v>
      </c>
      <c r="CW12" s="2">
        <v>80.7</v>
      </c>
      <c r="CX12">
        <v>11</v>
      </c>
      <c r="CY12" t="s">
        <v>35</v>
      </c>
      <c r="DB12" t="str">
        <f t="shared" si="4"/>
        <v/>
      </c>
      <c r="DC12" t="str">
        <f t="shared" si="5"/>
        <v/>
      </c>
      <c r="DD12" t="s">
        <v>35</v>
      </c>
      <c r="DE12">
        <v>73.55</v>
      </c>
    </row>
    <row r="13" spans="1:110">
      <c r="A13">
        <v>5165</v>
      </c>
      <c r="B13" t="s">
        <v>36</v>
      </c>
      <c r="C13">
        <v>2010</v>
      </c>
      <c r="D13" t="s">
        <v>25</v>
      </c>
      <c r="E13">
        <v>7485.96</v>
      </c>
      <c r="F13">
        <v>7900.0730000000003</v>
      </c>
      <c r="G13">
        <v>8007.6040000000003</v>
      </c>
      <c r="H13">
        <v>7788.9539999999997</v>
      </c>
      <c r="I13">
        <v>7421.4759999999997</v>
      </c>
      <c r="J13">
        <v>7001.4579999999996</v>
      </c>
      <c r="K13">
        <v>6196.4070000000002</v>
      </c>
      <c r="L13">
        <v>5141.4380000000001</v>
      </c>
      <c r="M13">
        <v>4458.3860000000004</v>
      </c>
      <c r="N13">
        <v>3625.8789999999999</v>
      </c>
      <c r="O13">
        <v>2572.0100000000002</v>
      </c>
      <c r="P13">
        <v>1852.654</v>
      </c>
      <c r="Q13">
        <v>1592.807</v>
      </c>
      <c r="R13">
        <v>1307.4079999999999</v>
      </c>
      <c r="S13">
        <v>899.82</v>
      </c>
      <c r="T13">
        <v>594.08299999999997</v>
      </c>
      <c r="U13">
        <v>342.73200000000003</v>
      </c>
      <c r="V13">
        <v>145.666</v>
      </c>
      <c r="W13">
        <v>45.152000000000001</v>
      </c>
      <c r="X13">
        <v>9.4939999999999998</v>
      </c>
      <c r="Y13">
        <v>1.2390000000000001</v>
      </c>
      <c r="Z13">
        <f t="shared" si="6"/>
        <v>74390.700000000012</v>
      </c>
      <c r="AA13">
        <f t="shared" si="7"/>
        <v>0.20126064145114911</v>
      </c>
      <c r="AB13">
        <f t="shared" si="8"/>
        <v>0.74337936059211684</v>
      </c>
      <c r="AC13">
        <f t="shared" si="9"/>
        <v>1.2917104960700732</v>
      </c>
      <c r="AD13">
        <f t="shared" si="10"/>
        <v>1.7799566074791604</v>
      </c>
      <c r="AE13">
        <f t="shared" si="11"/>
        <v>2.194796822721119</v>
      </c>
      <c r="AF13">
        <f t="shared" si="12"/>
        <v>2.541169339715851</v>
      </c>
      <c r="AG13">
        <f t="shared" si="13"/>
        <v>2.6654544721315969</v>
      </c>
      <c r="AH13">
        <f t="shared" si="14"/>
        <v>2.5572175823053147</v>
      </c>
      <c r="AI13">
        <f t="shared" si="15"/>
        <v>2.5171454496328169</v>
      </c>
      <c r="AJ13">
        <f t="shared" si="16"/>
        <v>2.2908281949222142</v>
      </c>
      <c r="AK13">
        <f t="shared" si="17"/>
        <v>1.7978661311158515</v>
      </c>
      <c r="AL13">
        <f t="shared" si="18"/>
        <v>1.4195494598115086</v>
      </c>
      <c r="AM13">
        <f t="shared" si="19"/>
        <v>1.327505104804767</v>
      </c>
      <c r="AN13">
        <f t="shared" si="20"/>
        <v>1.17751729718903</v>
      </c>
      <c r="AO13">
        <f t="shared" si="21"/>
        <v>0.87090241118849521</v>
      </c>
      <c r="AP13">
        <f t="shared" si="22"/>
        <v>0.61492083015753307</v>
      </c>
      <c r="AQ13">
        <f t="shared" si="23"/>
        <v>0.37778948174973481</v>
      </c>
      <c r="AR13">
        <f t="shared" si="24"/>
        <v>0.17035653650254665</v>
      </c>
      <c r="AS13">
        <f t="shared" si="25"/>
        <v>5.584009829185637E-2</v>
      </c>
      <c r="AT13">
        <f t="shared" si="26"/>
        <v>1.2379477542219656E-2</v>
      </c>
      <c r="AU13">
        <f t="shared" si="27"/>
        <v>1.6988413874314933E-3</v>
      </c>
      <c r="AV13">
        <f t="shared" si="28"/>
        <v>26.609244636762384</v>
      </c>
      <c r="BB13">
        <f t="shared" si="31"/>
        <v>0.92370584000419398</v>
      </c>
      <c r="BC13">
        <f t="shared" si="32"/>
        <v>1.7127460468042373</v>
      </c>
      <c r="BD13">
        <f t="shared" si="33"/>
        <v>3.2335746393587441</v>
      </c>
      <c r="BE13">
        <f t="shared" si="34"/>
        <v>3.7904102663937826</v>
      </c>
      <c r="BF13">
        <f t="shared" si="35"/>
        <v>3.265265077066891</v>
      </c>
      <c r="BG13">
        <f t="shared" si="36"/>
        <v>3.080467591076304</v>
      </c>
      <c r="BH13">
        <f t="shared" si="37"/>
        <v>2.7262651500042341</v>
      </c>
      <c r="BI13">
        <f t="shared" si="38"/>
        <v>2.2621049973488621</v>
      </c>
      <c r="BJ13">
        <f t="shared" si="39"/>
        <v>1.961579085600216</v>
      </c>
      <c r="BK13">
        <f t="shared" si="40"/>
        <v>1.5952966865850164</v>
      </c>
      <c r="BL13">
        <f t="shared" si="41"/>
        <v>1.1316205066036478</v>
      </c>
      <c r="BM13">
        <f t="shared" si="42"/>
        <v>0.8151217367122503</v>
      </c>
      <c r="BN13">
        <f t="shared" si="43"/>
        <v>0.70079551178332766</v>
      </c>
      <c r="BO13">
        <f t="shared" si="44"/>
        <v>0.57522704161245952</v>
      </c>
      <c r="BP13">
        <f t="shared" si="45"/>
        <v>0.39589844683811282</v>
      </c>
      <c r="BQ13">
        <f t="shared" si="46"/>
        <v>0.26138176190007617</v>
      </c>
      <c r="BR13">
        <f t="shared" si="47"/>
        <v>0.15079356591509421</v>
      </c>
      <c r="BS13">
        <f t="shared" si="48"/>
        <v>6.4089421392190149E-2</v>
      </c>
      <c r="BT13">
        <f t="shared" si="49"/>
        <v>1.9865758342373443E-2</v>
      </c>
      <c r="BU13">
        <f t="shared" si="50"/>
        <v>4.1771241518092977E-3</v>
      </c>
      <c r="BV13">
        <f t="shared" si="51"/>
        <v>5.4512922099133351E-4</v>
      </c>
      <c r="BW13" s="3">
        <f t="shared" si="29"/>
        <v>28.67093138471482</v>
      </c>
      <c r="BX13" s="3">
        <f>BW13*(Z13/(Z13+boys!AB13))</f>
        <v>14.113111342484812</v>
      </c>
      <c r="BZ13">
        <v>11.474</v>
      </c>
      <c r="CA13">
        <v>22.4</v>
      </c>
      <c r="CB13">
        <v>41.150591999999989</v>
      </c>
      <c r="CC13">
        <f t="shared" si="30"/>
        <v>49.591000000000001</v>
      </c>
      <c r="CD13">
        <v>49.591000000000001</v>
      </c>
      <c r="CE13">
        <v>49.591000000000001</v>
      </c>
      <c r="CF13">
        <v>49.591000000000001</v>
      </c>
      <c r="CG13">
        <v>49.591000000000001</v>
      </c>
      <c r="CH13">
        <v>49.591000000000001</v>
      </c>
      <c r="CI13">
        <v>49.591000000000001</v>
      </c>
      <c r="CJ13">
        <v>49.591000000000001</v>
      </c>
      <c r="CK13">
        <v>49.591000000000001</v>
      </c>
      <c r="CL13">
        <v>49.591000000000001</v>
      </c>
      <c r="CM13">
        <v>49.591000000000001</v>
      </c>
      <c r="CN13">
        <v>49.591000000000001</v>
      </c>
      <c r="CO13">
        <v>49.591000000000001</v>
      </c>
      <c r="CP13">
        <v>49.591000000000001</v>
      </c>
      <c r="CQ13">
        <v>49.591000000000001</v>
      </c>
      <c r="CR13">
        <v>49.591000000000001</v>
      </c>
      <c r="CS13">
        <v>49.591000000000001</v>
      </c>
      <c r="CT13">
        <v>49.591000000000001</v>
      </c>
      <c r="CV13" s="2" t="s">
        <v>304</v>
      </c>
      <c r="CW13" s="2">
        <v>74.099999999999994</v>
      </c>
      <c r="CX13">
        <v>12</v>
      </c>
      <c r="CY13" t="s">
        <v>36</v>
      </c>
      <c r="CZ13" t="s">
        <v>36</v>
      </c>
      <c r="DA13">
        <v>150.6</v>
      </c>
      <c r="DB13" t="str">
        <f t="shared" si="4"/>
        <v/>
      </c>
      <c r="DC13" t="str">
        <f t="shared" si="5"/>
        <v/>
      </c>
      <c r="DD13" t="s">
        <v>36</v>
      </c>
      <c r="DE13">
        <v>49.591000000000001</v>
      </c>
    </row>
    <row r="14" spans="1:110">
      <c r="A14">
        <v>5618</v>
      </c>
      <c r="B14" t="s">
        <v>37</v>
      </c>
      <c r="C14">
        <v>2010</v>
      </c>
      <c r="D14" t="s">
        <v>25</v>
      </c>
      <c r="E14">
        <v>92.206000000000003</v>
      </c>
      <c r="F14">
        <v>80.8</v>
      </c>
      <c r="G14">
        <v>87.545000000000002</v>
      </c>
      <c r="H14">
        <v>113.2</v>
      </c>
      <c r="I14">
        <v>136.23099999999999</v>
      </c>
      <c r="J14">
        <v>120.661</v>
      </c>
      <c r="K14">
        <v>103.04</v>
      </c>
      <c r="L14">
        <v>85.721000000000004</v>
      </c>
      <c r="M14">
        <v>91.941999999999993</v>
      </c>
      <c r="N14">
        <v>113.926</v>
      </c>
      <c r="O14">
        <v>106.607</v>
      </c>
      <c r="P14">
        <v>78.203000000000003</v>
      </c>
      <c r="Q14">
        <v>49.972999999999999</v>
      </c>
      <c r="R14">
        <v>39.311999999999998</v>
      </c>
      <c r="S14">
        <v>58.011000000000003</v>
      </c>
      <c r="T14">
        <v>38.567999999999998</v>
      </c>
      <c r="U14">
        <v>24.876000000000001</v>
      </c>
      <c r="V14">
        <v>13.612</v>
      </c>
      <c r="W14">
        <v>3.7589999999999999</v>
      </c>
      <c r="X14">
        <v>1.5409999999999999</v>
      </c>
      <c r="Y14">
        <v>0.26800000000000002</v>
      </c>
      <c r="Z14">
        <f t="shared" si="6"/>
        <v>1440.0019999999997</v>
      </c>
      <c r="AA14">
        <f t="shared" si="7"/>
        <v>0.12806371102262362</v>
      </c>
      <c r="AB14">
        <f t="shared" si="8"/>
        <v>0.39277723225384414</v>
      </c>
      <c r="AC14">
        <f t="shared" si="9"/>
        <v>0.72954065341575924</v>
      </c>
      <c r="AD14">
        <f t="shared" si="10"/>
        <v>1.3363870327957881</v>
      </c>
      <c r="AE14">
        <f t="shared" si="11"/>
        <v>2.0813040537443701</v>
      </c>
      <c r="AF14">
        <f t="shared" si="12"/>
        <v>2.2623906077908229</v>
      </c>
      <c r="AG14">
        <f t="shared" si="13"/>
        <v>2.2897745975352817</v>
      </c>
      <c r="AH14">
        <f t="shared" si="14"/>
        <v>2.2025504131244267</v>
      </c>
      <c r="AI14">
        <f t="shared" si="15"/>
        <v>2.6816379421695253</v>
      </c>
      <c r="AJ14">
        <f t="shared" si="16"/>
        <v>3.7184128910932075</v>
      </c>
      <c r="AK14">
        <f t="shared" si="17"/>
        <v>3.8496918754279514</v>
      </c>
      <c r="AL14">
        <f t="shared" si="18"/>
        <v>3.095531117317893</v>
      </c>
      <c r="AM14">
        <f t="shared" si="19"/>
        <v>2.1516122894273764</v>
      </c>
      <c r="AN14">
        <f t="shared" si="20"/>
        <v>1.8290974595868621</v>
      </c>
      <c r="AO14">
        <f t="shared" si="21"/>
        <v>2.900545971463929</v>
      </c>
      <c r="AP14">
        <f t="shared" si="22"/>
        <v>2.0623138023419414</v>
      </c>
      <c r="AQ14">
        <f t="shared" si="23"/>
        <v>1.4165480325721773</v>
      </c>
      <c r="AR14">
        <f t="shared" si="24"/>
        <v>0.82239052445760508</v>
      </c>
      <c r="AS14">
        <f t="shared" si="25"/>
        <v>0.24015799978055591</v>
      </c>
      <c r="AT14">
        <f t="shared" si="26"/>
        <v>0.10380332805093329</v>
      </c>
      <c r="AU14">
        <f t="shared" si="27"/>
        <v>1.8983306967629215E-2</v>
      </c>
      <c r="AV14">
        <f t="shared" si="28"/>
        <v>36.313514842340503</v>
      </c>
      <c r="BB14">
        <f t="shared" si="31"/>
        <v>0.58776120810943333</v>
      </c>
      <c r="BC14">
        <f t="shared" si="32"/>
        <v>0.90495874311285684</v>
      </c>
      <c r="BD14">
        <f t="shared" si="33"/>
        <v>1.8262793113809563</v>
      </c>
      <c r="BE14">
        <f t="shared" si="34"/>
        <v>3.1979204412188325</v>
      </c>
      <c r="BF14">
        <f t="shared" si="35"/>
        <v>4.2723344572021444</v>
      </c>
      <c r="BG14">
        <f t="shared" si="36"/>
        <v>3.7840443653828268</v>
      </c>
      <c r="BH14">
        <f t="shared" si="37"/>
        <v>3.2314329518986793</v>
      </c>
      <c r="BI14">
        <f t="shared" si="38"/>
        <v>2.6882925472603518</v>
      </c>
      <c r="BJ14">
        <f t="shared" si="39"/>
        <v>2.8833890572929768</v>
      </c>
      <c r="BK14">
        <f t="shared" si="40"/>
        <v>3.5728283237384404</v>
      </c>
      <c r="BL14">
        <f t="shared" si="41"/>
        <v>3.3432974835312739</v>
      </c>
      <c r="BM14">
        <f t="shared" si="42"/>
        <v>2.4525208767210054</v>
      </c>
      <c r="BN14">
        <f t="shared" si="43"/>
        <v>1.5672010763318389</v>
      </c>
      <c r="BO14">
        <f t="shared" si="44"/>
        <v>1.2328619196917785</v>
      </c>
      <c r="BP14">
        <f t="shared" si="45"/>
        <v>1.8192804442216057</v>
      </c>
      <c r="BQ14">
        <f t="shared" si="46"/>
        <v>1.2095293680981001</v>
      </c>
      <c r="BR14">
        <f t="shared" si="47"/>
        <v>0.78013515247895526</v>
      </c>
      <c r="BS14">
        <f t="shared" si="48"/>
        <v>0.4268853391036958</v>
      </c>
      <c r="BT14">
        <f t="shared" si="49"/>
        <v>0.11788583526967328</v>
      </c>
      <c r="BU14">
        <f t="shared" si="50"/>
        <v>4.8327233878841851E-2</v>
      </c>
      <c r="BV14">
        <f t="shared" si="51"/>
        <v>8.4047363267551051E-3</v>
      </c>
      <c r="BW14" s="3">
        <f t="shared" si="29"/>
        <v>39.95557087225103</v>
      </c>
      <c r="BX14" s="3">
        <f>BW14*(Z14/(Z14+boys!AB14))</f>
        <v>19.41494166591864</v>
      </c>
      <c r="BZ14">
        <v>11.474</v>
      </c>
      <c r="CA14">
        <v>22.4</v>
      </c>
      <c r="CB14">
        <v>41.150591999999989</v>
      </c>
      <c r="CC14">
        <f t="shared" si="30"/>
        <v>55.726461</v>
      </c>
      <c r="CD14">
        <v>68.424000000000007</v>
      </c>
      <c r="CE14">
        <v>68.424000000000007</v>
      </c>
      <c r="CF14">
        <v>68.424000000000007</v>
      </c>
      <c r="CG14">
        <v>68.424000000000007</v>
      </c>
      <c r="CH14">
        <v>68.424000000000007</v>
      </c>
      <c r="CI14">
        <v>68.424000000000007</v>
      </c>
      <c r="CJ14">
        <v>68.424000000000007</v>
      </c>
      <c r="CK14">
        <v>68.424000000000007</v>
      </c>
      <c r="CL14">
        <v>68.424000000000007</v>
      </c>
      <c r="CM14">
        <v>68.424000000000007</v>
      </c>
      <c r="CN14">
        <v>68.424000000000007</v>
      </c>
      <c r="CO14">
        <v>68.424000000000007</v>
      </c>
      <c r="CP14">
        <v>68.424000000000007</v>
      </c>
      <c r="CQ14">
        <v>68.424000000000007</v>
      </c>
      <c r="CR14">
        <v>68.424000000000007</v>
      </c>
      <c r="CS14">
        <v>68.424000000000007</v>
      </c>
      <c r="CT14">
        <v>68.424000000000007</v>
      </c>
      <c r="CU14" t="s">
        <v>294</v>
      </c>
      <c r="CV14" s="2" t="s">
        <v>305</v>
      </c>
      <c r="CW14" s="2">
        <v>62</v>
      </c>
      <c r="CX14">
        <v>13</v>
      </c>
      <c r="CY14" t="s">
        <v>37</v>
      </c>
      <c r="DB14" t="str">
        <f t="shared" si="4"/>
        <v/>
      </c>
      <c r="DC14" t="str">
        <f t="shared" si="5"/>
        <v/>
      </c>
    </row>
    <row r="15" spans="1:110">
      <c r="A15">
        <v>6071</v>
      </c>
      <c r="B15" t="s">
        <v>38</v>
      </c>
      <c r="C15">
        <v>2010</v>
      </c>
      <c r="D15" t="s">
        <v>25</v>
      </c>
      <c r="E15">
        <v>8.8010000000000002</v>
      </c>
      <c r="F15">
        <v>8.7449999999999992</v>
      </c>
      <c r="G15">
        <v>8.77</v>
      </c>
      <c r="H15">
        <v>9.6660000000000004</v>
      </c>
      <c r="I15">
        <v>9.7370000000000001</v>
      </c>
      <c r="J15">
        <v>9.8079999999999998</v>
      </c>
      <c r="K15">
        <v>9.4369999999999994</v>
      </c>
      <c r="L15">
        <v>10.458</v>
      </c>
      <c r="M15">
        <v>10.388</v>
      </c>
      <c r="N15">
        <v>11.38</v>
      </c>
      <c r="O15">
        <v>10.641999999999999</v>
      </c>
      <c r="P15">
        <v>8.734</v>
      </c>
      <c r="Q15">
        <v>6.8760000000000003</v>
      </c>
      <c r="R15">
        <v>4.8410000000000002</v>
      </c>
      <c r="S15">
        <v>4.2610000000000001</v>
      </c>
      <c r="T15">
        <v>3.472</v>
      </c>
      <c r="U15">
        <v>2.657</v>
      </c>
      <c r="V15">
        <v>1.2709999999999999</v>
      </c>
      <c r="W15">
        <v>0.50700000000000001</v>
      </c>
      <c r="X15">
        <v>9.2999999999999999E-2</v>
      </c>
      <c r="Y15">
        <v>8.9999999999999993E-3</v>
      </c>
      <c r="Z15">
        <f t="shared" si="6"/>
        <v>140.55299999999997</v>
      </c>
      <c r="AA15">
        <f t="shared" si="7"/>
        <v>0.12523389753331488</v>
      </c>
      <c r="AB15">
        <f t="shared" si="8"/>
        <v>0.43552965785148667</v>
      </c>
      <c r="AC15">
        <f t="shared" si="9"/>
        <v>0.74875669676207568</v>
      </c>
      <c r="AD15">
        <f t="shared" si="10"/>
        <v>1.1691105846193255</v>
      </c>
      <c r="AE15">
        <f t="shared" si="11"/>
        <v>1.5240798844563974</v>
      </c>
      <c r="AF15">
        <f t="shared" si="12"/>
        <v>1.8841006595376837</v>
      </c>
      <c r="AG15">
        <f t="shared" si="13"/>
        <v>2.1485418311953501</v>
      </c>
      <c r="AH15">
        <f t="shared" si="14"/>
        <v>2.75302554908113</v>
      </c>
      <c r="AI15">
        <f t="shared" si="15"/>
        <v>3.1041386523233236</v>
      </c>
      <c r="AJ15">
        <f t="shared" si="16"/>
        <v>3.8053972522820581</v>
      </c>
      <c r="AK15">
        <f t="shared" si="17"/>
        <v>3.9371909528789857</v>
      </c>
      <c r="AL15">
        <f t="shared" si="18"/>
        <v>3.5419948346886949</v>
      </c>
      <c r="AM15">
        <f t="shared" si="19"/>
        <v>3.0331049497342648</v>
      </c>
      <c r="AN15">
        <f t="shared" si="20"/>
        <v>2.3076490718803586</v>
      </c>
      <c r="AO15">
        <f t="shared" si="21"/>
        <v>2.1827495677787034</v>
      </c>
      <c r="AP15">
        <f t="shared" si="22"/>
        <v>1.9020867573086313</v>
      </c>
      <c r="AQ15">
        <f t="shared" si="23"/>
        <v>1.5501198836026271</v>
      </c>
      <c r="AR15">
        <f t="shared" si="24"/>
        <v>0.78672813814006115</v>
      </c>
      <c r="AS15">
        <f t="shared" si="25"/>
        <v>0.33186057928325974</v>
      </c>
      <c r="AT15">
        <f t="shared" si="26"/>
        <v>6.4182194616977245E-2</v>
      </c>
      <c r="AU15">
        <f t="shared" si="27"/>
        <v>6.5313440481526543E-3</v>
      </c>
      <c r="AV15">
        <f t="shared" si="28"/>
        <v>37.342112939602863</v>
      </c>
      <c r="BB15">
        <f t="shared" si="31"/>
        <v>0.57477349611890205</v>
      </c>
      <c r="BC15">
        <f t="shared" si="32"/>
        <v>1.0034603316898252</v>
      </c>
      <c r="BD15">
        <f t="shared" si="33"/>
        <v>1.87438336458987</v>
      </c>
      <c r="BE15">
        <f t="shared" si="34"/>
        <v>2.7976346259345592</v>
      </c>
      <c r="BF15">
        <f t="shared" si="35"/>
        <v>3.3757302584790088</v>
      </c>
      <c r="BG15">
        <f t="shared" si="36"/>
        <v>3.4003453194168753</v>
      </c>
      <c r="BH15">
        <f t="shared" si="37"/>
        <v>3.2717229587415435</v>
      </c>
      <c r="BI15">
        <f t="shared" si="38"/>
        <v>3.6256944688480512</v>
      </c>
      <c r="BJ15">
        <f t="shared" si="39"/>
        <v>3.6014260989093096</v>
      </c>
      <c r="BK15">
        <f t="shared" si="40"/>
        <v>3.9453435700411958</v>
      </c>
      <c r="BL15">
        <f t="shared" si="41"/>
        <v>3.6894856126870299</v>
      </c>
      <c r="BM15">
        <f t="shared" si="42"/>
        <v>3.0279991863567495</v>
      </c>
      <c r="BN15">
        <f t="shared" si="43"/>
        <v>2.3838473099827118</v>
      </c>
      <c r="BO15">
        <f t="shared" si="44"/>
        <v>1.6783311267635701</v>
      </c>
      <c r="BP15">
        <f t="shared" si="45"/>
        <v>1.4772503472711367</v>
      </c>
      <c r="BQ15">
        <f t="shared" si="46"/>
        <v>1.2037111489616019</v>
      </c>
      <c r="BR15">
        <f t="shared" si="47"/>
        <v>0.92115798467482035</v>
      </c>
      <c r="BS15">
        <f t="shared" si="48"/>
        <v>0.44064425988772932</v>
      </c>
      <c r="BT15">
        <f t="shared" si="49"/>
        <v>0.17577233655631688</v>
      </c>
      <c r="BU15">
        <f t="shared" si="50"/>
        <v>3.2242262918614338E-2</v>
      </c>
      <c r="BV15">
        <f t="shared" si="51"/>
        <v>3.1202189921239682E-3</v>
      </c>
      <c r="BW15" s="3">
        <f t="shared" si="29"/>
        <v>42.50407628782154</v>
      </c>
      <c r="BX15" s="3">
        <f>BW15*(Z15/(Z15+boys!AB15))</f>
        <v>21.305851133690144</v>
      </c>
      <c r="BZ15">
        <v>11.474</v>
      </c>
      <c r="CA15">
        <v>22.4</v>
      </c>
      <c r="CB15">
        <v>41.150591999999989</v>
      </c>
      <c r="CC15">
        <f t="shared" si="30"/>
        <v>55.726461</v>
      </c>
      <c r="CD15">
        <v>73.831000000000003</v>
      </c>
      <c r="CE15">
        <v>73.831000000000003</v>
      </c>
      <c r="CF15">
        <v>73.831000000000003</v>
      </c>
      <c r="CG15">
        <v>73.831000000000003</v>
      </c>
      <c r="CH15">
        <v>73.831000000000003</v>
      </c>
      <c r="CI15">
        <v>73.831000000000003</v>
      </c>
      <c r="CJ15">
        <v>73.831000000000003</v>
      </c>
      <c r="CK15">
        <v>73.831000000000003</v>
      </c>
      <c r="CL15">
        <v>73.831000000000003</v>
      </c>
      <c r="CM15">
        <v>73.831000000000003</v>
      </c>
      <c r="CN15">
        <v>73.831000000000003</v>
      </c>
      <c r="CO15">
        <v>73.831000000000003</v>
      </c>
      <c r="CP15">
        <v>73.831000000000003</v>
      </c>
      <c r="CQ15">
        <v>73.831000000000003</v>
      </c>
      <c r="CR15">
        <v>73.831000000000003</v>
      </c>
      <c r="CS15">
        <v>73.831000000000003</v>
      </c>
      <c r="CT15">
        <v>73.831000000000003</v>
      </c>
      <c r="CX15">
        <v>14</v>
      </c>
      <c r="CY15" t="s">
        <v>38</v>
      </c>
      <c r="DB15" t="str">
        <f t="shared" si="4"/>
        <v/>
      </c>
      <c r="DC15" t="str">
        <f t="shared" si="5"/>
        <v/>
      </c>
      <c r="DD15" t="s">
        <v>38</v>
      </c>
      <c r="DE15">
        <v>73.831000000000003</v>
      </c>
    </row>
    <row r="16" spans="1:110">
      <c r="A16">
        <v>6524</v>
      </c>
      <c r="B16" t="s">
        <v>39</v>
      </c>
      <c r="C16">
        <v>2010</v>
      </c>
      <c r="D16" t="s">
        <v>25</v>
      </c>
      <c r="E16">
        <v>313.68</v>
      </c>
      <c r="F16">
        <v>293.00799999999998</v>
      </c>
      <c r="G16">
        <v>290.69499999999999</v>
      </c>
      <c r="H16">
        <v>324.483</v>
      </c>
      <c r="I16">
        <v>333.03300000000002</v>
      </c>
      <c r="J16">
        <v>349.98</v>
      </c>
      <c r="K16">
        <v>346.48099999999999</v>
      </c>
      <c r="L16">
        <v>363.02300000000002</v>
      </c>
      <c r="M16">
        <v>392.57499999999999</v>
      </c>
      <c r="N16">
        <v>407.07499999999999</v>
      </c>
      <c r="O16">
        <v>392.11900000000003</v>
      </c>
      <c r="P16">
        <v>345.16500000000002</v>
      </c>
      <c r="Q16">
        <v>342.20800000000003</v>
      </c>
      <c r="R16">
        <v>242.59899999999999</v>
      </c>
      <c r="S16">
        <v>233.80500000000001</v>
      </c>
      <c r="T16">
        <v>242.58600000000001</v>
      </c>
      <c r="U16">
        <v>190.03</v>
      </c>
      <c r="V16">
        <v>128.441</v>
      </c>
      <c r="W16">
        <v>34.177</v>
      </c>
      <c r="X16">
        <v>11.081</v>
      </c>
      <c r="Y16">
        <v>1.2290000000000001</v>
      </c>
      <c r="Z16">
        <f t="shared" si="6"/>
        <v>5577.473</v>
      </c>
      <c r="AA16">
        <f t="shared" si="7"/>
        <v>0.11248104652411585</v>
      </c>
      <c r="AB16">
        <f t="shared" si="8"/>
        <v>0.36773929698987334</v>
      </c>
      <c r="AC16">
        <f t="shared" si="9"/>
        <v>0.62543377619219309</v>
      </c>
      <c r="AD16">
        <f t="shared" si="10"/>
        <v>0.98901617273629117</v>
      </c>
      <c r="AE16">
        <f t="shared" si="11"/>
        <v>1.3136282327139908</v>
      </c>
      <c r="AF16">
        <f t="shared" si="12"/>
        <v>1.6942188693696949</v>
      </c>
      <c r="AG16">
        <f t="shared" si="13"/>
        <v>1.9878880632860079</v>
      </c>
      <c r="AH16">
        <f t="shared" si="14"/>
        <v>2.4082323661629559</v>
      </c>
      <c r="AI16">
        <f t="shared" si="15"/>
        <v>2.9562043599314602</v>
      </c>
      <c r="AJ16">
        <f t="shared" si="16"/>
        <v>3.4303214018248047</v>
      </c>
      <c r="AK16">
        <f t="shared" si="17"/>
        <v>3.6558111531871154</v>
      </c>
      <c r="AL16">
        <f t="shared" si="18"/>
        <v>3.5274765113161464</v>
      </c>
      <c r="AM16">
        <f t="shared" si="19"/>
        <v>3.8040338339602902</v>
      </c>
      <c r="AN16">
        <f t="shared" si="20"/>
        <v>2.914246828267927</v>
      </c>
      <c r="AO16">
        <f t="shared" si="21"/>
        <v>3.0182055565307087</v>
      </c>
      <c r="AP16">
        <f t="shared" si="22"/>
        <v>3.3490295694842453</v>
      </c>
      <c r="AQ16">
        <f t="shared" si="23"/>
        <v>2.7938207858648529</v>
      </c>
      <c r="AR16">
        <f t="shared" si="24"/>
        <v>2.0034820428534572</v>
      </c>
      <c r="AS16">
        <f t="shared" si="25"/>
        <v>0.56374705892794108</v>
      </c>
      <c r="AT16">
        <f t="shared" si="26"/>
        <v>0.19271397638321153</v>
      </c>
      <c r="AU16">
        <f t="shared" si="27"/>
        <v>2.2475769940975061E-2</v>
      </c>
      <c r="AV16">
        <f t="shared" si="28"/>
        <v>41.730206672448254</v>
      </c>
      <c r="BB16">
        <f t="shared" si="31"/>
        <v>0.51624301112708215</v>
      </c>
      <c r="BC16">
        <f t="shared" si="32"/>
        <v>0.8472713402646681</v>
      </c>
      <c r="BD16">
        <f t="shared" si="33"/>
        <v>1.5656656839488416</v>
      </c>
      <c r="BE16">
        <f t="shared" si="34"/>
        <v>2.3666759388353813</v>
      </c>
      <c r="BF16">
        <f t="shared" si="35"/>
        <v>2.7113680811686587</v>
      </c>
      <c r="BG16">
        <f t="shared" si="36"/>
        <v>2.8493410594367736</v>
      </c>
      <c r="BH16">
        <f t="shared" si="37"/>
        <v>2.8208541619941507</v>
      </c>
      <c r="BI16">
        <f t="shared" si="38"/>
        <v>2.9555298571915993</v>
      </c>
      <c r="BJ16">
        <f t="shared" si="39"/>
        <v>3.196125682634412</v>
      </c>
      <c r="BK16">
        <f t="shared" si="40"/>
        <v>3.3141765580039562</v>
      </c>
      <c r="BL16">
        <f t="shared" si="41"/>
        <v>3.192413186140032</v>
      </c>
      <c r="BM16">
        <f t="shared" si="42"/>
        <v>2.8101400273744046</v>
      </c>
      <c r="BN16">
        <f t="shared" si="43"/>
        <v>2.7860657902386983</v>
      </c>
      <c r="BO16">
        <f t="shared" si="44"/>
        <v>1.9751051250880105</v>
      </c>
      <c r="BP16">
        <f t="shared" si="45"/>
        <v>1.9035093045363018</v>
      </c>
      <c r="BQ16">
        <f t="shared" si="46"/>
        <v>1.9749992863721622</v>
      </c>
      <c r="BR16">
        <f t="shared" si="47"/>
        <v>1.5471177825154869</v>
      </c>
      <c r="BS16">
        <f t="shared" si="48"/>
        <v>1.0456946540234262</v>
      </c>
      <c r="BT16">
        <f t="shared" si="49"/>
        <v>0.27824998396585698</v>
      </c>
      <c r="BU16">
        <f t="shared" si="50"/>
        <v>9.021529310137405E-2</v>
      </c>
      <c r="BV16">
        <f t="shared" si="51"/>
        <v>1.0005829367528989E-2</v>
      </c>
      <c r="BW16" s="3">
        <f t="shared" si="29"/>
        <v>40.756767637328807</v>
      </c>
      <c r="BX16" s="3">
        <f>BW16*(Z16/(Z16+boys!AB16))</f>
        <v>20.776326431081536</v>
      </c>
      <c r="BZ16">
        <v>11.474</v>
      </c>
      <c r="CA16">
        <v>22.4</v>
      </c>
      <c r="CB16">
        <v>41.150591999999989</v>
      </c>
      <c r="CC16">
        <f t="shared" si="30"/>
        <v>55.726461</v>
      </c>
      <c r="CD16">
        <v>68.801000000000002</v>
      </c>
      <c r="CE16">
        <v>68.801000000000002</v>
      </c>
      <c r="CF16">
        <v>68.801000000000002</v>
      </c>
      <c r="CG16">
        <v>68.801000000000002</v>
      </c>
      <c r="CH16">
        <v>68.801000000000002</v>
      </c>
      <c r="CI16">
        <v>68.801000000000002</v>
      </c>
      <c r="CJ16">
        <v>68.801000000000002</v>
      </c>
      <c r="CK16">
        <v>68.801000000000002</v>
      </c>
      <c r="CL16">
        <v>68.801000000000002</v>
      </c>
      <c r="CM16">
        <v>68.801000000000002</v>
      </c>
      <c r="CN16">
        <v>68.801000000000002</v>
      </c>
      <c r="CO16">
        <v>68.801000000000002</v>
      </c>
      <c r="CP16">
        <v>68.801000000000002</v>
      </c>
      <c r="CQ16">
        <v>68.801000000000002</v>
      </c>
      <c r="CR16">
        <v>68.801000000000002</v>
      </c>
      <c r="CS16">
        <v>68.801000000000002</v>
      </c>
      <c r="CT16">
        <v>68.801000000000002</v>
      </c>
      <c r="CX16">
        <v>15</v>
      </c>
      <c r="CY16" t="s">
        <v>39</v>
      </c>
      <c r="DB16" t="str">
        <f t="shared" si="4"/>
        <v/>
      </c>
      <c r="DC16" t="str">
        <f t="shared" si="5"/>
        <v/>
      </c>
      <c r="DD16" t="s">
        <v>39</v>
      </c>
      <c r="DE16">
        <v>68.801000000000002</v>
      </c>
    </row>
    <row r="17" spans="1:109">
      <c r="A17">
        <v>6977</v>
      </c>
      <c r="B17" t="s">
        <v>40</v>
      </c>
      <c r="C17">
        <v>2010</v>
      </c>
      <c r="D17" t="s">
        <v>25</v>
      </c>
      <c r="E17">
        <v>34.344999999999999</v>
      </c>
      <c r="F17">
        <v>34.591000000000001</v>
      </c>
      <c r="G17">
        <v>36.195999999999998</v>
      </c>
      <c r="H17">
        <v>37.83</v>
      </c>
      <c r="I17">
        <v>38.084000000000003</v>
      </c>
      <c r="J17">
        <v>31.884</v>
      </c>
      <c r="K17">
        <v>26.558</v>
      </c>
      <c r="L17">
        <v>20.815000000000001</v>
      </c>
      <c r="M17">
        <v>17.335000000000001</v>
      </c>
      <c r="N17">
        <v>13.401</v>
      </c>
      <c r="O17">
        <v>11.631</v>
      </c>
      <c r="P17">
        <v>8.5790000000000006</v>
      </c>
      <c r="Q17">
        <v>6.6559999999999997</v>
      </c>
      <c r="R17">
        <v>5.1929999999999996</v>
      </c>
      <c r="S17">
        <v>3.8370000000000002</v>
      </c>
      <c r="T17">
        <v>2.7450000000000001</v>
      </c>
      <c r="U17">
        <v>1.5329999999999999</v>
      </c>
      <c r="V17">
        <v>0.68300000000000005</v>
      </c>
      <c r="W17">
        <v>0.23599999999999999</v>
      </c>
      <c r="X17">
        <v>0.06</v>
      </c>
      <c r="Y17">
        <v>1.2E-2</v>
      </c>
      <c r="Z17">
        <f t="shared" si="6"/>
        <v>332.20399999999995</v>
      </c>
      <c r="AA17">
        <f t="shared" si="7"/>
        <v>0.20677053858472508</v>
      </c>
      <c r="AB17">
        <f t="shared" si="8"/>
        <v>0.72888044695428134</v>
      </c>
      <c r="AC17">
        <f t="shared" si="9"/>
        <v>1.3074857617608457</v>
      </c>
      <c r="AD17">
        <f t="shared" si="10"/>
        <v>1.9358887912246694</v>
      </c>
      <c r="AE17">
        <f t="shared" si="11"/>
        <v>2.5220888369796879</v>
      </c>
      <c r="AF17">
        <f t="shared" si="12"/>
        <v>2.5913836076627619</v>
      </c>
      <c r="AG17">
        <f t="shared" si="13"/>
        <v>2.5582353012004675</v>
      </c>
      <c r="AH17">
        <f t="shared" si="14"/>
        <v>2.3183194663520013</v>
      </c>
      <c r="AI17">
        <f t="shared" si="15"/>
        <v>2.1916352602617675</v>
      </c>
      <c r="AJ17">
        <f t="shared" si="16"/>
        <v>1.8959645278202553</v>
      </c>
      <c r="AK17">
        <f t="shared" si="17"/>
        <v>1.8206042070534976</v>
      </c>
      <c r="AL17">
        <f t="shared" si="18"/>
        <v>1.4719961228642644</v>
      </c>
      <c r="AM17">
        <f t="shared" si="19"/>
        <v>1.2422246571383848</v>
      </c>
      <c r="AN17">
        <f t="shared" si="20"/>
        <v>1.0473413926382584</v>
      </c>
      <c r="AO17">
        <f t="shared" si="21"/>
        <v>0.83160949296215592</v>
      </c>
      <c r="AP17">
        <f t="shared" si="22"/>
        <v>0.63625061709070341</v>
      </c>
      <c r="AQ17">
        <f t="shared" si="23"/>
        <v>0.37840001926527073</v>
      </c>
      <c r="AR17">
        <f t="shared" si="24"/>
        <v>0.17886900819978088</v>
      </c>
      <c r="AS17">
        <f t="shared" si="25"/>
        <v>6.5357430976147199E-2</v>
      </c>
      <c r="AT17">
        <f t="shared" si="26"/>
        <v>1.7519355576693842E-2</v>
      </c>
      <c r="AU17">
        <f t="shared" si="27"/>
        <v>3.684483028500561E-3</v>
      </c>
      <c r="AV17">
        <f t="shared" si="28"/>
        <v>25.950509325595117</v>
      </c>
      <c r="BB17">
        <f t="shared" si="31"/>
        <v>0.94899406388845431</v>
      </c>
      <c r="BC17">
        <f t="shared" si="32"/>
        <v>1.6793405497826639</v>
      </c>
      <c r="BD17">
        <f t="shared" si="33"/>
        <v>3.2730652986218098</v>
      </c>
      <c r="BE17">
        <f t="shared" si="34"/>
        <v>4.2514008193760464</v>
      </c>
      <c r="BF17">
        <f t="shared" si="35"/>
        <v>3.8695400190244564</v>
      </c>
      <c r="BG17">
        <f t="shared" si="36"/>
        <v>3.2395865446532861</v>
      </c>
      <c r="BH17">
        <f t="shared" si="37"/>
        <v>2.6984361890886328</v>
      </c>
      <c r="BI17">
        <f t="shared" si="38"/>
        <v>2.1149163821025643</v>
      </c>
      <c r="BJ17">
        <f t="shared" si="39"/>
        <v>1.7613295932619719</v>
      </c>
      <c r="BK17">
        <f t="shared" si="40"/>
        <v>1.3616139532335556</v>
      </c>
      <c r="BL17">
        <f t="shared" si="41"/>
        <v>1.1817723968404958</v>
      </c>
      <c r="BM17">
        <f t="shared" si="42"/>
        <v>0.87167271881133301</v>
      </c>
      <c r="BN17">
        <f t="shared" si="43"/>
        <v>0.67628553635717825</v>
      </c>
      <c r="BO17">
        <f t="shared" si="44"/>
        <v>0.52763683748540058</v>
      </c>
      <c r="BP17">
        <f t="shared" si="45"/>
        <v>0.38985991631648037</v>
      </c>
      <c r="BQ17">
        <f t="shared" si="46"/>
        <v>0.27890682050788079</v>
      </c>
      <c r="BR17">
        <f t="shared" si="47"/>
        <v>0.15576107680822629</v>
      </c>
      <c r="BS17">
        <f t="shared" si="48"/>
        <v>6.9396487579920799E-2</v>
      </c>
      <c r="BT17">
        <f t="shared" si="49"/>
        <v>2.3978874185741298E-2</v>
      </c>
      <c r="BU17">
        <f t="shared" si="50"/>
        <v>6.0963239455274487E-3</v>
      </c>
      <c r="BV17">
        <f t="shared" si="51"/>
        <v>1.2192647891054898E-3</v>
      </c>
      <c r="BW17" s="3">
        <f t="shared" si="29"/>
        <v>29.380809666660731</v>
      </c>
      <c r="BX17" s="3">
        <f>BW17*(Z17/(Z17+boys!AB17))</f>
        <v>13.614020850453613</v>
      </c>
      <c r="BZ17">
        <v>11.474</v>
      </c>
      <c r="CA17">
        <v>22.4</v>
      </c>
      <c r="CB17">
        <v>41.150591999999989</v>
      </c>
      <c r="CC17">
        <f t="shared" si="30"/>
        <v>51.142000000000003</v>
      </c>
      <c r="CD17">
        <v>51.142000000000003</v>
      </c>
      <c r="CE17">
        <v>51.142000000000003</v>
      </c>
      <c r="CF17">
        <v>51.142000000000003</v>
      </c>
      <c r="CG17">
        <v>51.142000000000003</v>
      </c>
      <c r="CH17">
        <v>51.142000000000003</v>
      </c>
      <c r="CI17">
        <v>51.142000000000003</v>
      </c>
      <c r="CJ17">
        <v>51.142000000000003</v>
      </c>
      <c r="CK17">
        <v>51.142000000000003</v>
      </c>
      <c r="CL17">
        <v>51.142000000000003</v>
      </c>
      <c r="CM17">
        <v>51.142000000000003</v>
      </c>
      <c r="CN17">
        <v>51.142000000000003</v>
      </c>
      <c r="CO17">
        <v>51.142000000000003</v>
      </c>
      <c r="CP17">
        <v>51.142000000000003</v>
      </c>
      <c r="CQ17">
        <v>51.142000000000003</v>
      </c>
      <c r="CR17">
        <v>51.142000000000003</v>
      </c>
      <c r="CS17">
        <v>51.142000000000003</v>
      </c>
      <c r="CT17">
        <v>51.142000000000003</v>
      </c>
      <c r="CX17">
        <v>16</v>
      </c>
      <c r="CY17" t="s">
        <v>40</v>
      </c>
      <c r="DB17" t="str">
        <f t="shared" si="4"/>
        <v/>
      </c>
      <c r="DC17" t="str">
        <f t="shared" si="5"/>
        <v/>
      </c>
      <c r="DD17" t="s">
        <v>40</v>
      </c>
      <c r="DE17">
        <v>51.142000000000003</v>
      </c>
    </row>
    <row r="18" spans="1:109">
      <c r="A18">
        <v>7430</v>
      </c>
      <c r="B18" t="s">
        <v>41</v>
      </c>
      <c r="C18">
        <v>2010</v>
      </c>
      <c r="D18" t="s">
        <v>25</v>
      </c>
      <c r="E18">
        <v>618.06700000000001</v>
      </c>
      <c r="F18">
        <v>606.20699999999999</v>
      </c>
      <c r="G18">
        <v>570.03499999999997</v>
      </c>
      <c r="H18">
        <v>541.17600000000004</v>
      </c>
      <c r="I18">
        <v>465.959</v>
      </c>
      <c r="J18">
        <v>397.096</v>
      </c>
      <c r="K18">
        <v>346.54700000000003</v>
      </c>
      <c r="L18">
        <v>315.31900000000002</v>
      </c>
      <c r="M18">
        <v>263.98899999999998</v>
      </c>
      <c r="N18">
        <v>223.68299999999999</v>
      </c>
      <c r="O18">
        <v>190.59299999999999</v>
      </c>
      <c r="P18">
        <v>157.553</v>
      </c>
      <c r="Q18">
        <v>127.73099999999999</v>
      </c>
      <c r="R18">
        <v>96.957999999999998</v>
      </c>
      <c r="S18">
        <v>75.242999999999995</v>
      </c>
      <c r="T18">
        <v>50.521999999999998</v>
      </c>
      <c r="U18">
        <v>28.41</v>
      </c>
      <c r="V18">
        <v>10.489000000000001</v>
      </c>
      <c r="W18">
        <v>2.8250000000000002</v>
      </c>
      <c r="X18">
        <v>0.52</v>
      </c>
      <c r="Y18">
        <v>5.5E-2</v>
      </c>
      <c r="Z18">
        <f t="shared" si="6"/>
        <v>5088.976999999999</v>
      </c>
      <c r="AA18">
        <f t="shared" si="7"/>
        <v>0.24290422220418764</v>
      </c>
      <c r="AB18">
        <f t="shared" si="8"/>
        <v>0.8338510863774784</v>
      </c>
      <c r="AC18">
        <f t="shared" si="9"/>
        <v>1.3441640628362048</v>
      </c>
      <c r="AD18">
        <f t="shared" si="10"/>
        <v>1.8078273884908505</v>
      </c>
      <c r="AE18">
        <f t="shared" si="11"/>
        <v>2.0143730262486943</v>
      </c>
      <c r="AF18">
        <f t="shared" si="12"/>
        <v>2.1068265783083717</v>
      </c>
      <c r="AG18">
        <f t="shared" si="13"/>
        <v>2.1791224444519997</v>
      </c>
      <c r="AH18">
        <f t="shared" si="14"/>
        <v>2.2925635152212327</v>
      </c>
      <c r="AI18">
        <f t="shared" si="15"/>
        <v>2.178736119263263</v>
      </c>
      <c r="AJ18">
        <f t="shared" si="16"/>
        <v>2.0658574405032684</v>
      </c>
      <c r="AK18">
        <f t="shared" si="17"/>
        <v>1.9475104721440086</v>
      </c>
      <c r="AL18">
        <f t="shared" si="18"/>
        <v>1.7647006461220009</v>
      </c>
      <c r="AM18">
        <f t="shared" si="19"/>
        <v>1.556171702092582</v>
      </c>
      <c r="AN18">
        <f t="shared" si="20"/>
        <v>1.2765209982281314</v>
      </c>
      <c r="AO18">
        <f t="shared" si="21"/>
        <v>1.0645550176391052</v>
      </c>
      <c r="AP18">
        <f t="shared" si="22"/>
        <v>0.7644353668723598</v>
      </c>
      <c r="AQ18">
        <f t="shared" si="23"/>
        <v>0.4577776633692785</v>
      </c>
      <c r="AR18">
        <f t="shared" si="24"/>
        <v>0.17931757207784593</v>
      </c>
      <c r="AS18">
        <f t="shared" si="25"/>
        <v>5.1071168134577946E-2</v>
      </c>
      <c r="AT18">
        <f t="shared" si="26"/>
        <v>9.9116187791770359E-3</v>
      </c>
      <c r="AU18">
        <f t="shared" si="27"/>
        <v>1.1023826596190159E-3</v>
      </c>
      <c r="AV18">
        <f t="shared" si="28"/>
        <v>26.139300492024237</v>
      </c>
      <c r="BB18">
        <f t="shared" si="31"/>
        <v>1.1148332182283396</v>
      </c>
      <c r="BC18">
        <f t="shared" si="32"/>
        <v>1.9211929030137098</v>
      </c>
      <c r="BD18">
        <f t="shared" si="33"/>
        <v>3.3648831049591301</v>
      </c>
      <c r="BE18">
        <f t="shared" si="34"/>
        <v>4.3260582585535925</v>
      </c>
      <c r="BF18">
        <f t="shared" si="35"/>
        <v>4.1113756340341103</v>
      </c>
      <c r="BG18">
        <f t="shared" si="36"/>
        <v>3.5037649638109989</v>
      </c>
      <c r="BH18">
        <f t="shared" si="37"/>
        <v>3.0577473379581019</v>
      </c>
      <c r="BI18">
        <f t="shared" si="38"/>
        <v>2.7822079915786624</v>
      </c>
      <c r="BJ18">
        <f t="shared" si="39"/>
        <v>2.3292992350250366</v>
      </c>
      <c r="BK18">
        <f t="shared" si="40"/>
        <v>1.9736604206542891</v>
      </c>
      <c r="BL18">
        <f t="shared" si="41"/>
        <v>1.6816917716311159</v>
      </c>
      <c r="BM18">
        <f t="shared" si="42"/>
        <v>1.3901642961483227</v>
      </c>
      <c r="BN18">
        <f t="shared" si="43"/>
        <v>1.1270307497243557</v>
      </c>
      <c r="BO18">
        <f t="shared" si="44"/>
        <v>0.85550608256236982</v>
      </c>
      <c r="BP18">
        <f t="shared" si="45"/>
        <v>0.6639044139755399</v>
      </c>
      <c r="BQ18">
        <f t="shared" si="46"/>
        <v>0.44577939214109258</v>
      </c>
      <c r="BR18">
        <f t="shared" si="47"/>
        <v>0.25067480564364908</v>
      </c>
      <c r="BS18">
        <f t="shared" si="48"/>
        <v>9.2549385300817855E-2</v>
      </c>
      <c r="BT18">
        <f t="shared" si="49"/>
        <v>2.4926305031443462E-2</v>
      </c>
      <c r="BU18">
        <f t="shared" si="50"/>
        <v>4.5882048199471148E-3</v>
      </c>
      <c r="BV18">
        <f t="shared" si="51"/>
        <v>4.8529089441748331E-4</v>
      </c>
      <c r="BW18" s="3">
        <f t="shared" si="29"/>
        <v>35.022323765689038</v>
      </c>
      <c r="BX18" s="3">
        <f>BW18*(Z18/(Z18+boys!AB18))</f>
        <v>17.547976939346629</v>
      </c>
      <c r="BZ18">
        <v>11.474</v>
      </c>
      <c r="CA18">
        <v>22.4</v>
      </c>
      <c r="CB18">
        <v>41.150591999999989</v>
      </c>
      <c r="CC18">
        <f t="shared" si="30"/>
        <v>55.726461</v>
      </c>
      <c r="CD18">
        <v>68.034000000000006</v>
      </c>
      <c r="CE18">
        <v>68.034000000000006</v>
      </c>
      <c r="CF18">
        <v>68.034000000000006</v>
      </c>
      <c r="CG18">
        <v>68.034000000000006</v>
      </c>
      <c r="CH18">
        <v>68.034000000000006</v>
      </c>
      <c r="CI18">
        <v>68.034000000000006</v>
      </c>
      <c r="CJ18">
        <v>68.034000000000006</v>
      </c>
      <c r="CK18">
        <v>68.034000000000006</v>
      </c>
      <c r="CL18">
        <v>68.034000000000006</v>
      </c>
      <c r="CM18">
        <v>68.034000000000006</v>
      </c>
      <c r="CN18">
        <v>68.034000000000006</v>
      </c>
      <c r="CO18">
        <v>68.034000000000006</v>
      </c>
      <c r="CP18">
        <v>68.034000000000006</v>
      </c>
      <c r="CQ18">
        <v>68.034000000000006</v>
      </c>
      <c r="CR18">
        <v>68.034000000000006</v>
      </c>
      <c r="CS18">
        <v>68.034000000000006</v>
      </c>
      <c r="CT18">
        <v>68.034000000000006</v>
      </c>
      <c r="CX18">
        <v>17</v>
      </c>
      <c r="CY18" t="s">
        <v>41</v>
      </c>
      <c r="CZ18" t="s">
        <v>41</v>
      </c>
      <c r="DA18">
        <v>151.80000000000001</v>
      </c>
      <c r="DB18" t="str">
        <f t="shared" si="4"/>
        <v/>
      </c>
      <c r="DC18" t="str">
        <f t="shared" si="5"/>
        <v/>
      </c>
      <c r="DD18" t="s">
        <v>41</v>
      </c>
      <c r="DE18">
        <v>68.034000000000006</v>
      </c>
    </row>
    <row r="19" spans="1:109">
      <c r="A19">
        <v>7883</v>
      </c>
      <c r="B19" t="s">
        <v>42</v>
      </c>
      <c r="C19">
        <v>2010</v>
      </c>
      <c r="D19" t="s">
        <v>25</v>
      </c>
      <c r="E19">
        <v>80.597999999999999</v>
      </c>
      <c r="F19">
        <v>111.489</v>
      </c>
      <c r="G19">
        <v>134.70599999999999</v>
      </c>
      <c r="H19">
        <v>132.345</v>
      </c>
      <c r="I19">
        <v>140.483</v>
      </c>
      <c r="J19">
        <v>136.54900000000001</v>
      </c>
      <c r="K19">
        <v>120.41200000000001</v>
      </c>
      <c r="L19">
        <v>125.249</v>
      </c>
      <c r="M19">
        <v>142.357</v>
      </c>
      <c r="N19">
        <v>156.91399999999999</v>
      </c>
      <c r="O19">
        <v>131.941</v>
      </c>
      <c r="P19">
        <v>127.13200000000001</v>
      </c>
      <c r="Q19">
        <v>96.731999999999999</v>
      </c>
      <c r="R19">
        <v>111.733</v>
      </c>
      <c r="S19">
        <v>101.681</v>
      </c>
      <c r="T19">
        <v>69.923000000000002</v>
      </c>
      <c r="U19">
        <v>24.943999999999999</v>
      </c>
      <c r="V19">
        <v>15.837999999999999</v>
      </c>
      <c r="W19">
        <v>5.202</v>
      </c>
      <c r="X19">
        <v>0.93400000000000005</v>
      </c>
      <c r="Y19">
        <v>0.14599999999999999</v>
      </c>
      <c r="Z19">
        <f t="shared" si="6"/>
        <v>1967.308</v>
      </c>
      <c r="AA19">
        <f t="shared" si="7"/>
        <v>8.1937347888586837E-2</v>
      </c>
      <c r="AB19">
        <f t="shared" si="8"/>
        <v>0.39669589103485581</v>
      </c>
      <c r="AC19">
        <f t="shared" si="9"/>
        <v>0.82166696826323071</v>
      </c>
      <c r="AD19">
        <f t="shared" si="10"/>
        <v>1.1436262140956068</v>
      </c>
      <c r="AE19">
        <f t="shared" si="11"/>
        <v>1.5709924424645252</v>
      </c>
      <c r="AF19">
        <f t="shared" si="12"/>
        <v>1.8740446335805072</v>
      </c>
      <c r="AG19">
        <f t="shared" si="13"/>
        <v>1.958607396503242</v>
      </c>
      <c r="AH19">
        <f t="shared" si="14"/>
        <v>2.3556113226805357</v>
      </c>
      <c r="AI19">
        <f t="shared" si="15"/>
        <v>3.0391753604417815</v>
      </c>
      <c r="AJ19">
        <f t="shared" si="16"/>
        <v>3.748756168327481</v>
      </c>
      <c r="AK19">
        <f t="shared" si="17"/>
        <v>3.4874722209232107</v>
      </c>
      <c r="AL19">
        <f t="shared" si="18"/>
        <v>3.6834720338655669</v>
      </c>
      <c r="AM19">
        <f t="shared" si="19"/>
        <v>3.0485231595662703</v>
      </c>
      <c r="AN19">
        <f t="shared" si="20"/>
        <v>3.8052562181417451</v>
      </c>
      <c r="AO19">
        <f t="shared" si="21"/>
        <v>3.721345107121</v>
      </c>
      <c r="AP19">
        <f t="shared" si="22"/>
        <v>2.7367707547572624</v>
      </c>
      <c r="AQ19">
        <f t="shared" si="23"/>
        <v>1.0396989185221632</v>
      </c>
      <c r="AR19">
        <f t="shared" si="24"/>
        <v>0.700401767288091</v>
      </c>
      <c r="AS19">
        <f t="shared" si="25"/>
        <v>0.24326846635097302</v>
      </c>
      <c r="AT19">
        <f t="shared" si="26"/>
        <v>4.6051762103341221E-2</v>
      </c>
      <c r="AU19">
        <f t="shared" si="27"/>
        <v>7.569734886453976E-3</v>
      </c>
      <c r="AV19">
        <f t="shared" si="28"/>
        <v>39.510943888806423</v>
      </c>
      <c r="BB19">
        <f t="shared" si="31"/>
        <v>0.37605965186945817</v>
      </c>
      <c r="BC19">
        <f t="shared" si="32"/>
        <v>0.91398733294430767</v>
      </c>
      <c r="BD19">
        <f t="shared" si="33"/>
        <v>2.0569016653950265</v>
      </c>
      <c r="BE19">
        <f t="shared" si="34"/>
        <v>2.7366515518479311</v>
      </c>
      <c r="BF19">
        <f t="shared" si="35"/>
        <v>3.3462610322227127</v>
      </c>
      <c r="BG19">
        <f t="shared" si="36"/>
        <v>3.252554385149657</v>
      </c>
      <c r="BH19">
        <f t="shared" si="37"/>
        <v>2.8681761025319883</v>
      </c>
      <c r="BI19">
        <f t="shared" si="38"/>
        <v>2.9833919266022404</v>
      </c>
      <c r="BJ19">
        <f t="shared" si="39"/>
        <v>3.390899124905709</v>
      </c>
      <c r="BK19">
        <f t="shared" si="40"/>
        <v>3.7376423026999337</v>
      </c>
      <c r="BL19">
        <f t="shared" si="41"/>
        <v>3.1427932693101441</v>
      </c>
      <c r="BM19">
        <f t="shared" si="42"/>
        <v>3.0282443964646113</v>
      </c>
      <c r="BN19">
        <f t="shared" si="43"/>
        <v>2.3041259239122702</v>
      </c>
      <c r="BO19">
        <f t="shared" si="44"/>
        <v>2.6614450425556142</v>
      </c>
      <c r="BP19">
        <f t="shared" si="45"/>
        <v>2.4220095528813999</v>
      </c>
      <c r="BQ19">
        <f t="shared" si="46"/>
        <v>1.6655439459301751</v>
      </c>
      <c r="BR19">
        <f t="shared" si="47"/>
        <v>0.59415826247847325</v>
      </c>
      <c r="BS19">
        <f t="shared" si="48"/>
        <v>0.37725619632513052</v>
      </c>
      <c r="BT19">
        <f t="shared" si="49"/>
        <v>0.12391000967819987</v>
      </c>
      <c r="BU19">
        <f t="shared" si="50"/>
        <v>2.2247587281706782E-2</v>
      </c>
      <c r="BV19">
        <f t="shared" si="51"/>
        <v>3.4776742431790039E-3</v>
      </c>
      <c r="BW19" s="3">
        <f t="shared" si="29"/>
        <v>42.007736937229858</v>
      </c>
      <c r="BX19" s="3">
        <f>BW19*(Z19/(Z19+boys!AB19))</f>
        <v>21.488217005178146</v>
      </c>
      <c r="BZ19">
        <v>11.474</v>
      </c>
      <c r="CA19">
        <v>22.4</v>
      </c>
      <c r="CB19">
        <v>41.150591999999989</v>
      </c>
      <c r="CC19">
        <f t="shared" si="30"/>
        <v>55.726461</v>
      </c>
      <c r="CD19">
        <v>71.001000000000005</v>
      </c>
      <c r="CE19">
        <v>71.001000000000005</v>
      </c>
      <c r="CF19">
        <v>71.001000000000005</v>
      </c>
      <c r="CG19">
        <v>71.001000000000005</v>
      </c>
      <c r="CH19">
        <v>71.001000000000005</v>
      </c>
      <c r="CI19">
        <v>71.001000000000005</v>
      </c>
      <c r="CJ19">
        <v>71.001000000000005</v>
      </c>
      <c r="CK19">
        <v>71.001000000000005</v>
      </c>
      <c r="CL19">
        <v>71.001000000000005</v>
      </c>
      <c r="CM19">
        <v>71.001000000000005</v>
      </c>
      <c r="CN19">
        <v>71.001000000000005</v>
      </c>
      <c r="CO19">
        <v>71.001000000000005</v>
      </c>
      <c r="CP19">
        <v>71.001000000000005</v>
      </c>
      <c r="CQ19">
        <v>71.001000000000005</v>
      </c>
      <c r="CR19">
        <v>71.001000000000005</v>
      </c>
      <c r="CS19">
        <v>71.001000000000005</v>
      </c>
      <c r="CT19">
        <v>71.001000000000005</v>
      </c>
      <c r="CX19">
        <v>18</v>
      </c>
      <c r="CY19" t="s">
        <v>42</v>
      </c>
      <c r="DB19" t="str">
        <f t="shared" si="4"/>
        <v/>
      </c>
      <c r="DC19" t="str">
        <f t="shared" si="5"/>
        <v/>
      </c>
      <c r="DD19" t="s">
        <v>42</v>
      </c>
      <c r="DE19">
        <v>71.001000000000005</v>
      </c>
    </row>
    <row r="20" spans="1:109">
      <c r="A20">
        <v>8336</v>
      </c>
      <c r="B20" t="s">
        <v>43</v>
      </c>
      <c r="C20">
        <v>2010</v>
      </c>
      <c r="D20" t="s">
        <v>25</v>
      </c>
      <c r="E20">
        <v>113.81399999999999</v>
      </c>
      <c r="F20">
        <v>110.069</v>
      </c>
      <c r="G20">
        <v>110.667</v>
      </c>
      <c r="H20">
        <v>110.306</v>
      </c>
      <c r="I20">
        <v>110.273</v>
      </c>
      <c r="J20">
        <v>101.66200000000001</v>
      </c>
      <c r="K20">
        <v>77.611000000000004</v>
      </c>
      <c r="L20">
        <v>50.92</v>
      </c>
      <c r="M20">
        <v>36.572000000000003</v>
      </c>
      <c r="N20">
        <v>34.430999999999997</v>
      </c>
      <c r="O20">
        <v>34.338999999999999</v>
      </c>
      <c r="P20">
        <v>30.286000000000001</v>
      </c>
      <c r="Q20">
        <v>19.5</v>
      </c>
      <c r="R20">
        <v>15.755000000000001</v>
      </c>
      <c r="S20">
        <v>12.294</v>
      </c>
      <c r="T20">
        <v>7.9610000000000003</v>
      </c>
      <c r="U20">
        <v>4.0460000000000003</v>
      </c>
      <c r="V20">
        <v>1.8220000000000001</v>
      </c>
      <c r="W20">
        <v>0.44</v>
      </c>
      <c r="X20">
        <v>6.2E-2</v>
      </c>
      <c r="Y20">
        <v>6.0000000000000001E-3</v>
      </c>
      <c r="Z20">
        <f t="shared" si="6"/>
        <v>982.83600000000013</v>
      </c>
      <c r="AA20">
        <f t="shared" si="7"/>
        <v>0.23160323797663085</v>
      </c>
      <c r="AB20">
        <f t="shared" si="8"/>
        <v>0.78393852077050485</v>
      </c>
      <c r="AC20">
        <f t="shared" si="9"/>
        <v>1.3511959268891247</v>
      </c>
      <c r="AD20">
        <f t="shared" si="10"/>
        <v>1.9079500547395494</v>
      </c>
      <c r="AE20">
        <f t="shared" si="11"/>
        <v>2.4683731568644207</v>
      </c>
      <c r="AF20">
        <f t="shared" si="12"/>
        <v>2.7928097871872821</v>
      </c>
      <c r="AG20">
        <f t="shared" si="13"/>
        <v>2.5269241256934012</v>
      </c>
      <c r="AH20">
        <f t="shared" si="14"/>
        <v>1.9169423993423111</v>
      </c>
      <c r="AI20">
        <f t="shared" si="15"/>
        <v>1.5628487356995469</v>
      </c>
      <c r="AJ20">
        <f t="shared" si="16"/>
        <v>1.6465178320696432</v>
      </c>
      <c r="AK20">
        <f t="shared" si="17"/>
        <v>1.8168117569970978</v>
      </c>
      <c r="AL20">
        <f t="shared" si="18"/>
        <v>1.7564497026970927</v>
      </c>
      <c r="AM20">
        <f t="shared" si="19"/>
        <v>1.2301136710499003</v>
      </c>
      <c r="AN20">
        <f t="shared" si="20"/>
        <v>1.0740194701862771</v>
      </c>
      <c r="AO20">
        <f t="shared" si="21"/>
        <v>0.90062635068312513</v>
      </c>
      <c r="AP20">
        <f t="shared" si="22"/>
        <v>0.6237022249897235</v>
      </c>
      <c r="AQ20">
        <f t="shared" si="23"/>
        <v>0.33756598252404268</v>
      </c>
      <c r="AR20">
        <f t="shared" si="24"/>
        <v>0.16128224851348544</v>
      </c>
      <c r="AS20">
        <f t="shared" si="25"/>
        <v>4.1186932509594675E-2</v>
      </c>
      <c r="AT20">
        <f t="shared" si="26"/>
        <v>6.1190269790687346E-3</v>
      </c>
      <c r="AU20">
        <f t="shared" si="27"/>
        <v>6.2268781363320012E-4</v>
      </c>
      <c r="AV20">
        <f t="shared" si="28"/>
        <v>25.137603832175458</v>
      </c>
      <c r="BB20">
        <f t="shared" si="31"/>
        <v>1.062966221017545</v>
      </c>
      <c r="BC20">
        <f t="shared" si="32"/>
        <v>1.806194351855243</v>
      </c>
      <c r="BD20">
        <f t="shared" si="33"/>
        <v>3.3824861648848015</v>
      </c>
      <c r="BE20">
        <f t="shared" si="34"/>
        <v>4.5656477735432759</v>
      </c>
      <c r="BF20">
        <f t="shared" si="35"/>
        <v>4.8166599596473869</v>
      </c>
      <c r="BG20">
        <f t="shared" si="36"/>
        <v>4.4405365304079218</v>
      </c>
      <c r="BH20">
        <f t="shared" si="37"/>
        <v>3.3900029574618755</v>
      </c>
      <c r="BI20">
        <f t="shared" si="38"/>
        <v>2.2241557330012327</v>
      </c>
      <c r="BJ20">
        <f t="shared" si="39"/>
        <v>1.597443508784782</v>
      </c>
      <c r="BK20">
        <f t="shared" si="40"/>
        <v>1.5039258845829824</v>
      </c>
      <c r="BL20">
        <f t="shared" si="41"/>
        <v>1.4999073785453523</v>
      </c>
      <c r="BM20">
        <f t="shared" si="42"/>
        <v>1.3228747158223753</v>
      </c>
      <c r="BN20">
        <f t="shared" si="43"/>
        <v>0.85174856232372431</v>
      </c>
      <c r="BO20">
        <f t="shared" si="44"/>
        <v>0.68816915894411679</v>
      </c>
      <c r="BP20">
        <f t="shared" si="45"/>
        <v>0.53699470898501889</v>
      </c>
      <c r="BQ20">
        <f t="shared" si="46"/>
        <v>0.34773181049534202</v>
      </c>
      <c r="BR20">
        <f t="shared" si="47"/>
        <v>0.1767269068288097</v>
      </c>
      <c r="BS20">
        <f t="shared" si="48"/>
        <v>7.9583891310452612E-2</v>
      </c>
      <c r="BT20">
        <f t="shared" si="49"/>
        <v>1.9218941919099421E-2</v>
      </c>
      <c r="BU20">
        <f t="shared" si="50"/>
        <v>2.7081236340549182E-3</v>
      </c>
      <c r="BV20">
        <f t="shared" si="51"/>
        <v>2.6207648071499209E-4</v>
      </c>
      <c r="BW20" s="3">
        <f t="shared" si="29"/>
        <v>34.315945360476121</v>
      </c>
      <c r="BX20" s="3">
        <f>BW20*(Z20/(Z20+boys!AB20))</f>
        <v>17.126006351520083</v>
      </c>
      <c r="BZ20">
        <v>11.474</v>
      </c>
      <c r="CA20">
        <v>22.4</v>
      </c>
      <c r="CB20">
        <v>41.150591999999989</v>
      </c>
      <c r="CC20">
        <f t="shared" si="30"/>
        <v>55.726461</v>
      </c>
      <c r="CD20">
        <v>65.045000000000002</v>
      </c>
      <c r="CE20">
        <v>65.045000000000002</v>
      </c>
      <c r="CF20">
        <v>65.045000000000002</v>
      </c>
      <c r="CG20">
        <v>65.045000000000002</v>
      </c>
      <c r="CH20">
        <v>65.045000000000002</v>
      </c>
      <c r="CI20">
        <v>65.045000000000002</v>
      </c>
      <c r="CJ20">
        <v>65.045000000000002</v>
      </c>
      <c r="CK20">
        <v>65.045000000000002</v>
      </c>
      <c r="CL20">
        <v>65.045000000000002</v>
      </c>
      <c r="CM20">
        <v>65.045000000000002</v>
      </c>
      <c r="CN20">
        <v>65.045000000000002</v>
      </c>
      <c r="CO20">
        <v>65.045000000000002</v>
      </c>
      <c r="CP20">
        <v>65.045000000000002</v>
      </c>
      <c r="CQ20">
        <v>65.045000000000002</v>
      </c>
      <c r="CR20">
        <v>65.045000000000002</v>
      </c>
      <c r="CS20">
        <v>65.045000000000002</v>
      </c>
      <c r="CT20">
        <v>65.045000000000002</v>
      </c>
      <c r="CX20">
        <v>19</v>
      </c>
      <c r="CY20" t="s">
        <v>43</v>
      </c>
      <c r="DB20" t="str">
        <f t="shared" si="4"/>
        <v/>
      </c>
      <c r="DC20" t="str">
        <f t="shared" si="5"/>
        <v/>
      </c>
      <c r="DD20" t="s">
        <v>43</v>
      </c>
      <c r="DE20">
        <v>65.045000000000002</v>
      </c>
    </row>
    <row r="21" spans="1:109">
      <c r="A21">
        <v>8789</v>
      </c>
      <c r="B21" t="s">
        <v>44</v>
      </c>
      <c r="C21">
        <v>2010</v>
      </c>
      <c r="D21" t="s">
        <v>25</v>
      </c>
      <c r="E21">
        <v>7441.72</v>
      </c>
      <c r="F21">
        <v>8447.75</v>
      </c>
      <c r="G21">
        <v>8504.4850000000006</v>
      </c>
      <c r="H21">
        <v>8127.9809999999998</v>
      </c>
      <c r="I21">
        <v>8490.1219999999994</v>
      </c>
      <c r="J21">
        <v>8797.9249999999993</v>
      </c>
      <c r="K21">
        <v>8098.6019999999999</v>
      </c>
      <c r="L21">
        <v>7216.9070000000002</v>
      </c>
      <c r="M21">
        <v>6733.857</v>
      </c>
      <c r="N21">
        <v>6428.3509999999997</v>
      </c>
      <c r="O21">
        <v>5389.1959999999999</v>
      </c>
      <c r="P21">
        <v>4422.2640000000001</v>
      </c>
      <c r="Q21">
        <v>3396.8209999999999</v>
      </c>
      <c r="R21">
        <v>2507.1350000000002</v>
      </c>
      <c r="S21">
        <v>2008.7819999999999</v>
      </c>
      <c r="T21">
        <v>1373.1780000000001</v>
      </c>
      <c r="U21">
        <v>935.952</v>
      </c>
      <c r="V21">
        <v>484.15699999999998</v>
      </c>
      <c r="W21">
        <v>209.11699999999999</v>
      </c>
      <c r="X21">
        <v>73.915000000000006</v>
      </c>
      <c r="Y21">
        <v>20.56</v>
      </c>
      <c r="Z21">
        <f t="shared" si="6"/>
        <v>99108.776999999987</v>
      </c>
      <c r="AA21">
        <f t="shared" si="7"/>
        <v>0.15017277430433837</v>
      </c>
      <c r="AB21">
        <f t="shared" si="8"/>
        <v>0.5966600717916235</v>
      </c>
      <c r="AC21">
        <f t="shared" si="9"/>
        <v>1.0297152592247205</v>
      </c>
      <c r="AD21">
        <f t="shared" si="10"/>
        <v>1.3941820410113628</v>
      </c>
      <c r="AE21">
        <f t="shared" si="11"/>
        <v>1.8846230339417871</v>
      </c>
      <c r="AF21">
        <f t="shared" si="12"/>
        <v>2.39680058810533</v>
      </c>
      <c r="AG21">
        <f t="shared" si="13"/>
        <v>2.6148568456252872</v>
      </c>
      <c r="AH21">
        <f t="shared" si="14"/>
        <v>2.6942675218361338</v>
      </c>
      <c r="AI21">
        <f t="shared" si="15"/>
        <v>2.8536523460480199</v>
      </c>
      <c r="AJ21">
        <f t="shared" si="16"/>
        <v>3.0484938483299016</v>
      </c>
      <c r="AK21">
        <f t="shared" si="17"/>
        <v>2.8275819809581551</v>
      </c>
      <c r="AL21">
        <f t="shared" si="18"/>
        <v>2.5433574667155869</v>
      </c>
      <c r="AM21">
        <f t="shared" si="19"/>
        <v>2.1249672165765907</v>
      </c>
      <c r="AN21">
        <f t="shared" si="20"/>
        <v>1.6948856608330465</v>
      </c>
      <c r="AO21">
        <f t="shared" si="21"/>
        <v>1.4593289149355562</v>
      </c>
      <c r="AP21">
        <f t="shared" si="22"/>
        <v>1.0668551181899866</v>
      </c>
      <c r="AQ21">
        <f t="shared" si="23"/>
        <v>0.774382111485444</v>
      </c>
      <c r="AR21">
        <f t="shared" si="24"/>
        <v>0.42500432630704349</v>
      </c>
      <c r="AS21">
        <f t="shared" si="25"/>
        <v>0.19411766124406923</v>
      </c>
      <c r="AT21">
        <f t="shared" si="26"/>
        <v>7.2342281047419257E-2</v>
      </c>
      <c r="AU21">
        <f t="shared" si="27"/>
        <v>2.1159780833538085E-2</v>
      </c>
      <c r="AV21">
        <f t="shared" si="28"/>
        <v>31.867406849344942</v>
      </c>
      <c r="BB21">
        <f t="shared" si="31"/>
        <v>0.68923296494719144</v>
      </c>
      <c r="BC21">
        <f t="shared" si="32"/>
        <v>1.3747048054079005</v>
      </c>
      <c r="BD21">
        <f t="shared" si="33"/>
        <v>2.5777147109356178</v>
      </c>
      <c r="BE21">
        <f t="shared" si="34"/>
        <v>3.3362215722813926</v>
      </c>
      <c r="BF21">
        <f t="shared" si="35"/>
        <v>3.7368117054694365</v>
      </c>
      <c r="BG21">
        <f t="shared" si="36"/>
        <v>3.8722870088135593</v>
      </c>
      <c r="BH21">
        <f t="shared" si="37"/>
        <v>3.5644895033944377</v>
      </c>
      <c r="BI21">
        <f t="shared" si="38"/>
        <v>3.1764234430181704</v>
      </c>
      <c r="BJ21">
        <f t="shared" si="39"/>
        <v>2.9638155565440996</v>
      </c>
      <c r="BK21">
        <f t="shared" si="40"/>
        <v>2.8293512465034256</v>
      </c>
      <c r="BL21">
        <f t="shared" si="41"/>
        <v>2.3719813090870856</v>
      </c>
      <c r="BM21">
        <f t="shared" si="42"/>
        <v>1.9463993426568067</v>
      </c>
      <c r="BN21">
        <f t="shared" si="43"/>
        <v>1.4950645555133835</v>
      </c>
      <c r="BO21">
        <f t="shared" si="44"/>
        <v>1.1034813651902902</v>
      </c>
      <c r="BP21">
        <f t="shared" si="45"/>
        <v>0.88413807143599421</v>
      </c>
      <c r="BQ21">
        <f t="shared" si="46"/>
        <v>0.60438561708454963</v>
      </c>
      <c r="BR21">
        <f t="shared" si="47"/>
        <v>0.41194654085742582</v>
      </c>
      <c r="BS21">
        <f t="shared" si="48"/>
        <v>0.21309511746532805</v>
      </c>
      <c r="BT21">
        <f t="shared" si="49"/>
        <v>9.2040002889552358E-2</v>
      </c>
      <c r="BU21">
        <f t="shared" si="50"/>
        <v>3.2532681769446119E-2</v>
      </c>
      <c r="BV21">
        <f t="shared" si="51"/>
        <v>9.0492043182008007E-3</v>
      </c>
      <c r="BW21" s="3">
        <f t="shared" si="29"/>
        <v>37.285166325583297</v>
      </c>
      <c r="BX21" s="3">
        <f>BW21*(Z21/(Z21+boys!AB21))</f>
        <v>18.929790070091048</v>
      </c>
      <c r="BZ21">
        <v>11.474</v>
      </c>
      <c r="CA21">
        <v>22.4</v>
      </c>
      <c r="CB21">
        <v>41.150591999999989</v>
      </c>
      <c r="CC21">
        <f t="shared" si="30"/>
        <v>55.726461</v>
      </c>
      <c r="CD21">
        <v>66.093000000000004</v>
      </c>
      <c r="CE21">
        <v>66.093000000000004</v>
      </c>
      <c r="CF21">
        <v>66.093000000000004</v>
      </c>
      <c r="CG21">
        <v>66.093000000000004</v>
      </c>
      <c r="CH21">
        <v>66.093000000000004</v>
      </c>
      <c r="CI21">
        <v>66.093000000000004</v>
      </c>
      <c r="CJ21">
        <v>66.093000000000004</v>
      </c>
      <c r="CK21">
        <v>66.093000000000004</v>
      </c>
      <c r="CL21">
        <v>66.093000000000004</v>
      </c>
      <c r="CM21">
        <v>66.093000000000004</v>
      </c>
      <c r="CN21">
        <v>66.093000000000004</v>
      </c>
      <c r="CO21">
        <v>66.093000000000004</v>
      </c>
      <c r="CP21">
        <v>66.093000000000004</v>
      </c>
      <c r="CQ21">
        <v>66.093000000000004</v>
      </c>
      <c r="CR21">
        <v>66.093000000000004</v>
      </c>
      <c r="CS21">
        <v>66.093000000000004</v>
      </c>
      <c r="CT21">
        <v>66.093000000000004</v>
      </c>
      <c r="CX21">
        <v>20</v>
      </c>
      <c r="CY21" t="s">
        <v>44</v>
      </c>
      <c r="CZ21" t="s">
        <v>44</v>
      </c>
      <c r="DA21">
        <v>155.69999999999999</v>
      </c>
      <c r="DB21" t="str">
        <f t="shared" si="4"/>
        <v/>
      </c>
      <c r="DC21" t="str">
        <f t="shared" si="5"/>
        <v/>
      </c>
      <c r="DD21" t="s">
        <v>44</v>
      </c>
      <c r="DE21">
        <v>66.093000000000004</v>
      </c>
    </row>
    <row r="22" spans="1:109">
      <c r="A22">
        <v>9242</v>
      </c>
      <c r="B22" t="s">
        <v>45</v>
      </c>
      <c r="C22">
        <v>2010</v>
      </c>
      <c r="D22" t="s">
        <v>25</v>
      </c>
      <c r="E22">
        <v>18.413</v>
      </c>
      <c r="F22">
        <v>18.192</v>
      </c>
      <c r="G22">
        <v>17.448</v>
      </c>
      <c r="H22">
        <v>16.13</v>
      </c>
      <c r="I22">
        <v>14.88</v>
      </c>
      <c r="J22">
        <v>13.522</v>
      </c>
      <c r="K22">
        <v>11.952999999999999</v>
      </c>
      <c r="L22">
        <v>10.653</v>
      </c>
      <c r="M22">
        <v>8.7789999999999999</v>
      </c>
      <c r="N22">
        <v>6.8479999999999999</v>
      </c>
      <c r="O22">
        <v>4.6890000000000001</v>
      </c>
      <c r="P22">
        <v>3.6040000000000001</v>
      </c>
      <c r="Q22">
        <v>2.6989999999999998</v>
      </c>
      <c r="R22">
        <v>2.0049999999999999</v>
      </c>
      <c r="S22">
        <v>1.6990000000000001</v>
      </c>
      <c r="T22">
        <v>1.29</v>
      </c>
      <c r="U22">
        <v>0.80100000000000005</v>
      </c>
      <c r="V22">
        <v>0.41799999999999998</v>
      </c>
      <c r="W22">
        <v>0.19500000000000001</v>
      </c>
      <c r="X22">
        <v>5.8999999999999997E-2</v>
      </c>
      <c r="Y22">
        <v>8.0000000000000002E-3</v>
      </c>
      <c r="Z22">
        <f t="shared" si="6"/>
        <v>154.28500000000005</v>
      </c>
      <c r="AA22">
        <f t="shared" si="7"/>
        <v>0.23868814207473174</v>
      </c>
      <c r="AB22">
        <f t="shared" si="8"/>
        <v>0.82538159898888397</v>
      </c>
      <c r="AC22">
        <f t="shared" si="9"/>
        <v>1.3570729494118023</v>
      </c>
      <c r="AD22">
        <f t="shared" si="10"/>
        <v>1.7772952652558569</v>
      </c>
      <c r="AE22">
        <f t="shared" si="11"/>
        <v>2.1217876008685219</v>
      </c>
      <c r="AF22">
        <f t="shared" si="12"/>
        <v>2.3663609553747929</v>
      </c>
      <c r="AG22">
        <f t="shared" si="13"/>
        <v>2.479152218297306</v>
      </c>
      <c r="AH22">
        <f t="shared" si="14"/>
        <v>2.5547590498104147</v>
      </c>
      <c r="AI22">
        <f t="shared" si="15"/>
        <v>2.3898499530090409</v>
      </c>
      <c r="AJ22">
        <f t="shared" si="16"/>
        <v>2.0861133616359329</v>
      </c>
      <c r="AK22">
        <f t="shared" si="17"/>
        <v>1.5803739832128847</v>
      </c>
      <c r="AL22">
        <f t="shared" si="18"/>
        <v>1.3314839420552869</v>
      </c>
      <c r="AM22">
        <f t="shared" si="19"/>
        <v>1.0846031694591174</v>
      </c>
      <c r="AN22">
        <f t="shared" si="20"/>
        <v>0.87069384580484133</v>
      </c>
      <c r="AO22">
        <f t="shared" si="21"/>
        <v>0.79287033736267265</v>
      </c>
      <c r="AP22">
        <f t="shared" si="22"/>
        <v>0.64380853615063005</v>
      </c>
      <c r="AQ22">
        <f t="shared" si="23"/>
        <v>0.42571863758628498</v>
      </c>
      <c r="AR22">
        <f t="shared" si="24"/>
        <v>0.23570664679003134</v>
      </c>
      <c r="AS22">
        <f t="shared" si="25"/>
        <v>0.11627831610331525</v>
      </c>
      <c r="AT22">
        <f t="shared" si="26"/>
        <v>3.7093690248565951E-2</v>
      </c>
      <c r="AU22">
        <f t="shared" si="27"/>
        <v>5.2889133745989553E-3</v>
      </c>
      <c r="AV22">
        <f t="shared" si="28"/>
        <v>25.320381112875509</v>
      </c>
      <c r="BB22">
        <f t="shared" si="31"/>
        <v>1.0954830968661888</v>
      </c>
      <c r="BC22">
        <f t="shared" si="32"/>
        <v>1.9016792040703883</v>
      </c>
      <c r="BD22">
        <f t="shared" si="33"/>
        <v>3.3971982780418037</v>
      </c>
      <c r="BE22">
        <f t="shared" si="34"/>
        <v>4.2529961151693279</v>
      </c>
      <c r="BF22">
        <f t="shared" si="35"/>
        <v>4.4160977515636635</v>
      </c>
      <c r="BG22">
        <f t="shared" si="36"/>
        <v>4.0130694755809042</v>
      </c>
      <c r="BH22">
        <f t="shared" si="37"/>
        <v>3.5474204586317515</v>
      </c>
      <c r="BI22">
        <f t="shared" si="38"/>
        <v>3.1616054668956792</v>
      </c>
      <c r="BJ22">
        <f t="shared" si="39"/>
        <v>2.6054383172699862</v>
      </c>
      <c r="BK22">
        <f t="shared" si="40"/>
        <v>2.0323546641604815</v>
      </c>
      <c r="BL22">
        <f t="shared" si="41"/>
        <v>1.3916049971157269</v>
      </c>
      <c r="BM22">
        <f t="shared" si="42"/>
        <v>1.0695978693975432</v>
      </c>
      <c r="BN22">
        <f t="shared" si="43"/>
        <v>0.80101127899666169</v>
      </c>
      <c r="BO22">
        <f t="shared" si="44"/>
        <v>0.59504542956217366</v>
      </c>
      <c r="BP22">
        <f t="shared" si="45"/>
        <v>0.50423051612275971</v>
      </c>
      <c r="BQ22">
        <f t="shared" si="46"/>
        <v>0.38284718410733365</v>
      </c>
      <c r="BR22">
        <f t="shared" si="47"/>
        <v>0.23772139106199558</v>
      </c>
      <c r="BS22">
        <f t="shared" si="48"/>
        <v>0.12405435888129106</v>
      </c>
      <c r="BT22">
        <f t="shared" si="49"/>
        <v>5.7872248760410909E-2</v>
      </c>
      <c r="BU22">
        <f t="shared" si="50"/>
        <v>1.7510065009560222E-2</v>
      </c>
      <c r="BV22">
        <f t="shared" si="51"/>
        <v>2.3742461029912171E-3</v>
      </c>
      <c r="BW22" s="3">
        <f t="shared" si="29"/>
        <v>35.607212413368622</v>
      </c>
      <c r="BX22" s="3">
        <f>BW22*(Z22/(Z22+boys!AB22))</f>
        <v>17.802163895061746</v>
      </c>
      <c r="BZ22">
        <v>11.474</v>
      </c>
      <c r="CA22">
        <v>22.4</v>
      </c>
      <c r="CB22">
        <v>41.150591999999989</v>
      </c>
      <c r="CC22">
        <f t="shared" si="30"/>
        <v>55.726461</v>
      </c>
      <c r="CD22">
        <v>69.376999999999995</v>
      </c>
      <c r="CE22">
        <v>69.376999999999995</v>
      </c>
      <c r="CF22">
        <v>69.376999999999995</v>
      </c>
      <c r="CG22">
        <v>69.376999999999995</v>
      </c>
      <c r="CH22">
        <v>69.376999999999995</v>
      </c>
      <c r="CI22">
        <v>69.376999999999995</v>
      </c>
      <c r="CJ22">
        <v>69.376999999999995</v>
      </c>
      <c r="CK22">
        <v>69.376999999999995</v>
      </c>
      <c r="CL22">
        <v>69.376999999999995</v>
      </c>
      <c r="CM22">
        <v>69.376999999999995</v>
      </c>
      <c r="CN22">
        <v>69.376999999999995</v>
      </c>
      <c r="CO22">
        <v>69.376999999999995</v>
      </c>
      <c r="CP22">
        <v>69.376999999999995</v>
      </c>
      <c r="CQ22">
        <v>69.376999999999995</v>
      </c>
      <c r="CR22">
        <v>69.376999999999995</v>
      </c>
      <c r="CS22">
        <v>69.376999999999995</v>
      </c>
      <c r="CT22">
        <v>69.376999999999995</v>
      </c>
      <c r="CX22">
        <v>21</v>
      </c>
      <c r="CY22" t="s">
        <v>45</v>
      </c>
      <c r="DB22" t="str">
        <f t="shared" si="4"/>
        <v/>
      </c>
      <c r="DC22" t="str">
        <f t="shared" si="5"/>
        <v/>
      </c>
      <c r="DD22" t="s">
        <v>45</v>
      </c>
      <c r="DE22">
        <v>69.376999999999995</v>
      </c>
    </row>
    <row r="23" spans="1:109">
      <c r="A23">
        <v>9695</v>
      </c>
      <c r="B23" t="s">
        <v>46</v>
      </c>
      <c r="C23">
        <v>2010</v>
      </c>
      <c r="D23" t="s">
        <v>25</v>
      </c>
      <c r="E23">
        <v>38.459000000000003</v>
      </c>
      <c r="F23">
        <v>34.531999999999996</v>
      </c>
      <c r="G23">
        <v>30.709</v>
      </c>
      <c r="H23">
        <v>26.404</v>
      </c>
      <c r="I23">
        <v>23.036999999999999</v>
      </c>
      <c r="J23">
        <v>21.667999999999999</v>
      </c>
      <c r="K23">
        <v>20.068000000000001</v>
      </c>
      <c r="L23">
        <v>16.670999999999999</v>
      </c>
      <c r="M23">
        <v>12.073</v>
      </c>
      <c r="N23">
        <v>9.64</v>
      </c>
      <c r="O23">
        <v>7.4</v>
      </c>
      <c r="P23">
        <v>5.5609999999999999</v>
      </c>
      <c r="Q23">
        <v>4.6630000000000003</v>
      </c>
      <c r="R23">
        <v>3.61</v>
      </c>
      <c r="S23">
        <v>2.11</v>
      </c>
      <c r="T23">
        <v>1.605</v>
      </c>
      <c r="U23">
        <v>0.72099999999999997</v>
      </c>
      <c r="V23">
        <v>0.26600000000000001</v>
      </c>
      <c r="W23">
        <v>4.5999999999999999E-2</v>
      </c>
      <c r="X23">
        <v>6.0000000000000001E-3</v>
      </c>
      <c r="Y23">
        <v>0</v>
      </c>
      <c r="Z23">
        <f t="shared" si="6"/>
        <v>259.24900000000008</v>
      </c>
      <c r="AA23">
        <f t="shared" si="7"/>
        <v>0.29669545494871719</v>
      </c>
      <c r="AB23">
        <f t="shared" si="8"/>
        <v>0.93240089643547286</v>
      </c>
      <c r="AC23">
        <f t="shared" si="9"/>
        <v>1.4214442485795504</v>
      </c>
      <c r="AD23">
        <f t="shared" si="10"/>
        <v>1.7314165146249354</v>
      </c>
      <c r="AE23">
        <f t="shared" si="11"/>
        <v>1.9549313594266509</v>
      </c>
      <c r="AF23">
        <f t="shared" si="12"/>
        <v>2.2566567277019383</v>
      </c>
      <c r="AG23">
        <f t="shared" si="13"/>
        <v>2.4770625923340104</v>
      </c>
      <c r="AH23">
        <f t="shared" si="14"/>
        <v>2.3792840088100622</v>
      </c>
      <c r="AI23">
        <f t="shared" si="15"/>
        <v>1.9559033978916016</v>
      </c>
      <c r="AJ23">
        <f t="shared" si="16"/>
        <v>1.7476634432533971</v>
      </c>
      <c r="AK23">
        <f t="shared" si="17"/>
        <v>1.4842873067977114</v>
      </c>
      <c r="AL23">
        <f t="shared" si="18"/>
        <v>1.2226739543836231</v>
      </c>
      <c r="AM23">
        <f t="shared" si="19"/>
        <v>1.1151672716191767</v>
      </c>
      <c r="AN23">
        <f t="shared" si="20"/>
        <v>0.93296406157786493</v>
      </c>
      <c r="AO23">
        <f t="shared" si="21"/>
        <v>0.58600033172741239</v>
      </c>
      <c r="AP23">
        <f t="shared" si="22"/>
        <v>0.47670386385289804</v>
      </c>
      <c r="AQ23">
        <f t="shared" si="23"/>
        <v>0.22805102430481883</v>
      </c>
      <c r="AR23">
        <f t="shared" si="24"/>
        <v>8.9265532364637842E-2</v>
      </c>
      <c r="AS23">
        <f t="shared" si="25"/>
        <v>1.6324074538378155E-2</v>
      </c>
      <c r="AT23">
        <f t="shared" si="26"/>
        <v>2.2449459785765804E-3</v>
      </c>
      <c r="AU23">
        <f t="shared" si="27"/>
        <v>0</v>
      </c>
      <c r="AV23">
        <f t="shared" si="28"/>
        <v>23.30714101115144</v>
      </c>
      <c r="BB23">
        <f t="shared" si="31"/>
        <v>1.3617134600326324</v>
      </c>
      <c r="BC23">
        <f t="shared" si="32"/>
        <v>2.1482516653873289</v>
      </c>
      <c r="BD23">
        <f t="shared" si="33"/>
        <v>3.5583407330459886</v>
      </c>
      <c r="BE23">
        <f t="shared" si="34"/>
        <v>4.1432101094242197</v>
      </c>
      <c r="BF23">
        <f t="shared" si="35"/>
        <v>4.2693941451654576</v>
      </c>
      <c r="BG23">
        <f t="shared" si="36"/>
        <v>4.0156805286037729</v>
      </c>
      <c r="BH23">
        <f t="shared" si="37"/>
        <v>3.7191562141416159</v>
      </c>
      <c r="BI23">
        <f t="shared" si="38"/>
        <v>3.0895980289991467</v>
      </c>
      <c r="BJ23">
        <f t="shared" si="39"/>
        <v>2.2374612803135201</v>
      </c>
      <c r="BK23">
        <f t="shared" si="40"/>
        <v>1.7865589946345017</v>
      </c>
      <c r="BL23">
        <f t="shared" si="41"/>
        <v>1.3714249543874804</v>
      </c>
      <c r="BM23">
        <f t="shared" si="42"/>
        <v>1.0306073204525377</v>
      </c>
      <c r="BN23">
        <f t="shared" si="43"/>
        <v>0.86418304896065157</v>
      </c>
      <c r="BO23">
        <f t="shared" si="44"/>
        <v>0.66903298450524373</v>
      </c>
      <c r="BP23">
        <f t="shared" si="45"/>
        <v>0.39104143969697069</v>
      </c>
      <c r="BQ23">
        <f t="shared" si="46"/>
        <v>0.29745095294485219</v>
      </c>
      <c r="BR23">
        <f t="shared" si="47"/>
        <v>0.1336212692045099</v>
      </c>
      <c r="BS23">
        <f t="shared" si="48"/>
        <v>4.929716727933376E-2</v>
      </c>
      <c r="BT23">
        <f t="shared" si="49"/>
        <v>8.525074040787041E-3</v>
      </c>
      <c r="BU23">
        <f t="shared" si="50"/>
        <v>1.1119661792330922E-3</v>
      </c>
      <c r="BV23">
        <f t="shared" si="51"/>
        <v>0</v>
      </c>
      <c r="BW23" s="3">
        <f t="shared" si="29"/>
        <v>35.145661337399787</v>
      </c>
      <c r="BX23" s="3">
        <f>BW23*(Z23/(Z23+boys!AB23))</f>
        <v>17.307492598608327</v>
      </c>
      <c r="BZ23">
        <v>11.474</v>
      </c>
      <c r="CA23">
        <v>22.4</v>
      </c>
      <c r="CB23">
        <v>41.150591999999989</v>
      </c>
      <c r="CC23">
        <f t="shared" si="30"/>
        <v>55.726461</v>
      </c>
      <c r="CD23">
        <v>72.796999999999997</v>
      </c>
      <c r="CE23">
        <v>72.796999999999997</v>
      </c>
      <c r="CF23">
        <v>72.796999999999997</v>
      </c>
      <c r="CG23">
        <v>72.796999999999997</v>
      </c>
      <c r="CH23">
        <v>72.796999999999997</v>
      </c>
      <c r="CI23">
        <v>72.796999999999997</v>
      </c>
      <c r="CJ23">
        <v>72.796999999999997</v>
      </c>
      <c r="CK23">
        <v>72.796999999999997</v>
      </c>
      <c r="CL23">
        <v>72.796999999999997</v>
      </c>
      <c r="CM23">
        <v>72.796999999999997</v>
      </c>
      <c r="CN23">
        <v>72.796999999999997</v>
      </c>
      <c r="CO23">
        <v>72.796999999999997</v>
      </c>
      <c r="CP23">
        <v>72.796999999999997</v>
      </c>
      <c r="CQ23">
        <v>72.796999999999997</v>
      </c>
      <c r="CR23">
        <v>72.796999999999997</v>
      </c>
      <c r="CS23">
        <v>72.796999999999997</v>
      </c>
      <c r="CT23">
        <v>72.796999999999997</v>
      </c>
      <c r="CX23">
        <v>22</v>
      </c>
      <c r="CY23" t="s">
        <v>46</v>
      </c>
      <c r="DB23" t="str">
        <f t="shared" si="4"/>
        <v/>
      </c>
      <c r="DC23" t="str">
        <f t="shared" si="5"/>
        <v/>
      </c>
      <c r="DD23" t="s">
        <v>46</v>
      </c>
      <c r="DE23">
        <v>72.796999999999997</v>
      </c>
    </row>
    <row r="24" spans="1:109">
      <c r="A24">
        <v>10148</v>
      </c>
      <c r="B24" t="s">
        <v>47</v>
      </c>
      <c r="C24">
        <v>2010</v>
      </c>
      <c r="D24" t="s">
        <v>25</v>
      </c>
      <c r="E24">
        <v>16.937999999999999</v>
      </c>
      <c r="F24">
        <v>18.181999999999999</v>
      </c>
      <c r="G24">
        <v>16.553000000000001</v>
      </c>
      <c r="H24">
        <v>16.891999999999999</v>
      </c>
      <c r="I24">
        <v>15.885999999999999</v>
      </c>
      <c r="J24">
        <v>14.516999999999999</v>
      </c>
      <c r="K24">
        <v>17.596</v>
      </c>
      <c r="L24">
        <v>18.013999999999999</v>
      </c>
      <c r="M24">
        <v>17.478999999999999</v>
      </c>
      <c r="N24">
        <v>14.085000000000001</v>
      </c>
      <c r="O24">
        <v>11.06</v>
      </c>
      <c r="P24">
        <v>7.81</v>
      </c>
      <c r="Q24">
        <v>4.9160000000000004</v>
      </c>
      <c r="R24">
        <v>2.6680000000000001</v>
      </c>
      <c r="S24">
        <v>2.165</v>
      </c>
      <c r="T24">
        <v>1.5129999999999999</v>
      </c>
      <c r="U24">
        <v>0.84399999999999997</v>
      </c>
      <c r="V24">
        <v>0.28599999999999998</v>
      </c>
      <c r="W24">
        <v>7.8E-2</v>
      </c>
      <c r="X24">
        <v>2.1000000000000001E-2</v>
      </c>
      <c r="Y24">
        <v>3.0000000000000001E-3</v>
      </c>
      <c r="Z24">
        <f t="shared" si="6"/>
        <v>197.506</v>
      </c>
      <c r="AA24">
        <f t="shared" si="7"/>
        <v>0.17151883993397668</v>
      </c>
      <c r="AB24">
        <f t="shared" si="8"/>
        <v>0.64440573957246861</v>
      </c>
      <c r="AC24">
        <f t="shared" si="9"/>
        <v>1.0057213451743239</v>
      </c>
      <c r="AD24">
        <f t="shared" si="10"/>
        <v>1.4539507660526769</v>
      </c>
      <c r="AE24">
        <f t="shared" si="11"/>
        <v>1.7695259890838759</v>
      </c>
      <c r="AF24">
        <f t="shared" si="12"/>
        <v>1.984542241754681</v>
      </c>
      <c r="AG24">
        <f t="shared" si="13"/>
        <v>2.8509108584043017</v>
      </c>
      <c r="AH24">
        <f t="shared" si="14"/>
        <v>3.3746721618583737</v>
      </c>
      <c r="AI24">
        <f t="shared" si="15"/>
        <v>3.7169402448533209</v>
      </c>
      <c r="AJ24">
        <f t="shared" si="16"/>
        <v>3.3517715917491113</v>
      </c>
      <c r="AK24">
        <f t="shared" si="17"/>
        <v>2.9119115368647028</v>
      </c>
      <c r="AL24">
        <f t="shared" si="18"/>
        <v>2.2539568418174638</v>
      </c>
      <c r="AM24">
        <f t="shared" si="19"/>
        <v>1.5432037507721286</v>
      </c>
      <c r="AN24">
        <f t="shared" si="20"/>
        <v>0.90506617520480404</v>
      </c>
      <c r="AO24">
        <f t="shared" si="21"/>
        <v>0.78924184581734236</v>
      </c>
      <c r="AP24">
        <f t="shared" si="22"/>
        <v>0.58986056119814079</v>
      </c>
      <c r="AQ24">
        <f t="shared" si="23"/>
        <v>0.35040960780938302</v>
      </c>
      <c r="AR24">
        <f t="shared" si="24"/>
        <v>0.12598098285621703</v>
      </c>
      <c r="AS24">
        <f t="shared" si="25"/>
        <v>3.6333073425617451E-2</v>
      </c>
      <c r="AT24">
        <f t="shared" si="26"/>
        <v>1.0313610725750105E-2</v>
      </c>
      <c r="AU24">
        <f t="shared" si="27"/>
        <v>1.5493200206576003E-3</v>
      </c>
      <c r="AV24">
        <f t="shared" si="28"/>
        <v>29.841787084949321</v>
      </c>
      <c r="BB24">
        <f t="shared" si="31"/>
        <v>0.78720286776097947</v>
      </c>
      <c r="BC24">
        <f t="shared" si="32"/>
        <v>1.4847108239749676</v>
      </c>
      <c r="BD24">
        <f t="shared" si="33"/>
        <v>2.5176500817417189</v>
      </c>
      <c r="BE24">
        <f t="shared" si="34"/>
        <v>3.4792457283564047</v>
      </c>
      <c r="BF24">
        <f t="shared" si="35"/>
        <v>3.2353128421415045</v>
      </c>
      <c r="BG24">
        <f t="shared" si="36"/>
        <v>2.9565048803580654</v>
      </c>
      <c r="BH24">
        <f t="shared" si="37"/>
        <v>3.5835682217249101</v>
      </c>
      <c r="BI24">
        <f t="shared" si="38"/>
        <v>3.6686973145119639</v>
      </c>
      <c r="BJ24">
        <f t="shared" si="39"/>
        <v>3.5597402220692032</v>
      </c>
      <c r="BK24">
        <f t="shared" si="40"/>
        <v>2.8685245739369947</v>
      </c>
      <c r="BL24">
        <f t="shared" si="41"/>
        <v>2.2524587708727837</v>
      </c>
      <c r="BM24">
        <f t="shared" si="42"/>
        <v>1.5905698915475985</v>
      </c>
      <c r="BN24">
        <f t="shared" si="43"/>
        <v>1.0011833017731109</v>
      </c>
      <c r="BO24">
        <f t="shared" si="44"/>
        <v>0.5433598553967981</v>
      </c>
      <c r="BP24">
        <f t="shared" si="45"/>
        <v>0.44091982268893104</v>
      </c>
      <c r="BQ24">
        <f t="shared" si="46"/>
        <v>0.30813473059046309</v>
      </c>
      <c r="BR24">
        <f t="shared" si="47"/>
        <v>0.17188745050783269</v>
      </c>
      <c r="BS24">
        <f t="shared" si="48"/>
        <v>5.8246221380616289E-2</v>
      </c>
      <c r="BT24">
        <f t="shared" si="49"/>
        <v>1.5885333103804442E-2</v>
      </c>
      <c r="BU24">
        <f t="shared" si="50"/>
        <v>4.2768204510242732E-3</v>
      </c>
      <c r="BV24">
        <f t="shared" si="51"/>
        <v>6.1097435014632472E-4</v>
      </c>
      <c r="BW24" s="3">
        <f t="shared" si="29"/>
        <v>34.52869072923982</v>
      </c>
      <c r="BX24" s="3">
        <f>BW24*(Z24/(Z24+boys!AB24))</f>
        <v>17.024841141399456</v>
      </c>
      <c r="BZ24">
        <v>11.474</v>
      </c>
      <c r="CA24">
        <v>22.4</v>
      </c>
      <c r="CB24">
        <v>41.150591999999989</v>
      </c>
      <c r="CC24">
        <f t="shared" si="30"/>
        <v>55.726461</v>
      </c>
      <c r="CD24">
        <v>60.945</v>
      </c>
      <c r="CE24">
        <v>60.945</v>
      </c>
      <c r="CF24">
        <v>60.945</v>
      </c>
      <c r="CG24">
        <v>60.945</v>
      </c>
      <c r="CH24">
        <v>60.945</v>
      </c>
      <c r="CI24">
        <v>60.945</v>
      </c>
      <c r="CJ24">
        <v>60.945</v>
      </c>
      <c r="CK24">
        <v>60.945</v>
      </c>
      <c r="CL24">
        <v>60.945</v>
      </c>
      <c r="CM24">
        <v>60.945</v>
      </c>
      <c r="CN24">
        <v>60.945</v>
      </c>
      <c r="CO24">
        <v>60.945</v>
      </c>
      <c r="CP24">
        <v>60.945</v>
      </c>
      <c r="CQ24">
        <v>60.945</v>
      </c>
      <c r="CR24">
        <v>60.945</v>
      </c>
      <c r="CS24">
        <v>60.945</v>
      </c>
      <c r="CT24">
        <v>60.945</v>
      </c>
      <c r="CX24">
        <v>23</v>
      </c>
      <c r="CY24" t="s">
        <v>47</v>
      </c>
      <c r="DB24" t="str">
        <f t="shared" si="4"/>
        <v/>
      </c>
      <c r="DC24" t="str">
        <f t="shared" si="5"/>
        <v/>
      </c>
      <c r="DD24" t="s">
        <v>47</v>
      </c>
      <c r="DE24">
        <v>60.945</v>
      </c>
    </row>
    <row r="25" spans="1:109">
      <c r="A25">
        <v>10601</v>
      </c>
      <c r="B25" t="s">
        <v>48</v>
      </c>
      <c r="C25">
        <v>2010</v>
      </c>
      <c r="D25" t="s">
        <v>25</v>
      </c>
      <c r="E25">
        <v>165.38900000000001</v>
      </c>
      <c r="F25">
        <v>154.75800000000001</v>
      </c>
      <c r="G25">
        <v>157.67099999999999</v>
      </c>
      <c r="H25">
        <v>187.8</v>
      </c>
      <c r="I25">
        <v>239.12299999999999</v>
      </c>
      <c r="J25">
        <v>240.488</v>
      </c>
      <c r="K25">
        <v>256.60599999999999</v>
      </c>
      <c r="L25">
        <v>265.34699999999998</v>
      </c>
      <c r="M25">
        <v>250.57900000000001</v>
      </c>
      <c r="N25">
        <v>245.10300000000001</v>
      </c>
      <c r="O25">
        <v>263.964</v>
      </c>
      <c r="P25">
        <v>275.56299999999999</v>
      </c>
      <c r="Q25">
        <v>285.52300000000002</v>
      </c>
      <c r="R25">
        <v>232.85</v>
      </c>
      <c r="S25">
        <v>203.47</v>
      </c>
      <c r="T25">
        <v>181.172</v>
      </c>
      <c r="U25">
        <v>118.614</v>
      </c>
      <c r="V25">
        <v>55.901000000000003</v>
      </c>
      <c r="W25">
        <v>10.000999999999999</v>
      </c>
      <c r="X25">
        <v>2.09</v>
      </c>
      <c r="Y25">
        <v>0.158</v>
      </c>
      <c r="Z25">
        <f t="shared" si="6"/>
        <v>3792.17</v>
      </c>
      <c r="AA25">
        <f t="shared" si="7"/>
        <v>8.7226574757988173E-2</v>
      </c>
      <c r="AB25">
        <f t="shared" si="8"/>
        <v>0.28566915512753915</v>
      </c>
      <c r="AC25">
        <f t="shared" si="9"/>
        <v>0.49893649282600722</v>
      </c>
      <c r="AD25">
        <f t="shared" si="10"/>
        <v>0.84189263666976955</v>
      </c>
      <c r="AE25">
        <f t="shared" si="11"/>
        <v>1.3872547907926069</v>
      </c>
      <c r="AF25">
        <f t="shared" si="12"/>
        <v>1.7122586803861639</v>
      </c>
      <c r="AG25">
        <f t="shared" si="13"/>
        <v>2.1653544013058483</v>
      </c>
      <c r="AH25">
        <f t="shared" si="14"/>
        <v>2.5889764963068638</v>
      </c>
      <c r="AI25">
        <f t="shared" si="15"/>
        <v>2.7752758974413068</v>
      </c>
      <c r="AJ25">
        <f t="shared" si="16"/>
        <v>3.0377965650274121</v>
      </c>
      <c r="AK25">
        <f t="shared" si="17"/>
        <v>3.6195972226983493</v>
      </c>
      <c r="AL25">
        <f t="shared" si="18"/>
        <v>4.1419796580849493</v>
      </c>
      <c r="AM25">
        <f t="shared" si="19"/>
        <v>4.6681520079532302</v>
      </c>
      <c r="AN25">
        <f t="shared" si="20"/>
        <v>4.113990142846971</v>
      </c>
      <c r="AO25">
        <f t="shared" si="21"/>
        <v>3.8631812392376923</v>
      </c>
      <c r="AP25">
        <f t="shared" si="22"/>
        <v>3.6786968938628806</v>
      </c>
      <c r="AQ25">
        <f t="shared" si="23"/>
        <v>2.5648502045003254</v>
      </c>
      <c r="AR25">
        <f t="shared" si="24"/>
        <v>1.2824812706181421</v>
      </c>
      <c r="AS25">
        <f t="shared" si="25"/>
        <v>0.24262941798495319</v>
      </c>
      <c r="AT25">
        <f t="shared" si="26"/>
        <v>5.3460156058404547E-2</v>
      </c>
      <c r="AU25">
        <f t="shared" si="27"/>
        <v>4.2498094758410092E-3</v>
      </c>
      <c r="AV25">
        <f t="shared" si="28"/>
        <v>43.613909713963245</v>
      </c>
      <c r="BB25">
        <f t="shared" si="31"/>
        <v>0.4003350875092625</v>
      </c>
      <c r="BC25">
        <f t="shared" si="32"/>
        <v>0.65818173341385011</v>
      </c>
      <c r="BD25">
        <f t="shared" si="33"/>
        <v>1.249001533053465</v>
      </c>
      <c r="BE25">
        <f t="shared" si="34"/>
        <v>2.0146152320001476</v>
      </c>
      <c r="BF25">
        <f t="shared" si="35"/>
        <v>2.973955202857467</v>
      </c>
      <c r="BG25">
        <f t="shared" si="36"/>
        <v>2.9909316076863641</v>
      </c>
      <c r="BH25">
        <f t="shared" si="37"/>
        <v>3.191389990860114</v>
      </c>
      <c r="BI25">
        <f t="shared" si="38"/>
        <v>3.300101166398131</v>
      </c>
      <c r="BJ25">
        <f t="shared" si="39"/>
        <v>3.1164326341540596</v>
      </c>
      <c r="BK25">
        <f t="shared" si="40"/>
        <v>3.0483280240126374</v>
      </c>
      <c r="BL25">
        <f t="shared" si="41"/>
        <v>3.2829008968901712</v>
      </c>
      <c r="BM25">
        <f t="shared" si="42"/>
        <v>3.4271568086926485</v>
      </c>
      <c r="BN25">
        <f t="shared" si="43"/>
        <v>3.5510285977738345</v>
      </c>
      <c r="BO25">
        <f t="shared" si="44"/>
        <v>2.8959383622042258</v>
      </c>
      <c r="BP25">
        <f t="shared" si="45"/>
        <v>2.5305414582679573</v>
      </c>
      <c r="BQ25">
        <f t="shared" si="46"/>
        <v>2.2532228686161226</v>
      </c>
      <c r="BR25">
        <f t="shared" si="47"/>
        <v>1.4751936134614219</v>
      </c>
      <c r="BS25">
        <f t="shared" si="48"/>
        <v>0.69523663468146224</v>
      </c>
      <c r="BT25">
        <f t="shared" si="49"/>
        <v>0.12438170307238336</v>
      </c>
      <c r="BU25">
        <f t="shared" si="50"/>
        <v>2.5993176624465673E-2</v>
      </c>
      <c r="BV25">
        <f t="shared" si="51"/>
        <v>1.9650344051031468E-3</v>
      </c>
      <c r="BW25" s="3">
        <f t="shared" si="29"/>
        <v>43.206831366635292</v>
      </c>
      <c r="BX25" s="3">
        <f>BW25*(Z25/(Z25+boys!AB25))</f>
        <v>22.174011266970044</v>
      </c>
      <c r="BZ25">
        <v>11.474</v>
      </c>
      <c r="CA25">
        <v>22.4</v>
      </c>
      <c r="CB25">
        <v>41.150591999999989</v>
      </c>
      <c r="CC25">
        <f t="shared" si="30"/>
        <v>55.726461</v>
      </c>
      <c r="CD25">
        <v>71.459000000000003</v>
      </c>
      <c r="CE25">
        <v>71.459000000000003</v>
      </c>
      <c r="CF25">
        <v>71.459000000000003</v>
      </c>
      <c r="CG25">
        <v>71.459000000000003</v>
      </c>
      <c r="CH25">
        <v>71.459000000000003</v>
      </c>
      <c r="CI25">
        <v>71.459000000000003</v>
      </c>
      <c r="CJ25">
        <v>71.459000000000003</v>
      </c>
      <c r="CK25">
        <v>71.459000000000003</v>
      </c>
      <c r="CL25">
        <v>71.459000000000003</v>
      </c>
      <c r="CM25">
        <v>71.459000000000003</v>
      </c>
      <c r="CN25">
        <v>71.459000000000003</v>
      </c>
      <c r="CO25">
        <v>71.459000000000003</v>
      </c>
      <c r="CP25">
        <v>71.459000000000003</v>
      </c>
      <c r="CQ25">
        <v>71.459000000000003</v>
      </c>
      <c r="CR25">
        <v>71.459000000000003</v>
      </c>
      <c r="CS25">
        <v>71.459000000000003</v>
      </c>
      <c r="CT25">
        <v>71.459000000000003</v>
      </c>
      <c r="CX25">
        <v>24</v>
      </c>
      <c r="CY25" t="s">
        <v>48</v>
      </c>
      <c r="DB25" t="str">
        <f t="shared" si="4"/>
        <v/>
      </c>
      <c r="DC25" t="str">
        <f t="shared" si="5"/>
        <v/>
      </c>
      <c r="DD25" t="s">
        <v>48</v>
      </c>
      <c r="DE25">
        <v>71.459000000000003</v>
      </c>
    </row>
    <row r="26" spans="1:109">
      <c r="A26">
        <v>11054</v>
      </c>
      <c r="B26" t="s">
        <v>49</v>
      </c>
      <c r="C26">
        <v>2010</v>
      </c>
      <c r="D26" t="s">
        <v>25</v>
      </c>
      <c r="E26">
        <v>2191.0010000000002</v>
      </c>
      <c r="F26">
        <v>2199.5120000000002</v>
      </c>
      <c r="G26">
        <v>2342.34</v>
      </c>
      <c r="H26">
        <v>2384.25</v>
      </c>
      <c r="I26">
        <v>2465.2570000000001</v>
      </c>
      <c r="J26">
        <v>2541.5300000000002</v>
      </c>
      <c r="K26">
        <v>2315.27</v>
      </c>
      <c r="L26">
        <v>2080.268</v>
      </c>
      <c r="M26">
        <v>1858.61</v>
      </c>
      <c r="N26">
        <v>1595.0989999999999</v>
      </c>
      <c r="O26">
        <v>1373.847</v>
      </c>
      <c r="P26">
        <v>1151.117</v>
      </c>
      <c r="Q26">
        <v>729.07500000000005</v>
      </c>
      <c r="R26">
        <v>550.70699999999999</v>
      </c>
      <c r="S26">
        <v>425.08</v>
      </c>
      <c r="T26">
        <v>294.18200000000002</v>
      </c>
      <c r="U26">
        <v>161.58199999999999</v>
      </c>
      <c r="V26">
        <v>56.527000000000001</v>
      </c>
      <c r="W26">
        <v>13.57</v>
      </c>
      <c r="X26">
        <v>1.7470000000000001</v>
      </c>
      <c r="Y26">
        <v>0.13500000000000001</v>
      </c>
      <c r="Z26">
        <f t="shared" si="6"/>
        <v>26730.705999999995</v>
      </c>
      <c r="AA26">
        <f t="shared" si="7"/>
        <v>0.16393139784635696</v>
      </c>
      <c r="AB26">
        <f t="shared" si="8"/>
        <v>0.57598867759048356</v>
      </c>
      <c r="AC26">
        <f t="shared" si="9"/>
        <v>1.0515277823189559</v>
      </c>
      <c r="AD26">
        <f t="shared" si="10"/>
        <v>1.51631797529029</v>
      </c>
      <c r="AE26">
        <f t="shared" si="11"/>
        <v>2.028964517435492</v>
      </c>
      <c r="AF26">
        <f t="shared" si="12"/>
        <v>2.5671342163577728</v>
      </c>
      <c r="AG26">
        <f t="shared" si="13"/>
        <v>2.771667908808694</v>
      </c>
      <c r="AH26">
        <f t="shared" si="14"/>
        <v>2.879456906226121</v>
      </c>
      <c r="AI26">
        <f t="shared" si="15"/>
        <v>2.9202977280136189</v>
      </c>
      <c r="AJ26">
        <f t="shared" si="16"/>
        <v>2.8046267464839878</v>
      </c>
      <c r="AK26">
        <f t="shared" si="17"/>
        <v>2.6725835075212756</v>
      </c>
      <c r="AL26">
        <f t="shared" si="18"/>
        <v>2.4546178840169808</v>
      </c>
      <c r="AM26">
        <f t="shared" si="19"/>
        <v>1.6910383885857714</v>
      </c>
      <c r="AN26">
        <f t="shared" si="20"/>
        <v>1.3803364939182681</v>
      </c>
      <c r="AO26">
        <f t="shared" si="21"/>
        <v>1.1449663918341704</v>
      </c>
      <c r="AP26">
        <f t="shared" si="22"/>
        <v>0.84741547791517391</v>
      </c>
      <c r="AQ26">
        <f t="shared" si="23"/>
        <v>0.49567430055906503</v>
      </c>
      <c r="AR26">
        <f t="shared" si="24"/>
        <v>0.18397752008495402</v>
      </c>
      <c r="AS26">
        <f t="shared" si="25"/>
        <v>4.6704340693433252E-2</v>
      </c>
      <c r="AT26">
        <f t="shared" si="26"/>
        <v>6.3394883771494869E-3</v>
      </c>
      <c r="AU26">
        <f t="shared" si="27"/>
        <v>5.1513790918952915E-4</v>
      </c>
      <c r="AV26">
        <f t="shared" si="28"/>
        <v>30.204082787787204</v>
      </c>
      <c r="BB26">
        <f t="shared" si="31"/>
        <v>0.75237954355563996</v>
      </c>
      <c r="BC26">
        <f t="shared" si="32"/>
        <v>1.3270779131684738</v>
      </c>
      <c r="BD26">
        <f t="shared" si="33"/>
        <v>2.6323186037680557</v>
      </c>
      <c r="BE26">
        <f t="shared" si="34"/>
        <v>3.6284879526433955</v>
      </c>
      <c r="BF26">
        <f t="shared" si="35"/>
        <v>3.4302079924667916</v>
      </c>
      <c r="BG26">
        <f t="shared" si="36"/>
        <v>3.5363357731441893</v>
      </c>
      <c r="BH26">
        <f t="shared" si="37"/>
        <v>3.221513074993231</v>
      </c>
      <c r="BI26">
        <f t="shared" si="38"/>
        <v>2.8945265828564355</v>
      </c>
      <c r="BJ26">
        <f t="shared" si="39"/>
        <v>2.5861071997275347</v>
      </c>
      <c r="BK26">
        <f t="shared" si="40"/>
        <v>2.2194527136829088</v>
      </c>
      <c r="BL26">
        <f t="shared" si="41"/>
        <v>1.9115982470900699</v>
      </c>
      <c r="BM26">
        <f t="shared" si="42"/>
        <v>1.6016872616787605</v>
      </c>
      <c r="BN26">
        <f t="shared" si="43"/>
        <v>1.0144495653425694</v>
      </c>
      <c r="BO26">
        <f t="shared" si="44"/>
        <v>0.76626475572624253</v>
      </c>
      <c r="BP26">
        <f t="shared" si="45"/>
        <v>0.59146483041637599</v>
      </c>
      <c r="BQ26">
        <f t="shared" si="46"/>
        <v>0.40933073007798615</v>
      </c>
      <c r="BR26">
        <f t="shared" si="47"/>
        <v>0.22482843283226417</v>
      </c>
      <c r="BS26">
        <f t="shared" si="48"/>
        <v>7.8652800576236206E-2</v>
      </c>
      <c r="BT26">
        <f t="shared" si="49"/>
        <v>1.8881569936835943E-2</v>
      </c>
      <c r="BU26">
        <f t="shared" si="50"/>
        <v>2.4308108091121877E-3</v>
      </c>
      <c r="BV26">
        <f t="shared" si="51"/>
        <v>1.8784170534066706E-4</v>
      </c>
      <c r="BW26" s="3">
        <f t="shared" si="29"/>
        <v>32.848184196198446</v>
      </c>
      <c r="BX26" s="3">
        <f>BW26*(Z26/(Z26+boys!AB26))</f>
        <v>16.908036599063614</v>
      </c>
      <c r="BZ26">
        <v>11.474</v>
      </c>
      <c r="CA26">
        <v>22.4</v>
      </c>
      <c r="CB26">
        <v>41.150591999999989</v>
      </c>
      <c r="CC26">
        <f t="shared" si="30"/>
        <v>55.726461</v>
      </c>
      <c r="CD26">
        <v>56.353999999999999</v>
      </c>
      <c r="CE26">
        <v>56.353999999999999</v>
      </c>
      <c r="CF26">
        <v>56.353999999999999</v>
      </c>
      <c r="CG26">
        <v>56.353999999999999</v>
      </c>
      <c r="CH26">
        <v>56.353999999999999</v>
      </c>
      <c r="CI26">
        <v>56.353999999999999</v>
      </c>
      <c r="CJ26">
        <v>56.353999999999999</v>
      </c>
      <c r="CK26">
        <v>56.353999999999999</v>
      </c>
      <c r="CL26">
        <v>56.353999999999999</v>
      </c>
      <c r="CM26">
        <v>56.353999999999999</v>
      </c>
      <c r="CN26">
        <v>56.353999999999999</v>
      </c>
      <c r="CO26">
        <v>56.353999999999999</v>
      </c>
      <c r="CP26">
        <v>56.353999999999999</v>
      </c>
      <c r="CQ26">
        <v>56.353999999999999</v>
      </c>
      <c r="CR26">
        <v>56.353999999999999</v>
      </c>
      <c r="CS26">
        <v>56.353999999999999</v>
      </c>
      <c r="CT26">
        <v>56.353999999999999</v>
      </c>
      <c r="CX26">
        <v>25</v>
      </c>
      <c r="CY26" t="s">
        <v>49</v>
      </c>
      <c r="DB26" t="str">
        <f t="shared" si="4"/>
        <v/>
      </c>
      <c r="DC26" t="str">
        <f t="shared" si="5"/>
        <v/>
      </c>
      <c r="DD26" t="s">
        <v>49</v>
      </c>
      <c r="DE26">
        <v>56.353999999999999</v>
      </c>
    </row>
    <row r="27" spans="1:109">
      <c r="A27">
        <v>11507</v>
      </c>
      <c r="B27" t="s">
        <v>50</v>
      </c>
      <c r="C27">
        <v>2010</v>
      </c>
      <c r="D27" t="s">
        <v>25</v>
      </c>
      <c r="E27">
        <v>841.03499999999997</v>
      </c>
      <c r="F27">
        <v>643.995</v>
      </c>
      <c r="G27">
        <v>554.43499999999995</v>
      </c>
      <c r="H27">
        <v>533.47699999999998</v>
      </c>
      <c r="I27">
        <v>493.214</v>
      </c>
      <c r="J27">
        <v>392.22699999999998</v>
      </c>
      <c r="K27">
        <v>279.67399999999998</v>
      </c>
      <c r="L27">
        <v>202.852</v>
      </c>
      <c r="M27">
        <v>174.227</v>
      </c>
      <c r="N27">
        <v>145.209</v>
      </c>
      <c r="O27">
        <v>127.72199999999999</v>
      </c>
      <c r="P27">
        <v>96.867999999999995</v>
      </c>
      <c r="Q27">
        <v>61.956000000000003</v>
      </c>
      <c r="R27">
        <v>47.776000000000003</v>
      </c>
      <c r="S27">
        <v>35.271000000000001</v>
      </c>
      <c r="T27">
        <v>23.648</v>
      </c>
      <c r="U27">
        <v>12.885999999999999</v>
      </c>
      <c r="V27">
        <v>5.3230000000000004</v>
      </c>
      <c r="W27">
        <v>1.1479999999999999</v>
      </c>
      <c r="X27">
        <v>0.16300000000000001</v>
      </c>
      <c r="Y27">
        <v>1.4E-2</v>
      </c>
      <c r="Z27">
        <f t="shared" si="6"/>
        <v>4673.12</v>
      </c>
      <c r="AA27">
        <f t="shared" si="7"/>
        <v>0.35994581778340806</v>
      </c>
      <c r="AB27">
        <f t="shared" si="8"/>
        <v>0.96465851508200096</v>
      </c>
      <c r="AC27">
        <f t="shared" si="9"/>
        <v>1.4237211969733281</v>
      </c>
      <c r="AD27">
        <f t="shared" si="10"/>
        <v>1.9406967935768824</v>
      </c>
      <c r="AE27">
        <f t="shared" si="11"/>
        <v>2.3219408018625671</v>
      </c>
      <c r="AF27">
        <f t="shared" si="12"/>
        <v>2.2661795545588386</v>
      </c>
      <c r="AG27">
        <f t="shared" si="13"/>
        <v>1.9151162392577121</v>
      </c>
      <c r="AH27">
        <f t="shared" si="14"/>
        <v>1.6061055568870477</v>
      </c>
      <c r="AI27">
        <f t="shared" si="15"/>
        <v>1.5658776149553191</v>
      </c>
      <c r="AJ27">
        <f t="shared" si="16"/>
        <v>1.4604424881021674</v>
      </c>
      <c r="AK27">
        <f t="shared" si="17"/>
        <v>1.4212226521039477</v>
      </c>
      <c r="AL27">
        <f t="shared" si="18"/>
        <v>1.1815395281952956</v>
      </c>
      <c r="AM27">
        <f t="shared" si="19"/>
        <v>0.82199301537302705</v>
      </c>
      <c r="AN27">
        <f t="shared" si="20"/>
        <v>0.68497962817132885</v>
      </c>
      <c r="AO27">
        <f t="shared" si="21"/>
        <v>0.54342965727394121</v>
      </c>
      <c r="AP27">
        <f t="shared" si="22"/>
        <v>0.38965316533707672</v>
      </c>
      <c r="AQ27">
        <f t="shared" si="23"/>
        <v>0.22611274694422567</v>
      </c>
      <c r="AR27">
        <f t="shared" si="24"/>
        <v>9.9098888964974166E-2</v>
      </c>
      <c r="AS27">
        <f t="shared" si="25"/>
        <v>2.2600746396411818E-2</v>
      </c>
      <c r="AT27">
        <f t="shared" si="26"/>
        <v>3.3833926798370255E-3</v>
      </c>
      <c r="AU27">
        <f t="shared" si="27"/>
        <v>3.0557743006813439E-4</v>
      </c>
      <c r="AV27">
        <f t="shared" si="28"/>
        <v>21.219003577909401</v>
      </c>
      <c r="BB27">
        <f t="shared" si="31"/>
        <v>1.6520073252987297</v>
      </c>
      <c r="BC27">
        <f t="shared" si="32"/>
        <v>2.2225732187489298</v>
      </c>
      <c r="BD27">
        <f t="shared" si="33"/>
        <v>3.5640406809860634</v>
      </c>
      <c r="BE27">
        <f t="shared" si="34"/>
        <v>4.5107170354431307</v>
      </c>
      <c r="BF27">
        <f t="shared" si="35"/>
        <v>3.7703906934724554</v>
      </c>
      <c r="BG27">
        <f t="shared" si="36"/>
        <v>2.9983922405459311</v>
      </c>
      <c r="BH27">
        <f t="shared" si="37"/>
        <v>2.1379771190724828</v>
      </c>
      <c r="BI27">
        <f t="shared" si="38"/>
        <v>1.5507088058170988</v>
      </c>
      <c r="BJ27">
        <f t="shared" si="39"/>
        <v>1.3318840490165031</v>
      </c>
      <c r="BK27">
        <f t="shared" si="40"/>
        <v>1.110054990751361</v>
      </c>
      <c r="BL27">
        <f t="shared" si="41"/>
        <v>0.97637504237853956</v>
      </c>
      <c r="BM27">
        <f t="shared" si="42"/>
        <v>0.74051062154620473</v>
      </c>
      <c r="BN27">
        <f t="shared" si="43"/>
        <v>0.47362468584585898</v>
      </c>
      <c r="BO27">
        <f t="shared" si="44"/>
        <v>0.3652252080665595</v>
      </c>
      <c r="BP27">
        <f t="shared" si="45"/>
        <v>0.26963032304327733</v>
      </c>
      <c r="BQ27">
        <f t="shared" si="46"/>
        <v>0.18077791611599961</v>
      </c>
      <c r="BR27">
        <f t="shared" si="47"/>
        <v>9.8507452091964251E-2</v>
      </c>
      <c r="BS27">
        <f t="shared" si="48"/>
        <v>4.069184909867498E-2</v>
      </c>
      <c r="BT27">
        <f t="shared" si="49"/>
        <v>8.7759238709898321E-3</v>
      </c>
      <c r="BU27">
        <f t="shared" si="50"/>
        <v>1.2460588771527376E-3</v>
      </c>
      <c r="BV27">
        <f t="shared" si="51"/>
        <v>1.0702346184133942E-4</v>
      </c>
      <c r="BW27" s="3">
        <f t="shared" si="29"/>
        <v>28.004218263549742</v>
      </c>
      <c r="BX27" s="3">
        <f>BW27*(Z27/(Z27+boys!AB27))</f>
        <v>14.174220024272236</v>
      </c>
      <c r="BZ27">
        <v>11.474</v>
      </c>
      <c r="CA27">
        <v>22.4</v>
      </c>
      <c r="CB27">
        <v>41.150591999999989</v>
      </c>
      <c r="CC27">
        <f t="shared" si="30"/>
        <v>54.127000000000002</v>
      </c>
      <c r="CD27">
        <v>54.127000000000002</v>
      </c>
      <c r="CE27">
        <v>54.127000000000002</v>
      </c>
      <c r="CF27">
        <v>54.127000000000002</v>
      </c>
      <c r="CG27">
        <v>54.127000000000002</v>
      </c>
      <c r="CH27">
        <v>54.127000000000002</v>
      </c>
      <c r="CI27">
        <v>54.127000000000002</v>
      </c>
      <c r="CJ27">
        <v>54.127000000000002</v>
      </c>
      <c r="CK27">
        <v>54.127000000000002</v>
      </c>
      <c r="CL27">
        <v>54.127000000000002</v>
      </c>
      <c r="CM27">
        <v>54.127000000000002</v>
      </c>
      <c r="CN27">
        <v>54.127000000000002</v>
      </c>
      <c r="CO27">
        <v>54.127000000000002</v>
      </c>
      <c r="CP27">
        <v>54.127000000000002</v>
      </c>
      <c r="CQ27">
        <v>54.127000000000002</v>
      </c>
      <c r="CR27">
        <v>54.127000000000002</v>
      </c>
      <c r="CS27">
        <v>54.127000000000002</v>
      </c>
      <c r="CT27">
        <v>54.127000000000002</v>
      </c>
      <c r="CX27">
        <v>26</v>
      </c>
      <c r="CY27" t="s">
        <v>50</v>
      </c>
      <c r="DB27" t="str">
        <f t="shared" si="4"/>
        <v/>
      </c>
      <c r="DC27" t="str">
        <f t="shared" si="5"/>
        <v/>
      </c>
      <c r="DD27" t="s">
        <v>50</v>
      </c>
      <c r="DE27">
        <v>54.127000000000002</v>
      </c>
    </row>
    <row r="28" spans="1:109">
      <c r="A28">
        <v>11960</v>
      </c>
      <c r="B28" t="s">
        <v>51</v>
      </c>
      <c r="C28">
        <v>2010</v>
      </c>
      <c r="D28" t="s">
        <v>25</v>
      </c>
      <c r="E28">
        <v>247.26300000000001</v>
      </c>
      <c r="F28">
        <v>214.631</v>
      </c>
      <c r="G28">
        <v>222.91200000000001</v>
      </c>
      <c r="H28">
        <v>294.37299999999999</v>
      </c>
      <c r="I28">
        <v>374.49099999999999</v>
      </c>
      <c r="J28">
        <v>372.267</v>
      </c>
      <c r="K28">
        <v>343.28899999999999</v>
      </c>
      <c r="L28">
        <v>340.27499999999998</v>
      </c>
      <c r="M28">
        <v>339.233</v>
      </c>
      <c r="N28">
        <v>394.89100000000002</v>
      </c>
      <c r="O28">
        <v>408.71499999999997</v>
      </c>
      <c r="P28">
        <v>346.18099999999998</v>
      </c>
      <c r="Q28">
        <v>277.38099999999997</v>
      </c>
      <c r="R28">
        <v>199.26499999999999</v>
      </c>
      <c r="S28">
        <v>269.96699999999998</v>
      </c>
      <c r="T28">
        <v>197.87299999999999</v>
      </c>
      <c r="U28">
        <v>155.30500000000001</v>
      </c>
      <c r="V28">
        <v>62.322000000000003</v>
      </c>
      <c r="W28">
        <v>13.294</v>
      </c>
      <c r="X28">
        <v>3.323</v>
      </c>
      <c r="Y28">
        <v>0.43099999999999999</v>
      </c>
      <c r="Z28">
        <f t="shared" si="6"/>
        <v>5077.6820000000007</v>
      </c>
      <c r="AA28">
        <f t="shared" si="7"/>
        <v>9.7392077723654213E-2</v>
      </c>
      <c r="AB28">
        <f t="shared" si="8"/>
        <v>0.29588639067984168</v>
      </c>
      <c r="AC28">
        <f t="shared" si="9"/>
        <v>0.52680415985089257</v>
      </c>
      <c r="AD28">
        <f t="shared" si="10"/>
        <v>0.98555620458311477</v>
      </c>
      <c r="AE28">
        <f t="shared" si="11"/>
        <v>1.6225517864253804</v>
      </c>
      <c r="AF28">
        <f t="shared" si="12"/>
        <v>1.9794876874920484</v>
      </c>
      <c r="AG28">
        <f t="shared" si="13"/>
        <v>2.1634375685598268</v>
      </c>
      <c r="AH28">
        <f t="shared" si="14"/>
        <v>2.4795123050242212</v>
      </c>
      <c r="AI28">
        <f t="shared" si="15"/>
        <v>2.8059626420086961</v>
      </c>
      <c r="AJ28">
        <f t="shared" si="16"/>
        <v>3.655186953416933</v>
      </c>
      <c r="AK28">
        <f t="shared" si="17"/>
        <v>4.1856067394531591</v>
      </c>
      <c r="AL28">
        <f t="shared" si="18"/>
        <v>3.8860875887855908</v>
      </c>
      <c r="AM28">
        <f t="shared" si="19"/>
        <v>3.3869041030927094</v>
      </c>
      <c r="AN28">
        <f t="shared" si="20"/>
        <v>2.6293011259862267</v>
      </c>
      <c r="AO28">
        <f t="shared" si="21"/>
        <v>3.8280506735159854</v>
      </c>
      <c r="AP28">
        <f t="shared" si="22"/>
        <v>3.0006252853171973</v>
      </c>
      <c r="AQ28">
        <f t="shared" si="23"/>
        <v>2.5080361472026014</v>
      </c>
      <c r="AR28">
        <f t="shared" si="24"/>
        <v>1.0678128327059473</v>
      </c>
      <c r="AS28">
        <f t="shared" si="25"/>
        <v>0.24086738791440657</v>
      </c>
      <c r="AT28">
        <f t="shared" si="26"/>
        <v>6.3479950103216387E-2</v>
      </c>
      <c r="AU28">
        <f t="shared" si="27"/>
        <v>8.6578875951664538E-3</v>
      </c>
      <c r="AV28">
        <f t="shared" si="28"/>
        <v>41.417207497436813</v>
      </c>
      <c r="BB28">
        <f t="shared" si="31"/>
        <v>0.44699067992048336</v>
      </c>
      <c r="BC28">
        <f t="shared" si="32"/>
        <v>0.68172224412635518</v>
      </c>
      <c r="BD28">
        <f t="shared" si="33"/>
        <v>1.3187634352938835</v>
      </c>
      <c r="BE28">
        <f t="shared" si="34"/>
        <v>2.3583963741497964</v>
      </c>
      <c r="BF28">
        <f t="shared" si="35"/>
        <v>3.5856609673035837</v>
      </c>
      <c r="BG28">
        <f t="shared" si="36"/>
        <v>3.5643667039133202</v>
      </c>
      <c r="BH28">
        <f t="shared" si="37"/>
        <v>3.2869093457644643</v>
      </c>
      <c r="BI28">
        <f t="shared" si="38"/>
        <v>3.2580510229864723</v>
      </c>
      <c r="BJ28">
        <f t="shared" si="39"/>
        <v>3.2480741244016462</v>
      </c>
      <c r="BK28">
        <f t="shared" si="40"/>
        <v>3.7809860451639152</v>
      </c>
      <c r="BL28">
        <f t="shared" si="41"/>
        <v>3.9133475096904444</v>
      </c>
      <c r="BM28">
        <f t="shared" si="42"/>
        <v>3.3145995479787818</v>
      </c>
      <c r="BN28">
        <f t="shared" si="43"/>
        <v>2.6558561481360972</v>
      </c>
      <c r="BO28">
        <f t="shared" si="44"/>
        <v>1.9079142960705293</v>
      </c>
      <c r="BP28">
        <f t="shared" si="45"/>
        <v>2.5848688869960741</v>
      </c>
      <c r="BQ28">
        <f t="shared" si="46"/>
        <v>1.8945862319341775</v>
      </c>
      <c r="BR28">
        <f t="shared" si="47"/>
        <v>1.4870079027989542</v>
      </c>
      <c r="BS28">
        <f t="shared" si="48"/>
        <v>0.59671811286331045</v>
      </c>
      <c r="BT28">
        <f t="shared" si="49"/>
        <v>0.12728684240564886</v>
      </c>
      <c r="BU28">
        <f t="shared" si="50"/>
        <v>3.1816923222052894E-2</v>
      </c>
      <c r="BV28">
        <f t="shared" si="51"/>
        <v>4.1267210077354189E-3</v>
      </c>
      <c r="BW28" s="3">
        <f t="shared" si="29"/>
        <v>44.048050066127722</v>
      </c>
      <c r="BX28" s="3">
        <f>BW28*(Z28/(Z28+boys!AB28))</f>
        <v>23.565519056953072</v>
      </c>
      <c r="BZ28">
        <v>11.474</v>
      </c>
      <c r="CA28">
        <v>22.4</v>
      </c>
      <c r="CB28">
        <v>41.150591999999989</v>
      </c>
      <c r="CC28">
        <f t="shared" si="30"/>
        <v>55.726461</v>
      </c>
      <c r="CD28">
        <v>73.662999999999997</v>
      </c>
      <c r="CE28">
        <v>73.662999999999997</v>
      </c>
      <c r="CF28">
        <v>73.662999999999997</v>
      </c>
      <c r="CG28">
        <v>73.662999999999997</v>
      </c>
      <c r="CH28">
        <v>73.662999999999997</v>
      </c>
      <c r="CI28">
        <v>73.662999999999997</v>
      </c>
      <c r="CJ28">
        <v>73.662999999999997</v>
      </c>
      <c r="CK28">
        <v>73.662999999999997</v>
      </c>
      <c r="CL28">
        <v>73.662999999999997</v>
      </c>
      <c r="CM28">
        <v>73.662999999999997</v>
      </c>
      <c r="CN28">
        <v>73.662999999999997</v>
      </c>
      <c r="CO28">
        <v>73.662999999999997</v>
      </c>
      <c r="CP28">
        <v>73.662999999999997</v>
      </c>
      <c r="CQ28">
        <v>73.662999999999997</v>
      </c>
      <c r="CR28">
        <v>73.662999999999997</v>
      </c>
      <c r="CS28">
        <v>73.662999999999997</v>
      </c>
      <c r="CT28">
        <v>73.662999999999997</v>
      </c>
      <c r="CU28" t="s">
        <v>294</v>
      </c>
      <c r="CX28">
        <v>27</v>
      </c>
      <c r="CY28" t="s">
        <v>51</v>
      </c>
      <c r="DB28" t="str">
        <f t="shared" si="4"/>
        <v/>
      </c>
      <c r="DC28" t="str">
        <f t="shared" si="5"/>
        <v/>
      </c>
    </row>
    <row r="29" spans="1:109">
      <c r="A29">
        <v>12413</v>
      </c>
      <c r="B29" t="s">
        <v>52</v>
      </c>
      <c r="C29">
        <v>2010</v>
      </c>
      <c r="D29" t="s">
        <v>25</v>
      </c>
      <c r="E29">
        <v>775.13599999999997</v>
      </c>
      <c r="F29">
        <v>721.88900000000001</v>
      </c>
      <c r="G29">
        <v>734.80399999999997</v>
      </c>
      <c r="H29">
        <v>815.89</v>
      </c>
      <c r="I29">
        <v>669.45699999999999</v>
      </c>
      <c r="J29">
        <v>893.42399999999998</v>
      </c>
      <c r="K29">
        <v>345.49200000000002</v>
      </c>
      <c r="L29">
        <v>443.17599999999999</v>
      </c>
      <c r="M29">
        <v>414.81400000000002</v>
      </c>
      <c r="N29">
        <v>382.57900000000001</v>
      </c>
      <c r="O29">
        <v>307.56700000000001</v>
      </c>
      <c r="P29">
        <v>260.95400000000001</v>
      </c>
      <c r="Q29">
        <v>181.71</v>
      </c>
      <c r="R29">
        <v>139.79300000000001</v>
      </c>
      <c r="S29">
        <v>106.074</v>
      </c>
      <c r="T29">
        <v>79.570999999999998</v>
      </c>
      <c r="U29">
        <v>48.493000000000002</v>
      </c>
      <c r="V29">
        <v>27.126000000000001</v>
      </c>
      <c r="W29">
        <v>12.279</v>
      </c>
      <c r="X29">
        <v>4.6070000000000002</v>
      </c>
      <c r="Y29">
        <v>1.177</v>
      </c>
      <c r="Z29">
        <f t="shared" si="6"/>
        <v>7366.0120000000006</v>
      </c>
      <c r="AA29">
        <f t="shared" si="7"/>
        <v>0.21046286647374451</v>
      </c>
      <c r="AB29">
        <f t="shared" si="8"/>
        <v>0.68601883895926319</v>
      </c>
      <c r="AC29">
        <f t="shared" si="9"/>
        <v>1.197072174196838</v>
      </c>
      <c r="AD29">
        <f t="shared" si="10"/>
        <v>1.8829904159808588</v>
      </c>
      <c r="AE29">
        <f t="shared" si="11"/>
        <v>1.9994610380759628</v>
      </c>
      <c r="AF29">
        <f t="shared" si="12"/>
        <v>3.2748314827616354</v>
      </c>
      <c r="AG29">
        <f t="shared" si="13"/>
        <v>1.500913112821429</v>
      </c>
      <c r="AH29">
        <f t="shared" si="14"/>
        <v>2.2261044375165282</v>
      </c>
      <c r="AI29">
        <f t="shared" si="15"/>
        <v>2.3652130895252412</v>
      </c>
      <c r="AJ29">
        <f t="shared" si="16"/>
        <v>2.441105580604539</v>
      </c>
      <c r="AK29">
        <f t="shared" si="17"/>
        <v>2.1712541331727397</v>
      </c>
      <c r="AL29">
        <f t="shared" si="18"/>
        <v>2.0193257898575241</v>
      </c>
      <c r="AM29">
        <f t="shared" si="19"/>
        <v>1.5294599031334728</v>
      </c>
      <c r="AN29">
        <f t="shared" si="20"/>
        <v>1.2715334973660102</v>
      </c>
      <c r="AO29">
        <f t="shared" si="21"/>
        <v>1.0368334995924524</v>
      </c>
      <c r="AP29">
        <f t="shared" si="22"/>
        <v>0.83178889743866813</v>
      </c>
      <c r="AQ29">
        <f t="shared" si="23"/>
        <v>0.53983430925716658</v>
      </c>
      <c r="AR29">
        <f t="shared" si="24"/>
        <v>0.32038530482980476</v>
      </c>
      <c r="AS29">
        <f t="shared" si="25"/>
        <v>0.15336222639876232</v>
      </c>
      <c r="AT29">
        <f t="shared" si="26"/>
        <v>6.0667699156612825E-2</v>
      </c>
      <c r="AU29">
        <f t="shared" si="27"/>
        <v>1.6298371493285644E-2</v>
      </c>
      <c r="AV29">
        <f t="shared" si="28"/>
        <v>27.734916668612541</v>
      </c>
      <c r="BB29">
        <f t="shared" si="31"/>
        <v>0.96594037196789795</v>
      </c>
      <c r="BC29">
        <f t="shared" si="32"/>
        <v>1.5805874049621422</v>
      </c>
      <c r="BD29">
        <f t="shared" si="33"/>
        <v>2.9966639086247251</v>
      </c>
      <c r="BE29">
        <f t="shared" si="34"/>
        <v>4.5059203614739829</v>
      </c>
      <c r="BF29">
        <f t="shared" si="35"/>
        <v>3.3436187155329096</v>
      </c>
      <c r="BG29">
        <f t="shared" si="36"/>
        <v>4.4622271591846436</v>
      </c>
      <c r="BH29">
        <f t="shared" si="37"/>
        <v>1.7255679114071496</v>
      </c>
      <c r="BI29">
        <f t="shared" si="38"/>
        <v>2.2134529445132589</v>
      </c>
      <c r="BJ29">
        <f t="shared" si="39"/>
        <v>2.0717982691421084</v>
      </c>
      <c r="BK29">
        <f t="shared" si="40"/>
        <v>1.9107998042740089</v>
      </c>
      <c r="BL29">
        <f t="shared" si="41"/>
        <v>1.5361506078513041</v>
      </c>
      <c r="BM29">
        <f t="shared" si="42"/>
        <v>1.3033408841690728</v>
      </c>
      <c r="BN29">
        <f t="shared" si="43"/>
        <v>0.9075548643146385</v>
      </c>
      <c r="BO29">
        <f t="shared" si="44"/>
        <v>0.6981994229659142</v>
      </c>
      <c r="BP29">
        <f t="shared" si="45"/>
        <v>0.52978908523092272</v>
      </c>
      <c r="BQ29">
        <f t="shared" si="46"/>
        <v>0.39741922903736776</v>
      </c>
      <c r="BR29">
        <f t="shared" si="47"/>
        <v>0.24219942785322643</v>
      </c>
      <c r="BS29">
        <f t="shared" si="48"/>
        <v>0.13548144433107087</v>
      </c>
      <c r="BT29">
        <f t="shared" si="49"/>
        <v>6.1327753997685586E-2</v>
      </c>
      <c r="BU29">
        <f t="shared" si="50"/>
        <v>2.3009769742433218E-2</v>
      </c>
      <c r="BV29">
        <f t="shared" si="51"/>
        <v>5.8785541538623606E-3</v>
      </c>
      <c r="BW29" s="3">
        <f t="shared" si="29"/>
        <v>31.616927894730324</v>
      </c>
      <c r="BX29" s="3">
        <f>BW29*(Z29/(Z29+boys!AB29))</f>
        <v>16.212446149286645</v>
      </c>
      <c r="BZ29">
        <v>11.474</v>
      </c>
      <c r="CA29">
        <v>22.4</v>
      </c>
      <c r="CB29">
        <v>41.150591999999989</v>
      </c>
      <c r="CC29">
        <f t="shared" si="30"/>
        <v>55.726461</v>
      </c>
      <c r="CD29">
        <v>55.741999999999997</v>
      </c>
      <c r="CE29">
        <v>55.741999999999997</v>
      </c>
      <c r="CF29">
        <v>55.741999999999997</v>
      </c>
      <c r="CG29">
        <v>55.741999999999997</v>
      </c>
      <c r="CH29">
        <v>55.741999999999997</v>
      </c>
      <c r="CI29">
        <v>55.741999999999997</v>
      </c>
      <c r="CJ29">
        <v>55.741999999999997</v>
      </c>
      <c r="CK29">
        <v>55.741999999999997</v>
      </c>
      <c r="CL29">
        <v>55.741999999999997</v>
      </c>
      <c r="CM29">
        <v>55.741999999999997</v>
      </c>
      <c r="CN29">
        <v>55.741999999999997</v>
      </c>
      <c r="CO29">
        <v>55.741999999999997</v>
      </c>
      <c r="CP29">
        <v>55.741999999999997</v>
      </c>
      <c r="CQ29">
        <v>55.741999999999997</v>
      </c>
      <c r="CR29">
        <v>55.741999999999997</v>
      </c>
      <c r="CS29">
        <v>55.741999999999997</v>
      </c>
      <c r="CT29">
        <v>55.741999999999997</v>
      </c>
      <c r="CX29">
        <v>28</v>
      </c>
      <c r="CY29" t="s">
        <v>52</v>
      </c>
      <c r="CZ29" t="s">
        <v>52</v>
      </c>
      <c r="DA29">
        <v>152.4</v>
      </c>
      <c r="DB29" t="str">
        <f t="shared" si="4"/>
        <v/>
      </c>
      <c r="DC29" t="str">
        <f t="shared" si="5"/>
        <v/>
      </c>
      <c r="DD29" t="s">
        <v>52</v>
      </c>
      <c r="DE29">
        <v>55.741999999999997</v>
      </c>
    </row>
    <row r="30" spans="1:109">
      <c r="A30">
        <v>12866</v>
      </c>
      <c r="B30" t="s">
        <v>53</v>
      </c>
      <c r="C30">
        <v>2010</v>
      </c>
      <c r="D30" t="s">
        <v>25</v>
      </c>
      <c r="E30">
        <v>1706.2719999999999</v>
      </c>
      <c r="F30">
        <v>1466.9880000000001</v>
      </c>
      <c r="G30">
        <v>1270.883</v>
      </c>
      <c r="H30">
        <v>1131.587</v>
      </c>
      <c r="I30">
        <v>993.13800000000003</v>
      </c>
      <c r="J30">
        <v>826.40200000000004</v>
      </c>
      <c r="K30">
        <v>648.80100000000004</v>
      </c>
      <c r="L30">
        <v>512.91700000000003</v>
      </c>
      <c r="M30">
        <v>407.32100000000003</v>
      </c>
      <c r="N30">
        <v>327.19400000000002</v>
      </c>
      <c r="O30">
        <v>263.19400000000002</v>
      </c>
      <c r="P30">
        <v>218.75299999999999</v>
      </c>
      <c r="Q30">
        <v>181.417</v>
      </c>
      <c r="R30">
        <v>142.971</v>
      </c>
      <c r="S30">
        <v>103.79600000000001</v>
      </c>
      <c r="T30">
        <v>66.200999999999993</v>
      </c>
      <c r="U30">
        <v>34.305</v>
      </c>
      <c r="V30">
        <v>13.061999999999999</v>
      </c>
      <c r="W30">
        <v>3.2959999999999998</v>
      </c>
      <c r="X30">
        <v>0.49399999999999999</v>
      </c>
      <c r="Y30">
        <v>4.2999999999999997E-2</v>
      </c>
      <c r="Z30">
        <f t="shared" si="6"/>
        <v>10319.034999999998</v>
      </c>
      <c r="AA30">
        <f t="shared" si="7"/>
        <v>0.33070379158516283</v>
      </c>
      <c r="AB30">
        <f t="shared" si="8"/>
        <v>0.99514305358979815</v>
      </c>
      <c r="AC30">
        <f t="shared" si="9"/>
        <v>1.4779091261925172</v>
      </c>
      <c r="AD30">
        <f t="shared" si="10"/>
        <v>1.8642226719843475</v>
      </c>
      <c r="AE30">
        <f t="shared" si="11"/>
        <v>2.1173526400482219</v>
      </c>
      <c r="AF30">
        <f t="shared" si="12"/>
        <v>2.16230044766783</v>
      </c>
      <c r="AG30">
        <f t="shared" si="13"/>
        <v>2.011974181694316</v>
      </c>
      <c r="AH30">
        <f t="shared" si="14"/>
        <v>1.8391185803711301</v>
      </c>
      <c r="AI30">
        <f t="shared" si="15"/>
        <v>1.6578567666453312</v>
      </c>
      <c r="AJ30">
        <f t="shared" si="16"/>
        <v>1.4902670647013023</v>
      </c>
      <c r="AK30">
        <f t="shared" si="17"/>
        <v>1.3262953367248007</v>
      </c>
      <c r="AL30">
        <f t="shared" si="18"/>
        <v>1.2083417683921027</v>
      </c>
      <c r="AM30">
        <f t="shared" si="19"/>
        <v>1.0900102577421245</v>
      </c>
      <c r="AN30">
        <f t="shared" si="20"/>
        <v>0.92828999998546391</v>
      </c>
      <c r="AO30">
        <f t="shared" si="21"/>
        <v>0.72422586026697289</v>
      </c>
      <c r="AP30">
        <f t="shared" si="22"/>
        <v>0.49398776145250023</v>
      </c>
      <c r="AQ30">
        <f t="shared" si="23"/>
        <v>0.27260397895733474</v>
      </c>
      <c r="AR30">
        <f t="shared" si="24"/>
        <v>0.11012599530866986</v>
      </c>
      <c r="AS30">
        <f t="shared" si="25"/>
        <v>2.938569352657492E-2</v>
      </c>
      <c r="AT30">
        <f t="shared" si="26"/>
        <v>4.6436512716547633E-3</v>
      </c>
      <c r="AU30">
        <f t="shared" si="27"/>
        <v>4.2503974451099354E-4</v>
      </c>
      <c r="AV30">
        <f t="shared" si="28"/>
        <v>22.135183667852665</v>
      </c>
      <c r="BB30">
        <f t="shared" si="31"/>
        <v>1.5177981218592635</v>
      </c>
      <c r="BC30">
        <f t="shared" si="32"/>
        <v>2.2928095954708945</v>
      </c>
      <c r="BD30">
        <f t="shared" si="33"/>
        <v>3.6996908241223401</v>
      </c>
      <c r="BE30">
        <f t="shared" si="34"/>
        <v>4.4610099046309193</v>
      </c>
      <c r="BF30">
        <f t="shared" si="35"/>
        <v>4.1181661907881892</v>
      </c>
      <c r="BG30">
        <f t="shared" si="36"/>
        <v>3.4267753085671293</v>
      </c>
      <c r="BH30">
        <f t="shared" si="37"/>
        <v>2.6903313967943712</v>
      </c>
      <c r="BI30">
        <f t="shared" si="38"/>
        <v>2.1268720440467543</v>
      </c>
      <c r="BJ30">
        <f t="shared" si="39"/>
        <v>1.6890055269237874</v>
      </c>
      <c r="BK30">
        <f t="shared" si="40"/>
        <v>1.3567492822032294</v>
      </c>
      <c r="BL30">
        <f t="shared" si="41"/>
        <v>1.0913655830491904</v>
      </c>
      <c r="BM30">
        <f t="shared" si="42"/>
        <v>0.90708563032880496</v>
      </c>
      <c r="BN30">
        <f t="shared" si="43"/>
        <v>0.75226741483481763</v>
      </c>
      <c r="BO30">
        <f t="shared" si="44"/>
        <v>0.59284645080862708</v>
      </c>
      <c r="BP30">
        <f t="shared" si="45"/>
        <v>0.43040260058426016</v>
      </c>
      <c r="BQ30">
        <f t="shared" si="46"/>
        <v>0.27451041043275848</v>
      </c>
      <c r="BR30">
        <f t="shared" si="47"/>
        <v>0.14224980936686424</v>
      </c>
      <c r="BS30">
        <f t="shared" si="48"/>
        <v>5.4163154349219672E-2</v>
      </c>
      <c r="BT30">
        <f t="shared" si="49"/>
        <v>1.3667260506433016E-2</v>
      </c>
      <c r="BU30">
        <f t="shared" si="50"/>
        <v>2.0484304278452397E-3</v>
      </c>
      <c r="BV30">
        <f t="shared" si="51"/>
        <v>1.7830467286912002E-4</v>
      </c>
      <c r="BW30" s="3">
        <f t="shared" si="29"/>
        <v>31.639993244768561</v>
      </c>
      <c r="BX30" s="3">
        <f>BW30*(Z30/(Z30+boys!AB30))</f>
        <v>15.830525980513913</v>
      </c>
      <c r="BZ30">
        <v>11.474</v>
      </c>
      <c r="CA30">
        <v>22.4</v>
      </c>
      <c r="CB30">
        <v>41.150591999999989</v>
      </c>
      <c r="CC30">
        <f t="shared" si="30"/>
        <v>55.726461</v>
      </c>
      <c r="CD30">
        <v>64.831999999999994</v>
      </c>
      <c r="CE30">
        <v>64.831999999999994</v>
      </c>
      <c r="CF30">
        <v>64.831999999999994</v>
      </c>
      <c r="CG30">
        <v>64.831999999999994</v>
      </c>
      <c r="CH30">
        <v>64.831999999999994</v>
      </c>
      <c r="CI30">
        <v>64.831999999999994</v>
      </c>
      <c r="CJ30">
        <v>64.831999999999994</v>
      </c>
      <c r="CK30">
        <v>64.831999999999994</v>
      </c>
      <c r="CL30">
        <v>64.831999999999994</v>
      </c>
      <c r="CM30">
        <v>64.831999999999994</v>
      </c>
      <c r="CN30">
        <v>64.831999999999994</v>
      </c>
      <c r="CO30">
        <v>64.831999999999994</v>
      </c>
      <c r="CP30">
        <v>64.831999999999994</v>
      </c>
      <c r="CQ30">
        <v>64.831999999999994</v>
      </c>
      <c r="CR30">
        <v>64.831999999999994</v>
      </c>
      <c r="CS30">
        <v>64.831999999999994</v>
      </c>
      <c r="CT30">
        <v>64.831999999999994</v>
      </c>
      <c r="CX30">
        <v>29</v>
      </c>
      <c r="CY30" t="s">
        <v>53</v>
      </c>
      <c r="CZ30" t="s">
        <v>53</v>
      </c>
      <c r="DA30">
        <v>160.4</v>
      </c>
      <c r="DB30" t="str">
        <f t="shared" si="4"/>
        <v/>
      </c>
      <c r="DC30" t="str">
        <f t="shared" si="5"/>
        <v/>
      </c>
      <c r="DD30" t="s">
        <v>53</v>
      </c>
      <c r="DE30">
        <v>64.831999999999994</v>
      </c>
    </row>
    <row r="31" spans="1:109">
      <c r="A31">
        <v>13319</v>
      </c>
      <c r="B31" t="s">
        <v>54</v>
      </c>
      <c r="C31">
        <v>2010</v>
      </c>
      <c r="D31" t="s">
        <v>25</v>
      </c>
      <c r="E31">
        <v>916.47699999999998</v>
      </c>
      <c r="F31">
        <v>875.41</v>
      </c>
      <c r="G31">
        <v>943.56700000000001</v>
      </c>
      <c r="H31">
        <v>1086.9949999999999</v>
      </c>
      <c r="I31">
        <v>1151.3130000000001</v>
      </c>
      <c r="J31">
        <v>1183.5160000000001</v>
      </c>
      <c r="K31">
        <v>1150.539</v>
      </c>
      <c r="L31">
        <v>1140.894</v>
      </c>
      <c r="M31">
        <v>1200.818</v>
      </c>
      <c r="N31">
        <v>1387.576</v>
      </c>
      <c r="O31">
        <v>1311.9690000000001</v>
      </c>
      <c r="P31">
        <v>1160.0039999999999</v>
      </c>
      <c r="Q31">
        <v>1004.509</v>
      </c>
      <c r="R31">
        <v>757.13300000000004</v>
      </c>
      <c r="S31">
        <v>584.96900000000005</v>
      </c>
      <c r="T31">
        <v>501.49099999999999</v>
      </c>
      <c r="U31">
        <v>413.791</v>
      </c>
      <c r="V31">
        <v>274.92200000000003</v>
      </c>
      <c r="W31">
        <v>116.572</v>
      </c>
      <c r="X31">
        <v>32.834000000000003</v>
      </c>
      <c r="Y31">
        <v>4.6029999999999998</v>
      </c>
      <c r="Z31">
        <f t="shared" si="6"/>
        <v>17199.901999999998</v>
      </c>
      <c r="AA31">
        <f t="shared" si="7"/>
        <v>0.10656770021131516</v>
      </c>
      <c r="AB31">
        <f t="shared" si="8"/>
        <v>0.35627354155855079</v>
      </c>
      <c r="AC31">
        <f t="shared" si="9"/>
        <v>0.65830630895455111</v>
      </c>
      <c r="AD31">
        <f t="shared" si="10"/>
        <v>1.0743616446186728</v>
      </c>
      <c r="AE31">
        <f t="shared" si="11"/>
        <v>1.4726180416609354</v>
      </c>
      <c r="AF31">
        <f t="shared" si="12"/>
        <v>1.8578554691765108</v>
      </c>
      <c r="AG31">
        <f t="shared" si="13"/>
        <v>2.1405498705748442</v>
      </c>
      <c r="AH31">
        <f t="shared" si="14"/>
        <v>2.4542627045200609</v>
      </c>
      <c r="AI31">
        <f t="shared" si="15"/>
        <v>2.9322467069870517</v>
      </c>
      <c r="AJ31">
        <f t="shared" si="16"/>
        <v>3.7916536966315277</v>
      </c>
      <c r="AK31">
        <f t="shared" si="17"/>
        <v>3.9664405064633512</v>
      </c>
      <c r="AL31">
        <f t="shared" si="18"/>
        <v>3.8442212054464036</v>
      </c>
      <c r="AM31">
        <f t="shared" si="19"/>
        <v>3.6209251657364101</v>
      </c>
      <c r="AN31">
        <f t="shared" si="20"/>
        <v>2.9493139553934675</v>
      </c>
      <c r="AO31">
        <f t="shared" si="21"/>
        <v>2.4487213938777095</v>
      </c>
      <c r="AP31">
        <f t="shared" si="22"/>
        <v>2.2450597102239307</v>
      </c>
      <c r="AQ31">
        <f t="shared" si="23"/>
        <v>1.9727357748898804</v>
      </c>
      <c r="AR31">
        <f t="shared" si="24"/>
        <v>1.3906017604053793</v>
      </c>
      <c r="AS31">
        <f t="shared" si="25"/>
        <v>0.62352820382348706</v>
      </c>
      <c r="AT31">
        <f t="shared" si="26"/>
        <v>0.18516954340786362</v>
      </c>
      <c r="AU31">
        <f t="shared" si="27"/>
        <v>2.7297015994626018E-2</v>
      </c>
      <c r="AV31">
        <f t="shared" si="28"/>
        <v>40.118709920556533</v>
      </c>
      <c r="BB31">
        <f t="shared" si="31"/>
        <v>0.48910311688985209</v>
      </c>
      <c r="BC31">
        <f t="shared" si="32"/>
        <v>0.82085423975090099</v>
      </c>
      <c r="BD31">
        <f t="shared" si="33"/>
        <v>1.6479564051245592</v>
      </c>
      <c r="BE31">
        <f t="shared" si="34"/>
        <v>2.5709042218105278</v>
      </c>
      <c r="BF31">
        <f t="shared" si="35"/>
        <v>3.0822042873767543</v>
      </c>
      <c r="BG31">
        <f t="shared" si="36"/>
        <v>3.1684156171075863</v>
      </c>
      <c r="BH31">
        <f t="shared" si="37"/>
        <v>3.0801321956706498</v>
      </c>
      <c r="BI31">
        <f t="shared" si="38"/>
        <v>3.054311362976371</v>
      </c>
      <c r="BJ31">
        <f t="shared" si="39"/>
        <v>3.2147351658143166</v>
      </c>
      <c r="BK31">
        <f t="shared" si="40"/>
        <v>3.7147089421044379</v>
      </c>
      <c r="BL31">
        <f t="shared" si="41"/>
        <v>3.5122998495677478</v>
      </c>
      <c r="BM31">
        <f t="shared" si="42"/>
        <v>3.1054711465728122</v>
      </c>
      <c r="BN31">
        <f t="shared" si="43"/>
        <v>2.6891922062102447</v>
      </c>
      <c r="BO31">
        <f t="shared" si="44"/>
        <v>2.0269367050614595</v>
      </c>
      <c r="BP31">
        <f t="shared" si="45"/>
        <v>1.5660328336277733</v>
      </c>
      <c r="BQ31">
        <f t="shared" si="46"/>
        <v>1.3425521211702254</v>
      </c>
      <c r="BR31">
        <f t="shared" si="47"/>
        <v>1.1077686035664625</v>
      </c>
      <c r="BS31">
        <f t="shared" si="48"/>
        <v>0.73599947806911936</v>
      </c>
      <c r="BT31">
        <f t="shared" si="49"/>
        <v>0.31207735705936007</v>
      </c>
      <c r="BU31">
        <f t="shared" si="50"/>
        <v>8.7900593124309673E-2</v>
      </c>
      <c r="BV31">
        <f t="shared" si="51"/>
        <v>1.2322788272863415E-2</v>
      </c>
      <c r="BW31" s="3">
        <f t="shared" si="29"/>
        <v>41.341879236928321</v>
      </c>
      <c r="BX31" s="3">
        <f>BW31*(Z31/(Z31+boys!AB31))</f>
        <v>20.836642752644359</v>
      </c>
      <c r="BZ31">
        <v>11.474</v>
      </c>
      <c r="CA31">
        <v>22.4</v>
      </c>
      <c r="CB31">
        <v>41.150591999999989</v>
      </c>
      <c r="CC31">
        <f t="shared" si="30"/>
        <v>55.726461</v>
      </c>
      <c r="CD31">
        <v>69.766999999999996</v>
      </c>
      <c r="CE31">
        <v>69.766999999999996</v>
      </c>
      <c r="CF31">
        <v>69.766999999999996</v>
      </c>
      <c r="CG31">
        <v>69.766999999999996</v>
      </c>
      <c r="CH31">
        <v>69.766999999999996</v>
      </c>
      <c r="CI31">
        <v>69.766999999999996</v>
      </c>
      <c r="CJ31">
        <v>69.766999999999996</v>
      </c>
      <c r="CK31">
        <v>69.766999999999996</v>
      </c>
      <c r="CL31">
        <v>69.766999999999996</v>
      </c>
      <c r="CM31">
        <v>69.766999999999996</v>
      </c>
      <c r="CN31">
        <v>69.766999999999996</v>
      </c>
      <c r="CO31">
        <v>69.766999999999996</v>
      </c>
      <c r="CP31">
        <v>69.766999999999996</v>
      </c>
      <c r="CQ31">
        <v>69.766999999999996</v>
      </c>
      <c r="CR31">
        <v>69.766999999999996</v>
      </c>
      <c r="CS31">
        <v>69.766999999999996</v>
      </c>
      <c r="CT31">
        <v>69.766999999999996</v>
      </c>
      <c r="CX31">
        <v>30</v>
      </c>
      <c r="CY31" t="s">
        <v>54</v>
      </c>
      <c r="DB31" t="str">
        <f t="shared" si="4"/>
        <v/>
      </c>
      <c r="DC31" t="str">
        <f t="shared" si="5"/>
        <v/>
      </c>
      <c r="DD31" t="s">
        <v>54</v>
      </c>
      <c r="DE31">
        <v>69.766999999999996</v>
      </c>
    </row>
    <row r="32" spans="1:109">
      <c r="A32">
        <v>13772</v>
      </c>
      <c r="B32" t="s">
        <v>55</v>
      </c>
      <c r="C32">
        <v>2010</v>
      </c>
      <c r="D32" t="s">
        <v>25</v>
      </c>
      <c r="E32">
        <v>24.923999999999999</v>
      </c>
      <c r="F32">
        <v>25.396000000000001</v>
      </c>
      <c r="G32">
        <v>27.035</v>
      </c>
      <c r="H32">
        <v>29.321999999999999</v>
      </c>
      <c r="I32">
        <v>26.088999999999999</v>
      </c>
      <c r="J32">
        <v>20.582999999999998</v>
      </c>
      <c r="K32">
        <v>16.498999999999999</v>
      </c>
      <c r="L32">
        <v>12.782999999999999</v>
      </c>
      <c r="M32">
        <v>13.321</v>
      </c>
      <c r="N32">
        <v>12.721</v>
      </c>
      <c r="O32">
        <v>9.5839999999999996</v>
      </c>
      <c r="P32">
        <v>7.63</v>
      </c>
      <c r="Q32">
        <v>3.0390000000000001</v>
      </c>
      <c r="R32">
        <v>4.1470000000000002</v>
      </c>
      <c r="S32">
        <v>5.0339999999999998</v>
      </c>
      <c r="T32">
        <v>4.2830000000000004</v>
      </c>
      <c r="U32">
        <v>2.4849999999999999</v>
      </c>
      <c r="V32">
        <v>0.75900000000000001</v>
      </c>
      <c r="W32">
        <v>0.23599999999999999</v>
      </c>
      <c r="X32">
        <v>4.1000000000000002E-2</v>
      </c>
      <c r="Y32">
        <v>4.0000000000000001E-3</v>
      </c>
      <c r="Z32">
        <f t="shared" si="6"/>
        <v>245.91499999999994</v>
      </c>
      <c r="AA32">
        <f t="shared" si="7"/>
        <v>0.20270418640587198</v>
      </c>
      <c r="AB32">
        <f t="shared" si="8"/>
        <v>0.72290018908972631</v>
      </c>
      <c r="AC32">
        <f t="shared" si="9"/>
        <v>1.3192363214931992</v>
      </c>
      <c r="AD32">
        <f t="shared" si="10"/>
        <v>2.0270174653843811</v>
      </c>
      <c r="AE32">
        <f t="shared" si="11"/>
        <v>2.3339690543480476</v>
      </c>
      <c r="AF32">
        <f t="shared" si="12"/>
        <v>2.2598906126100489</v>
      </c>
      <c r="AG32">
        <f t="shared" si="13"/>
        <v>2.1469532155419562</v>
      </c>
      <c r="AH32">
        <f t="shared" si="14"/>
        <v>1.9233109001077613</v>
      </c>
      <c r="AI32">
        <f t="shared" si="15"/>
        <v>2.2751031860602247</v>
      </c>
      <c r="AJ32">
        <f t="shared" si="16"/>
        <v>2.4312750340564837</v>
      </c>
      <c r="AK32">
        <f t="shared" si="17"/>
        <v>2.026586422137731</v>
      </c>
      <c r="AL32">
        <f t="shared" si="18"/>
        <v>1.7685379094402542</v>
      </c>
      <c r="AM32">
        <f t="shared" si="19"/>
        <v>0.76619157025801621</v>
      </c>
      <c r="AN32">
        <f t="shared" si="20"/>
        <v>1.1298578777219774</v>
      </c>
      <c r="AO32">
        <f t="shared" si="21"/>
        <v>1.4738751194518436</v>
      </c>
      <c r="AP32">
        <f t="shared" si="22"/>
        <v>1.3410772014720538</v>
      </c>
      <c r="AQ32">
        <f t="shared" si="23"/>
        <v>0.82861964499928853</v>
      </c>
      <c r="AR32">
        <f t="shared" si="24"/>
        <v>0.26851961043449979</v>
      </c>
      <c r="AS32">
        <f t="shared" si="25"/>
        <v>8.829066954028833E-2</v>
      </c>
      <c r="AT32">
        <f t="shared" si="26"/>
        <v>1.6172254640831187E-2</v>
      </c>
      <c r="AU32">
        <f t="shared" si="27"/>
        <v>1.6591098550312105E-3</v>
      </c>
      <c r="AV32">
        <f t="shared" si="28"/>
        <v>27.351747555049517</v>
      </c>
      <c r="BB32">
        <f t="shared" si="31"/>
        <v>0.93033113392839017</v>
      </c>
      <c r="BC32">
        <f t="shared" si="32"/>
        <v>1.6655620356627294</v>
      </c>
      <c r="BD32">
        <f t="shared" si="33"/>
        <v>3.3024808000553034</v>
      </c>
      <c r="BE32">
        <f t="shared" si="34"/>
        <v>4.8505713002161723</v>
      </c>
      <c r="BF32">
        <f t="shared" si="35"/>
        <v>4.3619080862899802</v>
      </c>
      <c r="BG32">
        <f t="shared" si="36"/>
        <v>3.4413413369660257</v>
      </c>
      <c r="BH32">
        <f t="shared" si="37"/>
        <v>2.7585235737551601</v>
      </c>
      <c r="BI32">
        <f t="shared" si="38"/>
        <v>2.1372329743203955</v>
      </c>
      <c r="BJ32">
        <f t="shared" si="39"/>
        <v>2.2271830126669792</v>
      </c>
      <c r="BK32">
        <f t="shared" si="40"/>
        <v>2.1268669847711617</v>
      </c>
      <c r="BL32">
        <f t="shared" si="41"/>
        <v>1.6023813522558612</v>
      </c>
      <c r="BM32">
        <f t="shared" si="42"/>
        <v>1.2756854880751485</v>
      </c>
      <c r="BN32">
        <f t="shared" si="43"/>
        <v>0.50810068129231667</v>
      </c>
      <c r="BO32">
        <f t="shared" si="44"/>
        <v>0.69335094613992665</v>
      </c>
      <c r="BP32">
        <f t="shared" si="45"/>
        <v>0.84165147404591045</v>
      </c>
      <c r="BQ32">
        <f t="shared" si="46"/>
        <v>0.71608924579631206</v>
      </c>
      <c r="BR32">
        <f t="shared" si="47"/>
        <v>0.41547554886851157</v>
      </c>
      <c r="BS32">
        <f t="shared" si="48"/>
        <v>0.12689977528820937</v>
      </c>
      <c r="BT32">
        <f t="shared" si="49"/>
        <v>3.9457637639021624E-2</v>
      </c>
      <c r="BU32">
        <f t="shared" si="50"/>
        <v>6.8549285728808761E-3</v>
      </c>
      <c r="BV32">
        <f t="shared" si="51"/>
        <v>6.6877351930545129E-4</v>
      </c>
      <c r="BW32" s="3">
        <f t="shared" si="29"/>
        <v>34.028617090125699</v>
      </c>
      <c r="BX32" s="3">
        <f>BW32*(Z32/(Z32+boys!AB32))</f>
        <v>17.161874917644266</v>
      </c>
      <c r="BZ32">
        <v>11.474</v>
      </c>
      <c r="CA32">
        <v>22.4</v>
      </c>
      <c r="CB32">
        <v>41.150591999999989</v>
      </c>
      <c r="CC32">
        <f t="shared" si="30"/>
        <v>55.726461</v>
      </c>
      <c r="CD32">
        <v>62.295999999999999</v>
      </c>
      <c r="CE32">
        <v>62.295999999999999</v>
      </c>
      <c r="CF32">
        <v>62.295999999999999</v>
      </c>
      <c r="CG32">
        <v>62.295999999999999</v>
      </c>
      <c r="CH32">
        <v>62.295999999999999</v>
      </c>
      <c r="CI32">
        <v>62.295999999999999</v>
      </c>
      <c r="CJ32">
        <v>62.295999999999999</v>
      </c>
      <c r="CK32">
        <v>62.295999999999999</v>
      </c>
      <c r="CL32">
        <v>62.295999999999999</v>
      </c>
      <c r="CM32">
        <v>62.295999999999999</v>
      </c>
      <c r="CN32">
        <v>62.295999999999999</v>
      </c>
      <c r="CO32">
        <v>62.295999999999999</v>
      </c>
      <c r="CP32">
        <v>62.295999999999999</v>
      </c>
      <c r="CQ32">
        <v>62.295999999999999</v>
      </c>
      <c r="CR32">
        <v>62.295999999999999</v>
      </c>
      <c r="CS32">
        <v>62.295999999999999</v>
      </c>
      <c r="CT32">
        <v>62.295999999999999</v>
      </c>
      <c r="CX32">
        <v>31</v>
      </c>
      <c r="CY32" t="s">
        <v>55</v>
      </c>
      <c r="DB32" t="str">
        <f t="shared" si="4"/>
        <v/>
      </c>
      <c r="DC32" t="str">
        <f t="shared" si="5"/>
        <v/>
      </c>
      <c r="DD32" t="s">
        <v>55</v>
      </c>
      <c r="DE32">
        <v>62.295999999999999</v>
      </c>
    </row>
    <row r="33" spans="1:109">
      <c r="A33">
        <v>14225</v>
      </c>
      <c r="B33" t="s">
        <v>56</v>
      </c>
      <c r="C33">
        <v>2010</v>
      </c>
      <c r="D33" t="s">
        <v>25</v>
      </c>
      <c r="E33">
        <v>322.988</v>
      </c>
      <c r="F33">
        <v>295.68200000000002</v>
      </c>
      <c r="G33">
        <v>269.17</v>
      </c>
      <c r="H33">
        <v>237.01300000000001</v>
      </c>
      <c r="I33">
        <v>214.999</v>
      </c>
      <c r="J33">
        <v>183.22</v>
      </c>
      <c r="K33">
        <v>146.11600000000001</v>
      </c>
      <c r="L33">
        <v>114.17400000000001</v>
      </c>
      <c r="M33">
        <v>89.465999999999994</v>
      </c>
      <c r="N33">
        <v>75.492000000000004</v>
      </c>
      <c r="O33">
        <v>65.930999999999997</v>
      </c>
      <c r="P33">
        <v>55.311999999999998</v>
      </c>
      <c r="Q33">
        <v>44.975000000000001</v>
      </c>
      <c r="R33">
        <v>37.204000000000001</v>
      </c>
      <c r="S33">
        <v>27.725999999999999</v>
      </c>
      <c r="T33">
        <v>17.791</v>
      </c>
      <c r="U33">
        <v>9.09</v>
      </c>
      <c r="V33">
        <v>3.3119999999999998</v>
      </c>
      <c r="W33">
        <v>0.78300000000000003</v>
      </c>
      <c r="X33">
        <v>0.11799999999999999</v>
      </c>
      <c r="Y33">
        <v>0.01</v>
      </c>
      <c r="Z33">
        <f t="shared" si="6"/>
        <v>2210.5720000000006</v>
      </c>
      <c r="AA33">
        <f t="shared" si="7"/>
        <v>0.29222119885712833</v>
      </c>
      <c r="AB33">
        <f t="shared" si="8"/>
        <v>0.93630698298901804</v>
      </c>
      <c r="AC33">
        <f t="shared" si="9"/>
        <v>1.4611783737421804</v>
      </c>
      <c r="AD33">
        <f t="shared" si="10"/>
        <v>1.822705164093275</v>
      </c>
      <c r="AE33">
        <f t="shared" si="11"/>
        <v>2.1397077317544952</v>
      </c>
      <c r="AF33">
        <f t="shared" si="12"/>
        <v>2.2378551795643835</v>
      </c>
      <c r="AG33">
        <f t="shared" si="13"/>
        <v>2.1151593343261377</v>
      </c>
      <c r="AH33">
        <f t="shared" si="14"/>
        <v>1.91101579138793</v>
      </c>
      <c r="AI33">
        <f t="shared" si="15"/>
        <v>1.699818870410011</v>
      </c>
      <c r="AJ33">
        <f t="shared" si="16"/>
        <v>1.6050705428278289</v>
      </c>
      <c r="AK33">
        <f t="shared" si="17"/>
        <v>1.5509162334454607</v>
      </c>
      <c r="AL33">
        <f t="shared" si="18"/>
        <v>1.4262299531523963</v>
      </c>
      <c r="AM33">
        <f t="shared" si="19"/>
        <v>1.2614155974109866</v>
      </c>
      <c r="AN33">
        <f t="shared" si="20"/>
        <v>1.1276122198236473</v>
      </c>
      <c r="AO33">
        <f t="shared" si="21"/>
        <v>0.90305676539827673</v>
      </c>
      <c r="AP33">
        <f t="shared" si="22"/>
        <v>0.61970702605479477</v>
      </c>
      <c r="AQ33">
        <f t="shared" si="23"/>
        <v>0.33718874571830271</v>
      </c>
      <c r="AR33">
        <f t="shared" si="24"/>
        <v>0.13034816328081597</v>
      </c>
      <c r="AS33">
        <f t="shared" si="25"/>
        <v>3.2587040820204E-2</v>
      </c>
      <c r="AT33">
        <f t="shared" si="26"/>
        <v>5.1778453721480211E-3</v>
      </c>
      <c r="AU33">
        <f t="shared" si="27"/>
        <v>4.6141903543517234E-4</v>
      </c>
      <c r="AV33">
        <f t="shared" si="28"/>
        <v>23.615740179464854</v>
      </c>
      <c r="BB33">
        <f t="shared" si="31"/>
        <v>1.3411784142746763</v>
      </c>
      <c r="BC33">
        <f t="shared" si="32"/>
        <v>2.1572512888066973</v>
      </c>
      <c r="BD33">
        <f t="shared" si="33"/>
        <v>3.6578082684061846</v>
      </c>
      <c r="BE33">
        <f t="shared" si="34"/>
        <v>4.3616601774223547</v>
      </c>
      <c r="BF33">
        <f t="shared" si="35"/>
        <v>3.5912426628221099</v>
      </c>
      <c r="BG33">
        <f t="shared" si="36"/>
        <v>3.060421121411109</v>
      </c>
      <c r="BH33">
        <f t="shared" si="37"/>
        <v>2.4406532724380829</v>
      </c>
      <c r="BI33">
        <f t="shared" si="38"/>
        <v>1.9071090553214276</v>
      </c>
      <c r="BJ33">
        <f t="shared" si="39"/>
        <v>1.4943981882336332</v>
      </c>
      <c r="BK33">
        <f t="shared" si="40"/>
        <v>1.2609830329525569</v>
      </c>
      <c r="BL33">
        <f t="shared" si="41"/>
        <v>1.1012805641073891</v>
      </c>
      <c r="BM33">
        <f t="shared" si="42"/>
        <v>0.92390575847337231</v>
      </c>
      <c r="BN33">
        <f t="shared" si="43"/>
        <v>0.75124134884545701</v>
      </c>
      <c r="BO33">
        <f t="shared" si="44"/>
        <v>0.62143820216667889</v>
      </c>
      <c r="BP33">
        <f t="shared" si="45"/>
        <v>0.46312212647224327</v>
      </c>
      <c r="BQ33">
        <f t="shared" si="46"/>
        <v>0.29717253668281329</v>
      </c>
      <c r="BR33">
        <f t="shared" si="47"/>
        <v>0.1518351053030618</v>
      </c>
      <c r="BS33">
        <f t="shared" si="48"/>
        <v>5.5322097773788846E-2</v>
      </c>
      <c r="BT33">
        <f t="shared" si="49"/>
        <v>1.3078865506303345E-2</v>
      </c>
      <c r="BU33">
        <f t="shared" si="50"/>
        <v>1.9710167685105928E-3</v>
      </c>
      <c r="BV33">
        <f t="shared" si="51"/>
        <v>1.6703531936530452E-4</v>
      </c>
      <c r="BW33" s="3">
        <f t="shared" si="29"/>
        <v>29.653240139507812</v>
      </c>
      <c r="BX33" s="3">
        <f>BW33*(Z33/(Z33+boys!AB33))</f>
        <v>15.069382262728922</v>
      </c>
      <c r="BZ33">
        <v>11.474</v>
      </c>
      <c r="CA33">
        <v>22.4</v>
      </c>
      <c r="CB33">
        <v>41.150591999999989</v>
      </c>
      <c r="CC33">
        <f t="shared" si="30"/>
        <v>55.726461</v>
      </c>
      <c r="CD33">
        <v>55.945999999999998</v>
      </c>
      <c r="CE33">
        <v>55.945999999999998</v>
      </c>
      <c r="CF33">
        <v>55.945999999999998</v>
      </c>
      <c r="CG33">
        <v>55.945999999999998</v>
      </c>
      <c r="CH33">
        <v>55.945999999999998</v>
      </c>
      <c r="CI33">
        <v>55.945999999999998</v>
      </c>
      <c r="CJ33">
        <v>55.945999999999998</v>
      </c>
      <c r="CK33">
        <v>55.945999999999998</v>
      </c>
      <c r="CL33">
        <v>55.945999999999998</v>
      </c>
      <c r="CM33">
        <v>55.945999999999998</v>
      </c>
      <c r="CN33">
        <v>55.945999999999998</v>
      </c>
      <c r="CO33">
        <v>55.945999999999998</v>
      </c>
      <c r="CP33">
        <v>55.945999999999998</v>
      </c>
      <c r="CQ33">
        <v>55.945999999999998</v>
      </c>
      <c r="CR33">
        <v>55.945999999999998</v>
      </c>
      <c r="CS33">
        <v>55.945999999999998</v>
      </c>
      <c r="CT33">
        <v>55.945999999999998</v>
      </c>
      <c r="CX33">
        <v>32</v>
      </c>
      <c r="CY33" t="s">
        <v>56</v>
      </c>
      <c r="CZ33" t="s">
        <v>56</v>
      </c>
      <c r="DA33">
        <v>158.9</v>
      </c>
      <c r="DB33" t="str">
        <f t="shared" si="4"/>
        <v/>
      </c>
      <c r="DC33" t="str">
        <f t="shared" si="5"/>
        <v/>
      </c>
      <c r="DD33" t="s">
        <v>56</v>
      </c>
      <c r="DE33">
        <v>55.945999999999998</v>
      </c>
    </row>
    <row r="34" spans="1:109">
      <c r="A34">
        <v>14678</v>
      </c>
      <c r="B34" t="s">
        <v>57</v>
      </c>
      <c r="C34">
        <v>2010</v>
      </c>
      <c r="D34" t="s">
        <v>25</v>
      </c>
      <c r="E34">
        <v>911.221</v>
      </c>
      <c r="F34">
        <v>856.17200000000003</v>
      </c>
      <c r="G34">
        <v>799.01400000000001</v>
      </c>
      <c r="H34">
        <v>804.44299999999998</v>
      </c>
      <c r="I34">
        <v>822.52300000000002</v>
      </c>
      <c r="J34">
        <v>873.49800000000005</v>
      </c>
      <c r="K34">
        <v>818.923</v>
      </c>
      <c r="L34">
        <v>733.702</v>
      </c>
      <c r="M34">
        <v>739.94100000000003</v>
      </c>
      <c r="N34">
        <v>697.28399999999999</v>
      </c>
      <c r="O34">
        <v>649.678</v>
      </c>
      <c r="P34">
        <v>529.09900000000005</v>
      </c>
      <c r="Q34">
        <v>445.72899999999998</v>
      </c>
      <c r="R34">
        <v>329.00200000000001</v>
      </c>
      <c r="S34">
        <v>245.00800000000001</v>
      </c>
      <c r="T34">
        <v>165.07499999999999</v>
      </c>
      <c r="U34">
        <v>95.283000000000001</v>
      </c>
      <c r="V34">
        <v>40.984000000000002</v>
      </c>
      <c r="W34">
        <v>11.68</v>
      </c>
      <c r="X34">
        <v>2.0840000000000001</v>
      </c>
      <c r="Y34">
        <v>0.22700000000000001</v>
      </c>
      <c r="Z34">
        <f t="shared" si="6"/>
        <v>10570.570000000003</v>
      </c>
      <c r="AA34">
        <f t="shared" si="7"/>
        <v>0.17240716441970486</v>
      </c>
      <c r="AB34">
        <f t="shared" si="8"/>
        <v>0.56697074992171648</v>
      </c>
      <c r="AC34">
        <f t="shared" si="9"/>
        <v>0.90706253305167051</v>
      </c>
      <c r="AD34">
        <f t="shared" si="10"/>
        <v>1.2937363831846338</v>
      </c>
      <c r="AE34">
        <f t="shared" si="11"/>
        <v>1.7118760861524021</v>
      </c>
      <c r="AF34">
        <f t="shared" si="12"/>
        <v>2.2311423130446126</v>
      </c>
      <c r="AG34">
        <f t="shared" si="13"/>
        <v>2.479103397451603</v>
      </c>
      <c r="AH34">
        <f t="shared" si="14"/>
        <v>2.5681655766907547</v>
      </c>
      <c r="AI34">
        <f t="shared" si="15"/>
        <v>2.940004370625235</v>
      </c>
      <c r="AJ34">
        <f t="shared" si="16"/>
        <v>3.1003387707569212</v>
      </c>
      <c r="AK34">
        <f t="shared" si="17"/>
        <v>3.1959729702371762</v>
      </c>
      <c r="AL34">
        <f t="shared" si="18"/>
        <v>2.8530763241717327</v>
      </c>
      <c r="AM34">
        <f t="shared" si="19"/>
        <v>2.6143526791838085</v>
      </c>
      <c r="AN34">
        <f t="shared" si="20"/>
        <v>2.0853306869922807</v>
      </c>
      <c r="AO34">
        <f t="shared" si="21"/>
        <v>1.6688386718975414</v>
      </c>
      <c r="AP34">
        <f t="shared" si="22"/>
        <v>1.2024682680309571</v>
      </c>
      <c r="AQ34">
        <f t="shared" si="23"/>
        <v>0.7391470847835071</v>
      </c>
      <c r="AR34">
        <f t="shared" si="24"/>
        <v>0.33731463866186961</v>
      </c>
      <c r="AS34">
        <f t="shared" si="25"/>
        <v>0.10165582366892227</v>
      </c>
      <c r="AT34">
        <f t="shared" si="26"/>
        <v>1.9123661259515801E-2</v>
      </c>
      <c r="AU34">
        <f t="shared" si="27"/>
        <v>2.1904211409602315E-3</v>
      </c>
      <c r="AV34">
        <f t="shared" si="28"/>
        <v>32.79027857532752</v>
      </c>
      <c r="BB34">
        <f t="shared" si="31"/>
        <v>0.79127992182067752</v>
      </c>
      <c r="BC34">
        <f t="shared" si="32"/>
        <v>1.3063006078196346</v>
      </c>
      <c r="BD34">
        <f t="shared" si="33"/>
        <v>2.2706747464791608</v>
      </c>
      <c r="BE34">
        <f t="shared" si="34"/>
        <v>2.8011165875813684</v>
      </c>
      <c r="BF34">
        <f t="shared" si="35"/>
        <v>2.589435124196708</v>
      </c>
      <c r="BG34">
        <f t="shared" si="36"/>
        <v>2.7499126493916592</v>
      </c>
      <c r="BH34">
        <f t="shared" si="37"/>
        <v>2.5781017433099627</v>
      </c>
      <c r="BI34">
        <f t="shared" si="38"/>
        <v>2.3098122842684918</v>
      </c>
      <c r="BJ34">
        <f t="shared" si="39"/>
        <v>2.3294536629774925</v>
      </c>
      <c r="BK34">
        <f t="shared" si="40"/>
        <v>2.1951625439536362</v>
      </c>
      <c r="BL34">
        <f t="shared" si="41"/>
        <v>2.0452911743718643</v>
      </c>
      <c r="BM34">
        <f t="shared" si="42"/>
        <v>1.6656890260544128</v>
      </c>
      <c r="BN34">
        <f t="shared" si="43"/>
        <v>1.4032268136855437</v>
      </c>
      <c r="BO34">
        <f t="shared" si="44"/>
        <v>1.0357513829169096</v>
      </c>
      <c r="BP34">
        <f t="shared" si="45"/>
        <v>0.77132471786100443</v>
      </c>
      <c r="BQ34">
        <f t="shared" si="46"/>
        <v>0.51968273607761906</v>
      </c>
      <c r="BR34">
        <f t="shared" si="47"/>
        <v>0.29996625861992293</v>
      </c>
      <c r="BS34">
        <f t="shared" si="48"/>
        <v>0.12902424507287683</v>
      </c>
      <c r="BT34">
        <f t="shared" si="49"/>
        <v>3.6770524654772631E-2</v>
      </c>
      <c r="BU34">
        <f t="shared" si="50"/>
        <v>6.5607682688823762E-3</v>
      </c>
      <c r="BV34">
        <f t="shared" si="51"/>
        <v>7.1463262813642014E-4</v>
      </c>
      <c r="BW34" s="3">
        <f t="shared" si="29"/>
        <v>29.835252152010739</v>
      </c>
      <c r="BX34" s="3">
        <f>BW34*(Z34/(Z34+boys!AB34))</f>
        <v>15.192397459430548</v>
      </c>
      <c r="BZ34">
        <v>11.474</v>
      </c>
      <c r="CA34">
        <v>22.4</v>
      </c>
      <c r="CB34">
        <v>41.150591999999989</v>
      </c>
      <c r="CC34">
        <f t="shared" si="30"/>
        <v>50.420999999999999</v>
      </c>
      <c r="CD34">
        <v>50.420999999999999</v>
      </c>
      <c r="CE34">
        <v>50.420999999999999</v>
      </c>
      <c r="CF34">
        <v>50.420999999999999</v>
      </c>
      <c r="CG34">
        <v>50.420999999999999</v>
      </c>
      <c r="CH34">
        <v>50.420999999999999</v>
      </c>
      <c r="CI34">
        <v>50.420999999999999</v>
      </c>
      <c r="CJ34">
        <v>50.420999999999999</v>
      </c>
      <c r="CK34">
        <v>50.420999999999999</v>
      </c>
      <c r="CL34">
        <v>50.420999999999999</v>
      </c>
      <c r="CM34">
        <v>50.420999999999999</v>
      </c>
      <c r="CN34">
        <v>50.420999999999999</v>
      </c>
      <c r="CO34">
        <v>50.420999999999999</v>
      </c>
      <c r="CP34">
        <v>50.420999999999999</v>
      </c>
      <c r="CQ34">
        <v>50.420999999999999</v>
      </c>
      <c r="CR34">
        <v>50.420999999999999</v>
      </c>
      <c r="CS34">
        <v>50.420999999999999</v>
      </c>
      <c r="CT34">
        <v>50.420999999999999</v>
      </c>
      <c r="CX34">
        <v>33</v>
      </c>
      <c r="CY34" t="s">
        <v>57</v>
      </c>
      <c r="DB34" t="str">
        <f t="shared" ref="DB34:DB65" si="52">IF(DA34&gt;0,IF(CZ34=CY34,"","@"),"")</f>
        <v/>
      </c>
      <c r="DC34" t="str">
        <f t="shared" si="5"/>
        <v/>
      </c>
      <c r="DD34" t="s">
        <v>57</v>
      </c>
      <c r="DE34">
        <v>50.420999999999999</v>
      </c>
    </row>
    <row r="35" spans="1:109">
      <c r="A35">
        <v>15131</v>
      </c>
      <c r="B35" t="s">
        <v>58</v>
      </c>
      <c r="C35">
        <v>2010</v>
      </c>
      <c r="D35" t="s">
        <v>25</v>
      </c>
      <c r="E35">
        <v>1135.5219999999999</v>
      </c>
      <c r="F35">
        <v>928.93600000000004</v>
      </c>
      <c r="G35">
        <v>774.44899999999996</v>
      </c>
      <c r="H35">
        <v>636.92999999999995</v>
      </c>
      <c r="I35">
        <v>515.89</v>
      </c>
      <c r="J35">
        <v>417.28</v>
      </c>
      <c r="K35">
        <v>332.33600000000001</v>
      </c>
      <c r="L35">
        <v>258.274</v>
      </c>
      <c r="M35">
        <v>198.626</v>
      </c>
      <c r="N35">
        <v>162.69399999999999</v>
      </c>
      <c r="O35">
        <v>138.155</v>
      </c>
      <c r="P35">
        <v>116.646</v>
      </c>
      <c r="Q35">
        <v>81.096000000000004</v>
      </c>
      <c r="R35">
        <v>63.872999999999998</v>
      </c>
      <c r="S35">
        <v>45.755000000000003</v>
      </c>
      <c r="T35">
        <v>28.603000000000002</v>
      </c>
      <c r="U35">
        <v>14.282999999999999</v>
      </c>
      <c r="V35">
        <v>5.218</v>
      </c>
      <c r="W35">
        <v>1.212</v>
      </c>
      <c r="X35">
        <v>0.16900000000000001</v>
      </c>
      <c r="Y35">
        <v>1.4E-2</v>
      </c>
      <c r="Z35">
        <f t="shared" si="6"/>
        <v>5855.9610000000011</v>
      </c>
      <c r="AA35">
        <f t="shared" si="7"/>
        <v>0.38781747351117934</v>
      </c>
      <c r="AB35">
        <f t="shared" si="8"/>
        <v>1.1104158651329814</v>
      </c>
      <c r="AC35">
        <f t="shared" si="9"/>
        <v>1.586996224872399</v>
      </c>
      <c r="AD35">
        <f t="shared" si="10"/>
        <v>1.8490235846857581</v>
      </c>
      <c r="AE35">
        <f t="shared" si="11"/>
        <v>1.9381242463875694</v>
      </c>
      <c r="AF35">
        <f t="shared" si="12"/>
        <v>1.9239472394027208</v>
      </c>
      <c r="AG35">
        <f t="shared" si="13"/>
        <v>1.8160558104809781</v>
      </c>
      <c r="AH35">
        <f t="shared" si="14"/>
        <v>1.6318650346202781</v>
      </c>
      <c r="AI35">
        <f t="shared" si="15"/>
        <v>1.4245812087887879</v>
      </c>
      <c r="AJ35">
        <f t="shared" si="16"/>
        <v>1.3057836279988884</v>
      </c>
      <c r="AK35">
        <f t="shared" si="17"/>
        <v>1.2267943724351986</v>
      </c>
      <c r="AL35">
        <f t="shared" si="18"/>
        <v>1.1353938320285941</v>
      </c>
      <c r="AM35">
        <f t="shared" si="19"/>
        <v>0.85860407881814771</v>
      </c>
      <c r="AN35">
        <f t="shared" si="20"/>
        <v>0.73079226449766299</v>
      </c>
      <c r="AO35">
        <f t="shared" si="21"/>
        <v>0.56256522200199077</v>
      </c>
      <c r="AP35">
        <f t="shared" si="22"/>
        <v>0.37610069465968093</v>
      </c>
      <c r="AQ35">
        <f t="shared" si="23"/>
        <v>0.20000235657307139</v>
      </c>
      <c r="AR35">
        <f t="shared" si="24"/>
        <v>7.7522032677471708E-2</v>
      </c>
      <c r="AS35">
        <f t="shared" si="25"/>
        <v>1.9041110417231256E-2</v>
      </c>
      <c r="AT35">
        <f t="shared" si="26"/>
        <v>2.799369736239705E-3</v>
      </c>
      <c r="AU35">
        <f t="shared" si="27"/>
        <v>2.4385408304461041E-4</v>
      </c>
      <c r="AV35">
        <f t="shared" si="28"/>
        <v>20.164469503809872</v>
      </c>
      <c r="BB35">
        <f t="shared" si="31"/>
        <v>1.7799270764269088</v>
      </c>
      <c r="BC35">
        <f t="shared" si="32"/>
        <v>2.5583981532663893</v>
      </c>
      <c r="BD35">
        <f t="shared" si="33"/>
        <v>3.9727715777785795</v>
      </c>
      <c r="BE35">
        <f t="shared" si="34"/>
        <v>4.4246390997912881</v>
      </c>
      <c r="BF35">
        <f t="shared" si="35"/>
        <v>3.3837323592831301</v>
      </c>
      <c r="BG35">
        <f t="shared" si="36"/>
        <v>2.7369474866379737</v>
      </c>
      <c r="BH35">
        <f t="shared" si="37"/>
        <v>2.1797981689017396</v>
      </c>
      <c r="BI35">
        <f t="shared" si="38"/>
        <v>1.6940240969227764</v>
      </c>
      <c r="BJ35">
        <f t="shared" si="39"/>
        <v>1.3027917261334219</v>
      </c>
      <c r="BK35">
        <f t="shared" si="40"/>
        <v>1.0671130521258592</v>
      </c>
      <c r="BL35">
        <f t="shared" si="41"/>
        <v>0.90616128263149276</v>
      </c>
      <c r="BM35">
        <f t="shared" si="42"/>
        <v>0.76508334098536501</v>
      </c>
      <c r="BN35">
        <f t="shared" si="43"/>
        <v>0.53191021227088087</v>
      </c>
      <c r="BO35">
        <f t="shared" si="44"/>
        <v>0.41894422645232771</v>
      </c>
      <c r="BP35">
        <f t="shared" si="45"/>
        <v>0.30010791854658864</v>
      </c>
      <c r="BQ35">
        <f t="shared" si="46"/>
        <v>0.18760762308355536</v>
      </c>
      <c r="BR35">
        <f t="shared" si="47"/>
        <v>9.3682469688578837E-2</v>
      </c>
      <c r="BS35">
        <f t="shared" si="48"/>
        <v>3.4224961621158331E-2</v>
      </c>
      <c r="BT35">
        <f t="shared" si="49"/>
        <v>7.9495311392954963E-3</v>
      </c>
      <c r="BU35">
        <f t="shared" si="50"/>
        <v>1.1084742265189266E-3</v>
      </c>
      <c r="BV35">
        <f t="shared" si="51"/>
        <v>9.1826267285591539E-5</v>
      </c>
      <c r="BW35" s="3">
        <f t="shared" si="29"/>
        <v>28.347014664181117</v>
      </c>
      <c r="BX35" s="3">
        <f>BW35*(Z35/(Z35+boys!AB35))</f>
        <v>14.162794470767155</v>
      </c>
      <c r="BZ35">
        <v>11.474</v>
      </c>
      <c r="CA35">
        <v>22.4</v>
      </c>
      <c r="CB35">
        <v>41.150591999999989</v>
      </c>
      <c r="CC35">
        <f t="shared" si="30"/>
        <v>55.726461</v>
      </c>
      <c r="CD35">
        <v>58.195999999999998</v>
      </c>
      <c r="CE35">
        <v>58.195999999999998</v>
      </c>
      <c r="CF35">
        <v>58.195999999999998</v>
      </c>
      <c r="CG35">
        <v>58.195999999999998</v>
      </c>
      <c r="CH35">
        <v>58.195999999999998</v>
      </c>
      <c r="CI35">
        <v>58.195999999999998</v>
      </c>
      <c r="CJ35">
        <v>58.195999999999998</v>
      </c>
      <c r="CK35">
        <v>58.195999999999998</v>
      </c>
      <c r="CL35">
        <v>58.195999999999998</v>
      </c>
      <c r="CM35">
        <v>58.195999999999998</v>
      </c>
      <c r="CN35">
        <v>58.195999999999998</v>
      </c>
      <c r="CO35">
        <v>58.195999999999998</v>
      </c>
      <c r="CP35">
        <v>58.195999999999998</v>
      </c>
      <c r="CQ35">
        <v>58.195999999999998</v>
      </c>
      <c r="CR35">
        <v>58.195999999999998</v>
      </c>
      <c r="CS35">
        <v>58.195999999999998</v>
      </c>
      <c r="CT35">
        <v>58.195999999999998</v>
      </c>
      <c r="CX35">
        <v>34</v>
      </c>
      <c r="CY35" t="s">
        <v>58</v>
      </c>
      <c r="CZ35" t="s">
        <v>58</v>
      </c>
      <c r="DA35">
        <v>162.6</v>
      </c>
      <c r="DB35" t="str">
        <f t="shared" si="52"/>
        <v/>
      </c>
      <c r="DC35" t="str">
        <f t="shared" si="5"/>
        <v/>
      </c>
      <c r="DD35" t="s">
        <v>58</v>
      </c>
      <c r="DE35">
        <v>58.195999999999998</v>
      </c>
    </row>
    <row r="36" spans="1:109">
      <c r="A36">
        <v>15584</v>
      </c>
      <c r="B36" t="s">
        <v>59</v>
      </c>
      <c r="C36">
        <v>2010</v>
      </c>
      <c r="D36" t="s">
        <v>25</v>
      </c>
      <c r="E36">
        <v>600.38</v>
      </c>
      <c r="F36">
        <v>609.07799999999997</v>
      </c>
      <c r="G36">
        <v>654.51599999999996</v>
      </c>
      <c r="H36">
        <v>733.6</v>
      </c>
      <c r="I36">
        <v>722.70399999999995</v>
      </c>
      <c r="J36">
        <v>654.79200000000003</v>
      </c>
      <c r="K36">
        <v>582.69200000000001</v>
      </c>
      <c r="L36">
        <v>620.01800000000003</v>
      </c>
      <c r="M36">
        <v>622.279</v>
      </c>
      <c r="N36">
        <v>634.88800000000003</v>
      </c>
      <c r="O36">
        <v>548.28499999999997</v>
      </c>
      <c r="P36">
        <v>429.52499999999998</v>
      </c>
      <c r="Q36">
        <v>350.43700000000001</v>
      </c>
      <c r="R36">
        <v>288.733</v>
      </c>
      <c r="S36">
        <v>214.86099999999999</v>
      </c>
      <c r="T36">
        <v>171.96199999999999</v>
      </c>
      <c r="U36">
        <v>120.845</v>
      </c>
      <c r="V36">
        <v>66.070999999999998</v>
      </c>
      <c r="W36">
        <v>29.890999999999998</v>
      </c>
      <c r="X36">
        <v>9.5530000000000008</v>
      </c>
      <c r="Y36">
        <v>2.3490000000000002</v>
      </c>
      <c r="Z36">
        <f t="shared" si="6"/>
        <v>8667.4589999999989</v>
      </c>
      <c r="AA36">
        <f t="shared" si="7"/>
        <v>0.13853656533016195</v>
      </c>
      <c r="AB36">
        <f t="shared" si="8"/>
        <v>0.49190264413134233</v>
      </c>
      <c r="AC36">
        <f t="shared" si="9"/>
        <v>0.90617007822015661</v>
      </c>
      <c r="AD36">
        <f t="shared" si="10"/>
        <v>1.4388530710096237</v>
      </c>
      <c r="AE36">
        <f t="shared" si="11"/>
        <v>1.8343886022420182</v>
      </c>
      <c r="AF36">
        <f t="shared" si="12"/>
        <v>2.0397424435466038</v>
      </c>
      <c r="AG36">
        <f t="shared" si="13"/>
        <v>2.1512814770741926</v>
      </c>
      <c r="AH36">
        <f t="shared" si="14"/>
        <v>2.6467579483214174</v>
      </c>
      <c r="AI36">
        <f t="shared" si="15"/>
        <v>3.0153840935388332</v>
      </c>
      <c r="AJ36">
        <f t="shared" si="16"/>
        <v>3.4427317164119269</v>
      </c>
      <c r="AK36">
        <f t="shared" si="17"/>
        <v>3.2894092720830872</v>
      </c>
      <c r="AL36">
        <f t="shared" si="18"/>
        <v>2.8246946423398138</v>
      </c>
      <c r="AM36">
        <f t="shared" si="19"/>
        <v>2.5067432104380307</v>
      </c>
      <c r="AN36">
        <f t="shared" si="20"/>
        <v>2.2319241429350867</v>
      </c>
      <c r="AO36">
        <f t="shared" si="21"/>
        <v>1.7848359017331379</v>
      </c>
      <c r="AP36">
        <f t="shared" si="22"/>
        <v>1.527676565877035</v>
      </c>
      <c r="AQ36">
        <f t="shared" si="23"/>
        <v>1.1432750936577838</v>
      </c>
      <c r="AR36">
        <f t="shared" si="24"/>
        <v>0.66319056138598409</v>
      </c>
      <c r="AS36">
        <f t="shared" si="25"/>
        <v>0.3172754552401113</v>
      </c>
      <c r="AT36">
        <f t="shared" si="26"/>
        <v>0.10691034131225775</v>
      </c>
      <c r="AU36">
        <f t="shared" si="27"/>
        <v>2.7643395832619464E-2</v>
      </c>
      <c r="AV36">
        <f t="shared" si="28"/>
        <v>34.52932722266123</v>
      </c>
      <c r="BB36">
        <f t="shared" si="31"/>
        <v>0.63582742023931138</v>
      </c>
      <c r="BC36">
        <f t="shared" si="32"/>
        <v>1.1333436920786126</v>
      </c>
      <c r="BD36">
        <f t="shared" si="33"/>
        <v>2.2684406395962826</v>
      </c>
      <c r="BE36">
        <f t="shared" si="34"/>
        <v>3.4431175511078855</v>
      </c>
      <c r="BF36">
        <f t="shared" si="35"/>
        <v>3.8848498379421241</v>
      </c>
      <c r="BG36">
        <f t="shared" si="36"/>
        <v>3.5197931588669769</v>
      </c>
      <c r="BH36">
        <f t="shared" si="37"/>
        <v>3.1322241495414067</v>
      </c>
      <c r="BI36">
        <f t="shared" si="38"/>
        <v>3.3328677118449601</v>
      </c>
      <c r="BJ36">
        <f t="shared" si="39"/>
        <v>3.3450215749529368</v>
      </c>
      <c r="BK36">
        <f t="shared" si="40"/>
        <v>3.41280046037022</v>
      </c>
      <c r="BL36">
        <f t="shared" si="41"/>
        <v>2.9472714879066637</v>
      </c>
      <c r="BM36">
        <f t="shared" si="42"/>
        <v>2.3088845871090942</v>
      </c>
      <c r="BN36">
        <f t="shared" si="43"/>
        <v>1.8837520238699721</v>
      </c>
      <c r="BO36">
        <f t="shared" si="44"/>
        <v>1.5520660578307903</v>
      </c>
      <c r="BP36">
        <f t="shared" si="45"/>
        <v>1.1549717741012679</v>
      </c>
      <c r="BQ36">
        <f t="shared" si="46"/>
        <v>0.92437090127106458</v>
      </c>
      <c r="BR36">
        <f t="shared" si="47"/>
        <v>0.64959468698957801</v>
      </c>
      <c r="BS36">
        <f t="shared" si="48"/>
        <v>0.35516049951664042</v>
      </c>
      <c r="BT36">
        <f t="shared" si="49"/>
        <v>0.16067718804092412</v>
      </c>
      <c r="BU36">
        <f t="shared" si="50"/>
        <v>5.135154987638247E-2</v>
      </c>
      <c r="BV36">
        <f t="shared" si="51"/>
        <v>1.2626901565960686E-2</v>
      </c>
      <c r="BW36" s="3">
        <f t="shared" si="29"/>
        <v>40.109013854619057</v>
      </c>
      <c r="BX36" s="3">
        <f>BW36*(Z36/(Z36+boys!AB36))</f>
        <v>20.269844200218689</v>
      </c>
      <c r="BZ36">
        <v>11.474</v>
      </c>
      <c r="CA36">
        <v>22.4</v>
      </c>
      <c r="CB36">
        <v>41.150591999999989</v>
      </c>
      <c r="CC36">
        <f t="shared" si="30"/>
        <v>55.726461</v>
      </c>
      <c r="CD36">
        <v>70.593000000000004</v>
      </c>
      <c r="CE36">
        <v>70.593000000000004</v>
      </c>
      <c r="CF36">
        <v>70.593000000000004</v>
      </c>
      <c r="CG36">
        <v>70.593000000000004</v>
      </c>
      <c r="CH36">
        <v>70.593000000000004</v>
      </c>
      <c r="CI36">
        <v>70.593000000000004</v>
      </c>
      <c r="CJ36">
        <v>70.593000000000004</v>
      </c>
      <c r="CK36">
        <v>70.593000000000004</v>
      </c>
      <c r="CL36">
        <v>70.593000000000004</v>
      </c>
      <c r="CM36">
        <v>70.593000000000004</v>
      </c>
      <c r="CN36">
        <v>70.593000000000004</v>
      </c>
      <c r="CO36">
        <v>70.593000000000004</v>
      </c>
      <c r="CP36">
        <v>70.593000000000004</v>
      </c>
      <c r="CQ36">
        <v>70.593000000000004</v>
      </c>
      <c r="CR36">
        <v>70.593000000000004</v>
      </c>
      <c r="CS36">
        <v>70.593000000000004</v>
      </c>
      <c r="CT36">
        <v>70.593000000000004</v>
      </c>
      <c r="CX36">
        <v>35</v>
      </c>
      <c r="CY36" t="s">
        <v>59</v>
      </c>
      <c r="DB36" t="str">
        <f t="shared" si="52"/>
        <v/>
      </c>
      <c r="DC36" t="str">
        <f t="shared" si="5"/>
        <v/>
      </c>
      <c r="DD36" t="s">
        <v>59</v>
      </c>
      <c r="DE36">
        <v>70.593000000000004</v>
      </c>
    </row>
    <row r="37" spans="1:109">
      <c r="A37">
        <v>16037</v>
      </c>
      <c r="B37" t="s">
        <v>60</v>
      </c>
      <c r="C37">
        <v>2010</v>
      </c>
      <c r="D37" t="s">
        <v>25</v>
      </c>
      <c r="E37">
        <v>39355.142</v>
      </c>
      <c r="F37">
        <v>36118.267</v>
      </c>
      <c r="G37">
        <v>38559.817999999999</v>
      </c>
      <c r="H37">
        <v>50998.046000000002</v>
      </c>
      <c r="I37">
        <v>64086.099000000002</v>
      </c>
      <c r="J37">
        <v>51005.216</v>
      </c>
      <c r="K37">
        <v>45840.82</v>
      </c>
      <c r="L37">
        <v>57851.124000000003</v>
      </c>
      <c r="M37">
        <v>58686.466</v>
      </c>
      <c r="N37">
        <v>49710.981</v>
      </c>
      <c r="O37">
        <v>38689</v>
      </c>
      <c r="P37">
        <v>38723.69</v>
      </c>
      <c r="Q37">
        <v>27168.830999999998</v>
      </c>
      <c r="R37">
        <v>19308.797999999999</v>
      </c>
      <c r="S37">
        <v>15833.696</v>
      </c>
      <c r="T37">
        <v>12004.013999999999</v>
      </c>
      <c r="U37">
        <v>7089.59</v>
      </c>
      <c r="V37">
        <v>3405.0050000000001</v>
      </c>
      <c r="W37">
        <v>1069.175</v>
      </c>
      <c r="X37">
        <v>126.59699999999999</v>
      </c>
      <c r="Y37">
        <v>8.0350000000000001</v>
      </c>
      <c r="Z37">
        <f t="shared" si="6"/>
        <v>655638.40999999992</v>
      </c>
      <c r="AA37">
        <f t="shared" si="7"/>
        <v>0.12005136184745492</v>
      </c>
      <c r="AB37">
        <f t="shared" si="8"/>
        <v>0.38562089277228284</v>
      </c>
      <c r="AC37">
        <f t="shared" si="9"/>
        <v>0.70575153765015086</v>
      </c>
      <c r="AD37">
        <f t="shared" si="10"/>
        <v>1.3223245752182213</v>
      </c>
      <c r="AE37">
        <f t="shared" si="11"/>
        <v>2.1504142473898078</v>
      </c>
      <c r="AF37">
        <f t="shared" si="12"/>
        <v>2.1004578301018091</v>
      </c>
      <c r="AG37">
        <f t="shared" si="13"/>
        <v>2.2373708093154581</v>
      </c>
      <c r="AH37">
        <f t="shared" si="14"/>
        <v>3.2647440347492762</v>
      </c>
      <c r="AI37">
        <f t="shared" si="15"/>
        <v>3.7594374191713396</v>
      </c>
      <c r="AJ37">
        <f t="shared" si="16"/>
        <v>3.5635741765037836</v>
      </c>
      <c r="AK37">
        <f t="shared" si="17"/>
        <v>3.0685023472007997</v>
      </c>
      <c r="AL37">
        <f t="shared" si="18"/>
        <v>3.3665665347458829</v>
      </c>
      <c r="AM37">
        <f t="shared" si="19"/>
        <v>2.5692020118223398</v>
      </c>
      <c r="AN37">
        <f t="shared" si="20"/>
        <v>1.9731752232148816</v>
      </c>
      <c r="AO37">
        <f t="shared" si="21"/>
        <v>1.7388031186275374</v>
      </c>
      <c r="AP37">
        <f t="shared" si="22"/>
        <v>1.4097848202639622</v>
      </c>
      <c r="AQ37">
        <f t="shared" si="23"/>
        <v>0.88668749593239982</v>
      </c>
      <c r="AR37">
        <f t="shared" si="24"/>
        <v>0.45182745623460352</v>
      </c>
      <c r="AS37">
        <f t="shared" si="25"/>
        <v>0.15002797044791807</v>
      </c>
      <c r="AT37">
        <f t="shared" si="26"/>
        <v>1.8729697364741033E-2</v>
      </c>
      <c r="AU37">
        <f t="shared" si="27"/>
        <v>1.250033536015683E-3</v>
      </c>
      <c r="AV37">
        <f t="shared" si="28"/>
        <v>35.244303594110669</v>
      </c>
      <c r="BB37">
        <f t="shared" si="31"/>
        <v>0.5509877303350792</v>
      </c>
      <c r="BC37">
        <f t="shared" si="32"/>
        <v>0.88847053694733957</v>
      </c>
      <c r="BD37">
        <f t="shared" si="33"/>
        <v>1.7667273594021844</v>
      </c>
      <c r="BE37">
        <f t="shared" si="34"/>
        <v>3.1642695456044141</v>
      </c>
      <c r="BF37">
        <f t="shared" si="35"/>
        <v>3.9065500425206943</v>
      </c>
      <c r="BG37">
        <f t="shared" si="36"/>
        <v>3.1091676953777014</v>
      </c>
      <c r="BH37">
        <f t="shared" si="37"/>
        <v>2.7943572805107624</v>
      </c>
      <c r="BI37">
        <f t="shared" si="38"/>
        <v>3.5264794463783784</v>
      </c>
      <c r="BJ37">
        <f t="shared" si="39"/>
        <v>3.5774000887101791</v>
      </c>
      <c r="BK37">
        <f t="shared" si="40"/>
        <v>3.0302739278809185</v>
      </c>
      <c r="BL37">
        <f t="shared" si="41"/>
        <v>2.358397795364064</v>
      </c>
      <c r="BM37">
        <f t="shared" si="42"/>
        <v>2.360512422765165</v>
      </c>
      <c r="BN37">
        <f t="shared" si="43"/>
        <v>1.6561531994370191</v>
      </c>
      <c r="BO37">
        <f t="shared" si="44"/>
        <v>1.1770225809488495</v>
      </c>
      <c r="BP37">
        <f t="shared" si="45"/>
        <v>0.96518787611116319</v>
      </c>
      <c r="BQ37">
        <f t="shared" si="46"/>
        <v>0.73173874106643633</v>
      </c>
      <c r="BR37">
        <f t="shared" si="47"/>
        <v>0.43216607888637892</v>
      </c>
      <c r="BS37">
        <f t="shared" si="48"/>
        <v>0.20756174326562113</v>
      </c>
      <c r="BT37">
        <f t="shared" si="49"/>
        <v>6.5174596470789437E-2</v>
      </c>
      <c r="BU37">
        <f t="shared" si="50"/>
        <v>7.7170794204994807E-3</v>
      </c>
      <c r="BV37">
        <f t="shared" si="51"/>
        <v>4.8979622853395676E-4</v>
      </c>
      <c r="BW37" s="3">
        <f t="shared" si="29"/>
        <v>36.27680556363218</v>
      </c>
      <c r="BX37" s="3">
        <f>BW37*(Z37/(Z37+boys!AB37))</f>
        <v>17.490874891888073</v>
      </c>
      <c r="BZ37">
        <v>11.474</v>
      </c>
      <c r="CA37">
        <v>22.4</v>
      </c>
      <c r="CB37">
        <v>41.150591999999989</v>
      </c>
      <c r="CC37">
        <f t="shared" si="30"/>
        <v>55.726461</v>
      </c>
      <c r="CD37">
        <v>60.555</v>
      </c>
      <c r="CE37">
        <v>60.555</v>
      </c>
      <c r="CF37">
        <v>60.555</v>
      </c>
      <c r="CG37">
        <v>60.555</v>
      </c>
      <c r="CH37">
        <v>60.555</v>
      </c>
      <c r="CI37">
        <v>60.555</v>
      </c>
      <c r="CJ37">
        <v>60.555</v>
      </c>
      <c r="CK37">
        <v>60.555</v>
      </c>
      <c r="CL37">
        <v>60.555</v>
      </c>
      <c r="CM37">
        <v>60.555</v>
      </c>
      <c r="CN37">
        <v>60.555</v>
      </c>
      <c r="CO37">
        <v>60.555</v>
      </c>
      <c r="CP37">
        <v>60.555</v>
      </c>
      <c r="CQ37">
        <v>60.555</v>
      </c>
      <c r="CR37">
        <v>60.555</v>
      </c>
      <c r="CS37">
        <v>60.555</v>
      </c>
      <c r="CT37">
        <v>60.555</v>
      </c>
      <c r="CX37">
        <v>36</v>
      </c>
      <c r="CY37" t="s">
        <v>60</v>
      </c>
      <c r="DB37" t="str">
        <f t="shared" si="52"/>
        <v/>
      </c>
      <c r="DC37" t="str">
        <f t="shared" si="5"/>
        <v/>
      </c>
      <c r="DD37" t="s">
        <v>60</v>
      </c>
      <c r="DE37">
        <v>60.555</v>
      </c>
    </row>
    <row r="38" spans="1:109">
      <c r="A38">
        <v>16490</v>
      </c>
      <c r="B38" t="s">
        <v>61</v>
      </c>
      <c r="C38">
        <v>2010</v>
      </c>
      <c r="D38" t="s">
        <v>25</v>
      </c>
      <c r="E38">
        <v>469.971</v>
      </c>
      <c r="F38">
        <v>576.34500000000003</v>
      </c>
      <c r="G38">
        <v>724.06</v>
      </c>
      <c r="H38">
        <v>772.98800000000006</v>
      </c>
      <c r="I38">
        <v>768.14599999999996</v>
      </c>
      <c r="J38">
        <v>949.60400000000004</v>
      </c>
      <c r="K38">
        <v>1004.335</v>
      </c>
      <c r="L38">
        <v>903.98500000000001</v>
      </c>
      <c r="M38">
        <v>930.44399999999996</v>
      </c>
      <c r="N38">
        <v>951.52099999999996</v>
      </c>
      <c r="O38">
        <v>890.29100000000005</v>
      </c>
      <c r="P38">
        <v>779.65300000000002</v>
      </c>
      <c r="Q38">
        <v>496.87900000000002</v>
      </c>
      <c r="R38">
        <v>392.154</v>
      </c>
      <c r="S38">
        <v>344.22</v>
      </c>
      <c r="T38">
        <v>258.08</v>
      </c>
      <c r="U38">
        <v>171.19800000000001</v>
      </c>
      <c r="V38">
        <v>86.013999999999996</v>
      </c>
      <c r="W38">
        <v>28.472999999999999</v>
      </c>
      <c r="X38">
        <v>6.8159999999999998</v>
      </c>
      <c r="Y38">
        <v>0.76400000000000001</v>
      </c>
      <c r="Z38">
        <f t="shared" si="6"/>
        <v>11505.941000000001</v>
      </c>
      <c r="AA38">
        <f t="shared" si="7"/>
        <v>8.1691884218770106E-2</v>
      </c>
      <c r="AB38">
        <f t="shared" si="8"/>
        <v>0.35063755324314627</v>
      </c>
      <c r="AC38">
        <f t="shared" si="9"/>
        <v>0.75515075212014371</v>
      </c>
      <c r="AD38">
        <f t="shared" si="10"/>
        <v>1.1420879005028794</v>
      </c>
      <c r="AE38">
        <f t="shared" si="11"/>
        <v>1.4687379328644217</v>
      </c>
      <c r="AF38">
        <f t="shared" si="12"/>
        <v>2.2283538564990035</v>
      </c>
      <c r="AG38">
        <f t="shared" si="13"/>
        <v>2.7932282983199723</v>
      </c>
      <c r="AH38">
        <f t="shared" si="14"/>
        <v>2.9069717113967468</v>
      </c>
      <c r="AI38">
        <f t="shared" si="15"/>
        <v>3.3963887004113786</v>
      </c>
      <c r="AJ38">
        <f t="shared" si="16"/>
        <v>3.8868169930647132</v>
      </c>
      <c r="AK38">
        <f t="shared" si="17"/>
        <v>4.0235850331580876</v>
      </c>
      <c r="AL38">
        <f t="shared" si="18"/>
        <v>3.8623717086677218</v>
      </c>
      <c r="AM38">
        <f t="shared" si="19"/>
        <v>2.6774427228507429</v>
      </c>
      <c r="AN38">
        <f t="shared" si="20"/>
        <v>2.2835436058641356</v>
      </c>
      <c r="AO38">
        <f t="shared" si="21"/>
        <v>2.1540037446741644</v>
      </c>
      <c r="AP38">
        <f t="shared" si="22"/>
        <v>1.727121666971871</v>
      </c>
      <c r="AQ38">
        <f t="shared" si="23"/>
        <v>1.2200858669447374</v>
      </c>
      <c r="AR38">
        <f t="shared" si="24"/>
        <v>0.65037861744641301</v>
      </c>
      <c r="AS38">
        <f t="shared" si="25"/>
        <v>0.22766638556550914</v>
      </c>
      <c r="AT38">
        <f t="shared" si="26"/>
        <v>5.7461792998938541E-2</v>
      </c>
      <c r="AU38">
        <f t="shared" si="27"/>
        <v>6.7728489134439331E-3</v>
      </c>
      <c r="AV38">
        <f t="shared" si="28"/>
        <v>37.90049957669693</v>
      </c>
      <c r="BB38">
        <f t="shared" si="31"/>
        <v>0.37493307181046731</v>
      </c>
      <c r="BC38">
        <f t="shared" si="32"/>
        <v>0.807868922672209</v>
      </c>
      <c r="BD38">
        <f t="shared" si="33"/>
        <v>1.8903897803551741</v>
      </c>
      <c r="BE38">
        <f t="shared" si="34"/>
        <v>2.7329704292670751</v>
      </c>
      <c r="BF38">
        <f t="shared" si="35"/>
        <v>2.7318525551278245</v>
      </c>
      <c r="BG38">
        <f t="shared" si="36"/>
        <v>3.3771940669607123</v>
      </c>
      <c r="BH38">
        <f t="shared" si="37"/>
        <v>3.5718406864766648</v>
      </c>
      <c r="BI38">
        <f t="shared" si="38"/>
        <v>3.2149535791987804</v>
      </c>
      <c r="BJ38">
        <f t="shared" si="39"/>
        <v>3.309052990972229</v>
      </c>
      <c r="BK38">
        <f t="shared" si="40"/>
        <v>3.3840117309831506</v>
      </c>
      <c r="BL38">
        <f t="shared" si="41"/>
        <v>3.1662519145544028</v>
      </c>
      <c r="BM38">
        <f t="shared" si="42"/>
        <v>2.7727763213804071</v>
      </c>
      <c r="BN38">
        <f t="shared" si="43"/>
        <v>1.7671121970814903</v>
      </c>
      <c r="BO38">
        <f t="shared" si="44"/>
        <v>1.3946657365964243</v>
      </c>
      <c r="BP38">
        <f t="shared" si="45"/>
        <v>1.2241921282231503</v>
      </c>
      <c r="BQ38">
        <f t="shared" si="46"/>
        <v>0.9178418001621943</v>
      </c>
      <c r="BR38">
        <f t="shared" si="47"/>
        <v>0.60885260579730061</v>
      </c>
      <c r="BS38">
        <f t="shared" si="48"/>
        <v>0.3059022186885888</v>
      </c>
      <c r="BT38">
        <f t="shared" si="49"/>
        <v>0.10126204888413733</v>
      </c>
      <c r="BU38">
        <f t="shared" si="50"/>
        <v>2.4240583190892423E-2</v>
      </c>
      <c r="BV38">
        <f t="shared" si="51"/>
        <v>2.7171076229228017E-3</v>
      </c>
      <c r="BW38" s="3">
        <f t="shared" si="29"/>
        <v>37.680882476006197</v>
      </c>
      <c r="BX38" s="3">
        <f>BW38*(Z38/(Z38+boys!AB38))</f>
        <v>18.731395338302427</v>
      </c>
      <c r="BZ38">
        <v>11.474</v>
      </c>
      <c r="CA38">
        <v>22.4</v>
      </c>
      <c r="CB38">
        <v>41.150591999999989</v>
      </c>
      <c r="CC38">
        <f t="shared" si="30"/>
        <v>55.726461</v>
      </c>
      <c r="CD38" s="2">
        <v>62</v>
      </c>
      <c r="CE38" s="2">
        <v>62</v>
      </c>
      <c r="CF38" s="2">
        <v>62</v>
      </c>
      <c r="CG38" s="2">
        <v>62</v>
      </c>
      <c r="CH38" s="2">
        <v>62</v>
      </c>
      <c r="CI38" s="2">
        <v>62</v>
      </c>
      <c r="CJ38" s="2">
        <v>62</v>
      </c>
      <c r="CK38" s="2">
        <v>62</v>
      </c>
      <c r="CL38" s="2">
        <v>62</v>
      </c>
      <c r="CM38" s="2">
        <v>62</v>
      </c>
      <c r="CN38" s="2">
        <v>62</v>
      </c>
      <c r="CO38" s="2">
        <v>62</v>
      </c>
      <c r="CP38" s="2">
        <v>62</v>
      </c>
      <c r="CQ38" s="2">
        <v>62</v>
      </c>
      <c r="CR38" s="2">
        <v>62</v>
      </c>
      <c r="CS38" s="2">
        <v>62</v>
      </c>
      <c r="CT38" s="2">
        <v>62</v>
      </c>
      <c r="CX38">
        <v>37</v>
      </c>
      <c r="CY38" t="s">
        <v>61</v>
      </c>
      <c r="DB38" t="str">
        <f t="shared" si="52"/>
        <v/>
      </c>
      <c r="DC38" t="str">
        <f t="shared" si="5"/>
        <v/>
      </c>
    </row>
    <row r="39" spans="1:109">
      <c r="A39">
        <v>16943</v>
      </c>
      <c r="B39" t="s">
        <v>62</v>
      </c>
      <c r="C39">
        <v>2010</v>
      </c>
      <c r="D39" t="s">
        <v>25</v>
      </c>
      <c r="E39">
        <v>2209.46</v>
      </c>
      <c r="F39">
        <v>2170.34</v>
      </c>
      <c r="G39">
        <v>2161.9899999999998</v>
      </c>
      <c r="H39">
        <v>2150.61</v>
      </c>
      <c r="I39">
        <v>2045.5409999999999</v>
      </c>
      <c r="J39">
        <v>1937.6310000000001</v>
      </c>
      <c r="K39">
        <v>1815.796</v>
      </c>
      <c r="L39">
        <v>1626.847</v>
      </c>
      <c r="M39">
        <v>1623.808</v>
      </c>
      <c r="N39">
        <v>1444.3430000000001</v>
      </c>
      <c r="O39">
        <v>1200.326</v>
      </c>
      <c r="P39">
        <v>988.77099999999996</v>
      </c>
      <c r="Q39">
        <v>741.43</v>
      </c>
      <c r="R39">
        <v>516.09100000000001</v>
      </c>
      <c r="S39">
        <v>378.024</v>
      </c>
      <c r="T39">
        <v>271.983</v>
      </c>
      <c r="U39">
        <v>174.01900000000001</v>
      </c>
      <c r="V39">
        <v>90.572999999999993</v>
      </c>
      <c r="W39">
        <v>33.030999999999999</v>
      </c>
      <c r="X39">
        <v>9.1189999999999998</v>
      </c>
      <c r="Y39">
        <v>1.744</v>
      </c>
      <c r="Z39">
        <f t="shared" si="6"/>
        <v>23591.476999999999</v>
      </c>
      <c r="AA39">
        <f t="shared" si="7"/>
        <v>0.18731001878347847</v>
      </c>
      <c r="AB39">
        <f t="shared" si="8"/>
        <v>0.64397748390234322</v>
      </c>
      <c r="AC39">
        <f t="shared" si="9"/>
        <v>1.0997141043776104</v>
      </c>
      <c r="AD39">
        <f t="shared" si="10"/>
        <v>1.549727895375097</v>
      </c>
      <c r="AE39">
        <f t="shared" si="11"/>
        <v>1.9075491542983936</v>
      </c>
      <c r="AF39">
        <f t="shared" si="12"/>
        <v>2.217582095432177</v>
      </c>
      <c r="AG39">
        <f t="shared" si="13"/>
        <v>2.4629857638841353</v>
      </c>
      <c r="AH39">
        <f t="shared" si="14"/>
        <v>2.5514866661379449</v>
      </c>
      <c r="AI39">
        <f t="shared" si="15"/>
        <v>2.8908718178179349</v>
      </c>
      <c r="AJ39">
        <f t="shared" si="16"/>
        <v>2.8774849917196792</v>
      </c>
      <c r="AK39">
        <f t="shared" si="17"/>
        <v>2.6457415955770807</v>
      </c>
      <c r="AL39">
        <f t="shared" si="18"/>
        <v>2.3889961192340778</v>
      </c>
      <c r="AM39">
        <f t="shared" si="19"/>
        <v>1.9485282756988889</v>
      </c>
      <c r="AN39">
        <f t="shared" si="20"/>
        <v>1.4657029316138197</v>
      </c>
      <c r="AO39">
        <f t="shared" si="21"/>
        <v>1.1537102149221092</v>
      </c>
      <c r="AP39">
        <f t="shared" si="22"/>
        <v>0.88772275682442436</v>
      </c>
      <c r="AQ39">
        <f t="shared" si="23"/>
        <v>0.6048607300000759</v>
      </c>
      <c r="AR39">
        <f t="shared" si="24"/>
        <v>0.33401261820105627</v>
      </c>
      <c r="AS39">
        <f t="shared" si="25"/>
        <v>0.12881143473975792</v>
      </c>
      <c r="AT39">
        <f t="shared" si="26"/>
        <v>3.7494176392601448E-2</v>
      </c>
      <c r="AU39">
        <f t="shared" si="27"/>
        <v>7.5403502714136974E-3</v>
      </c>
      <c r="AV39">
        <f t="shared" si="28"/>
        <v>29.991811195204104</v>
      </c>
      <c r="BB39">
        <f t="shared" si="31"/>
        <v>0.85967806220865273</v>
      </c>
      <c r="BC39">
        <f t="shared" si="32"/>
        <v>1.4837241229109988</v>
      </c>
      <c r="BD39">
        <f t="shared" si="33"/>
        <v>2.7529447575748804</v>
      </c>
      <c r="BE39">
        <f t="shared" si="34"/>
        <v>3.7084365481899799</v>
      </c>
      <c r="BF39">
        <f t="shared" si="35"/>
        <v>3.7981211211235317</v>
      </c>
      <c r="BG39">
        <f t="shared" si="36"/>
        <v>3.5977559120270435</v>
      </c>
      <c r="BH39">
        <f t="shared" si="37"/>
        <v>3.3715350311979204</v>
      </c>
      <c r="BI39">
        <f t="shared" si="38"/>
        <v>3.0206981681308047</v>
      </c>
      <c r="BJ39">
        <f t="shared" si="39"/>
        <v>3.0150554114776282</v>
      </c>
      <c r="BK39">
        <f t="shared" si="40"/>
        <v>2.6818282568997276</v>
      </c>
      <c r="BL39">
        <f t="shared" si="41"/>
        <v>2.2287421923264921</v>
      </c>
      <c r="BM39">
        <f t="shared" si="42"/>
        <v>1.8359309439676035</v>
      </c>
      <c r="BN39">
        <f t="shared" si="43"/>
        <v>1.3766729402317626</v>
      </c>
      <c r="BO39">
        <f t="shared" si="44"/>
        <v>0.95826782622385198</v>
      </c>
      <c r="BP39">
        <f t="shared" si="45"/>
        <v>0.7019076805068204</v>
      </c>
      <c r="BQ39">
        <f t="shared" si="46"/>
        <v>0.50501279460374615</v>
      </c>
      <c r="BR39">
        <f t="shared" si="47"/>
        <v>0.32311512669596748</v>
      </c>
      <c r="BS39">
        <f t="shared" si="48"/>
        <v>0.16817420149658288</v>
      </c>
      <c r="BT39">
        <f t="shared" si="49"/>
        <v>6.1331324452470706E-2</v>
      </c>
      <c r="BU39">
        <f t="shared" si="50"/>
        <v>1.6931983520997861E-2</v>
      </c>
      <c r="BV39">
        <f t="shared" si="51"/>
        <v>3.2382256015594107E-3</v>
      </c>
      <c r="BW39" s="3">
        <f t="shared" si="29"/>
        <v>36.469102631369019</v>
      </c>
      <c r="BX39" s="3">
        <f>BW39*(Z39/(Z39+boys!AB39))</f>
        <v>18.524356504652722</v>
      </c>
      <c r="BZ39">
        <v>11.474</v>
      </c>
      <c r="CA39">
        <v>22.4</v>
      </c>
      <c r="CB39">
        <v>41.150591999999989</v>
      </c>
      <c r="CC39">
        <f t="shared" si="30"/>
        <v>55.726461</v>
      </c>
      <c r="CD39">
        <v>66.37</v>
      </c>
      <c r="CE39">
        <v>66.37</v>
      </c>
      <c r="CF39">
        <v>66.37</v>
      </c>
      <c r="CG39">
        <v>66.37</v>
      </c>
      <c r="CH39">
        <v>66.37</v>
      </c>
      <c r="CI39">
        <v>66.37</v>
      </c>
      <c r="CJ39">
        <v>66.37</v>
      </c>
      <c r="CK39">
        <v>66.37</v>
      </c>
      <c r="CL39">
        <v>66.37</v>
      </c>
      <c r="CM39">
        <v>66.37</v>
      </c>
      <c r="CN39">
        <v>66.37</v>
      </c>
      <c r="CO39">
        <v>66.37</v>
      </c>
      <c r="CP39">
        <v>66.37</v>
      </c>
      <c r="CQ39">
        <v>66.37</v>
      </c>
      <c r="CR39">
        <v>66.37</v>
      </c>
      <c r="CS39">
        <v>66.37</v>
      </c>
      <c r="CT39">
        <v>66.37</v>
      </c>
      <c r="CX39">
        <v>38</v>
      </c>
      <c r="CY39" t="s">
        <v>62</v>
      </c>
      <c r="CZ39" t="s">
        <v>62</v>
      </c>
      <c r="DA39">
        <v>155</v>
      </c>
      <c r="DB39" t="str">
        <f t="shared" si="52"/>
        <v/>
      </c>
      <c r="DC39" t="str">
        <f t="shared" si="5"/>
        <v/>
      </c>
      <c r="DD39" t="s">
        <v>62</v>
      </c>
      <c r="DE39">
        <v>66.37</v>
      </c>
    </row>
    <row r="40" spans="1:109">
      <c r="A40">
        <v>17396</v>
      </c>
      <c r="B40" t="s">
        <v>63</v>
      </c>
      <c r="C40">
        <v>2010</v>
      </c>
      <c r="D40" t="s">
        <v>25</v>
      </c>
      <c r="E40">
        <v>54.896000000000001</v>
      </c>
      <c r="F40">
        <v>47.421999999999997</v>
      </c>
      <c r="G40">
        <v>39.228999999999999</v>
      </c>
      <c r="H40">
        <v>32.344999999999999</v>
      </c>
      <c r="I40">
        <v>30.266999999999999</v>
      </c>
      <c r="J40">
        <v>28.891999999999999</v>
      </c>
      <c r="K40">
        <v>23.157</v>
      </c>
      <c r="L40">
        <v>18.834</v>
      </c>
      <c r="M40">
        <v>15.666</v>
      </c>
      <c r="N40">
        <v>13.164999999999999</v>
      </c>
      <c r="O40">
        <v>10.766999999999999</v>
      </c>
      <c r="P40">
        <v>8.1809999999999992</v>
      </c>
      <c r="Q40">
        <v>5.4160000000000004</v>
      </c>
      <c r="R40">
        <v>4.3780000000000001</v>
      </c>
      <c r="S40">
        <v>3.18</v>
      </c>
      <c r="T40">
        <v>1.9910000000000001</v>
      </c>
      <c r="U40">
        <v>0.99299999999999999</v>
      </c>
      <c r="V40">
        <v>0.35899999999999999</v>
      </c>
      <c r="W40">
        <v>8.4000000000000005E-2</v>
      </c>
      <c r="X40">
        <v>1.0999999999999999E-2</v>
      </c>
      <c r="Y40">
        <v>1E-3</v>
      </c>
      <c r="Z40">
        <f t="shared" si="6"/>
        <v>339.23399999999992</v>
      </c>
      <c r="AA40">
        <f t="shared" si="7"/>
        <v>0.32364680427079839</v>
      </c>
      <c r="AB40">
        <f t="shared" si="8"/>
        <v>0.97853988692171201</v>
      </c>
      <c r="AC40">
        <f t="shared" si="9"/>
        <v>1.38767930101346</v>
      </c>
      <c r="AD40">
        <f t="shared" si="10"/>
        <v>1.6209017964001253</v>
      </c>
      <c r="AE40">
        <f t="shared" si="11"/>
        <v>1.962875183501654</v>
      </c>
      <c r="AF40">
        <f t="shared" si="12"/>
        <v>2.2995454465059524</v>
      </c>
      <c r="AG40">
        <f t="shared" si="13"/>
        <v>2.184403685951291</v>
      </c>
      <c r="AH40">
        <f t="shared" si="14"/>
        <v>2.0542103680645223</v>
      </c>
      <c r="AI40">
        <f t="shared" si="15"/>
        <v>1.9395815277949739</v>
      </c>
      <c r="AJ40">
        <f t="shared" si="16"/>
        <v>1.8239769598566185</v>
      </c>
      <c r="AK40">
        <f t="shared" si="17"/>
        <v>1.6504359822423464</v>
      </c>
      <c r="AL40">
        <f t="shared" si="18"/>
        <v>1.3746175206494633</v>
      </c>
      <c r="AM40">
        <f t="shared" si="19"/>
        <v>0.98985361137150185</v>
      </c>
      <c r="AN40">
        <f t="shared" si="20"/>
        <v>0.86467158362664143</v>
      </c>
      <c r="AO40">
        <f t="shared" si="21"/>
        <v>0.6749323475830844</v>
      </c>
      <c r="AP40">
        <f t="shared" si="22"/>
        <v>0.45192109281498921</v>
      </c>
      <c r="AQ40">
        <f t="shared" si="23"/>
        <v>0.2400290065264685</v>
      </c>
      <c r="AR40">
        <f t="shared" si="24"/>
        <v>9.2069191177771112E-2</v>
      </c>
      <c r="AS40">
        <f t="shared" si="25"/>
        <v>2.278073542156742E-2</v>
      </c>
      <c r="AT40">
        <f t="shared" si="26"/>
        <v>3.1453215184798697E-3</v>
      </c>
      <c r="AU40">
        <f t="shared" si="27"/>
        <v>3.0067740851447681E-4</v>
      </c>
      <c r="AV40">
        <f t="shared" si="28"/>
        <v>22.940118030621935</v>
      </c>
      <c r="BB40">
        <f t="shared" si="31"/>
        <v>1.4854093728812565</v>
      </c>
      <c r="BC40">
        <f t="shared" si="32"/>
        <v>2.2545558994676242</v>
      </c>
      <c r="BD40">
        <f t="shared" si="33"/>
        <v>3.473816005190046</v>
      </c>
      <c r="BE40">
        <f t="shared" si="34"/>
        <v>3.878752831858983</v>
      </c>
      <c r="BF40">
        <f t="shared" si="35"/>
        <v>3.5946525810502492</v>
      </c>
      <c r="BG40">
        <f t="shared" si="36"/>
        <v>3.4313510546702286</v>
      </c>
      <c r="BH40">
        <f t="shared" si="37"/>
        <v>2.7502352337324689</v>
      </c>
      <c r="BI40">
        <f t="shared" si="38"/>
        <v>2.2368152347936827</v>
      </c>
      <c r="BJ40">
        <f t="shared" si="39"/>
        <v>1.8605685180141145</v>
      </c>
      <c r="BK40">
        <f t="shared" si="40"/>
        <v>1.5635378871221637</v>
      </c>
      <c r="BL40">
        <f t="shared" si="41"/>
        <v>1.2787400251154073</v>
      </c>
      <c r="BM40">
        <f t="shared" si="42"/>
        <v>0.97161439077450973</v>
      </c>
      <c r="BN40">
        <f t="shared" si="43"/>
        <v>0.64322986681759509</v>
      </c>
      <c r="BO40">
        <f t="shared" si="44"/>
        <v>0.51995205999398653</v>
      </c>
      <c r="BP40">
        <f t="shared" si="45"/>
        <v>0.37767189373706656</v>
      </c>
      <c r="BQ40">
        <f t="shared" si="46"/>
        <v>0.23646061019827028</v>
      </c>
      <c r="BR40">
        <f t="shared" si="47"/>
        <v>0.11793339323298965</v>
      </c>
      <c r="BS40">
        <f t="shared" si="48"/>
        <v>4.263654397849273E-2</v>
      </c>
      <c r="BT40">
        <f t="shared" si="49"/>
        <v>9.9762387024885501E-3</v>
      </c>
      <c r="BU40">
        <f t="shared" si="50"/>
        <v>1.3064122110401672E-3</v>
      </c>
      <c r="BV40">
        <f t="shared" si="51"/>
        <v>1.1876474645819703E-4</v>
      </c>
      <c r="BW40" s="3">
        <f t="shared" si="29"/>
        <v>30.729334818289118</v>
      </c>
      <c r="BX40" s="3">
        <f>BW40*(Z40/(Z40+boys!AB40))</f>
        <v>15.260906346022638</v>
      </c>
      <c r="BZ40">
        <v>11.474</v>
      </c>
      <c r="CA40">
        <v>22.4</v>
      </c>
      <c r="CB40">
        <v>41.150591999999989</v>
      </c>
      <c r="CC40">
        <f t="shared" si="30"/>
        <v>55.726461</v>
      </c>
      <c r="CD40">
        <v>61.043999999999997</v>
      </c>
      <c r="CE40">
        <v>61.043999999999997</v>
      </c>
      <c r="CF40">
        <v>61.043999999999997</v>
      </c>
      <c r="CG40">
        <v>61.043999999999997</v>
      </c>
      <c r="CH40">
        <v>61.043999999999997</v>
      </c>
      <c r="CI40">
        <v>61.043999999999997</v>
      </c>
      <c r="CJ40">
        <v>61.043999999999997</v>
      </c>
      <c r="CK40">
        <v>61.043999999999997</v>
      </c>
      <c r="CL40">
        <v>61.043999999999997</v>
      </c>
      <c r="CM40">
        <v>61.043999999999997</v>
      </c>
      <c r="CN40">
        <v>61.043999999999997</v>
      </c>
      <c r="CO40">
        <v>61.043999999999997</v>
      </c>
      <c r="CP40">
        <v>61.043999999999997</v>
      </c>
      <c r="CQ40">
        <v>61.043999999999997</v>
      </c>
      <c r="CR40">
        <v>61.043999999999997</v>
      </c>
      <c r="CS40">
        <v>61.043999999999997</v>
      </c>
      <c r="CT40">
        <v>61.043999999999997</v>
      </c>
      <c r="CX40">
        <v>39</v>
      </c>
      <c r="CY40" t="s">
        <v>63</v>
      </c>
      <c r="CZ40" t="s">
        <v>63</v>
      </c>
      <c r="DA40">
        <v>154.80000000000001</v>
      </c>
      <c r="DB40" t="str">
        <f t="shared" si="52"/>
        <v/>
      </c>
      <c r="DC40" t="str">
        <f t="shared" si="5"/>
        <v/>
      </c>
      <c r="DD40" t="s">
        <v>63</v>
      </c>
      <c r="DE40">
        <v>61.043999999999997</v>
      </c>
    </row>
    <row r="41" spans="1:109">
      <c r="A41">
        <v>17849</v>
      </c>
      <c r="B41" t="s">
        <v>64</v>
      </c>
      <c r="C41">
        <v>2010</v>
      </c>
      <c r="D41" t="s">
        <v>25</v>
      </c>
      <c r="E41">
        <v>18.202999999999999</v>
      </c>
      <c r="F41">
        <v>16.343</v>
      </c>
      <c r="G41">
        <v>11.356999999999999</v>
      </c>
      <c r="H41">
        <v>9.0419999999999998</v>
      </c>
      <c r="I41">
        <v>8.2710000000000008</v>
      </c>
      <c r="J41">
        <v>7.8120000000000003</v>
      </c>
      <c r="K41">
        <v>8.8859999999999992</v>
      </c>
      <c r="L41">
        <v>7.0529999999999999</v>
      </c>
      <c r="M41">
        <v>4.9649999999999999</v>
      </c>
      <c r="N41">
        <v>3.153</v>
      </c>
      <c r="O41">
        <v>2.2109999999999999</v>
      </c>
      <c r="P41">
        <v>1.64</v>
      </c>
      <c r="Q41">
        <v>1.1040000000000001</v>
      </c>
      <c r="R41">
        <v>0.81699999999999995</v>
      </c>
      <c r="S41">
        <v>0.49299999999999999</v>
      </c>
      <c r="T41">
        <v>0.31900000000000001</v>
      </c>
      <c r="U41">
        <v>0.13900000000000001</v>
      </c>
      <c r="V41">
        <v>0.17299999999999999</v>
      </c>
      <c r="W41">
        <v>0.111</v>
      </c>
      <c r="X41">
        <v>3.7999999999999999E-2</v>
      </c>
      <c r="Y41">
        <v>8.0000000000000002E-3</v>
      </c>
      <c r="Z41">
        <f t="shared" si="6"/>
        <v>102.13799999999999</v>
      </c>
      <c r="AA41">
        <f t="shared" si="7"/>
        <v>0.35643932718478921</v>
      </c>
      <c r="AB41">
        <f t="shared" si="8"/>
        <v>1.1200630519493235</v>
      </c>
      <c r="AC41">
        <f t="shared" si="9"/>
        <v>1.3343124008694121</v>
      </c>
      <c r="AD41">
        <f t="shared" si="10"/>
        <v>1.5049638724079186</v>
      </c>
      <c r="AE41">
        <f t="shared" si="11"/>
        <v>1.781530869999413</v>
      </c>
      <c r="AF41">
        <f t="shared" si="12"/>
        <v>2.0650884097985083</v>
      </c>
      <c r="AG41">
        <f t="shared" si="13"/>
        <v>2.7839981201903305</v>
      </c>
      <c r="AH41">
        <f t="shared" si="14"/>
        <v>2.5549844328261768</v>
      </c>
      <c r="AI41">
        <f t="shared" si="15"/>
        <v>2.0416495329847852</v>
      </c>
      <c r="AJ41">
        <f t="shared" si="16"/>
        <v>1.4508899723902957</v>
      </c>
      <c r="AK41">
        <f t="shared" si="17"/>
        <v>1.1256535275803325</v>
      </c>
      <c r="AL41">
        <f t="shared" si="18"/>
        <v>0.91523233272631155</v>
      </c>
      <c r="AM41">
        <f t="shared" si="19"/>
        <v>0.67015214709510673</v>
      </c>
      <c r="AN41">
        <f t="shared" si="20"/>
        <v>0.53593177857408603</v>
      </c>
      <c r="AO41">
        <f t="shared" si="21"/>
        <v>0.34752981260647364</v>
      </c>
      <c r="AP41">
        <f t="shared" si="22"/>
        <v>0.24048835888699605</v>
      </c>
      <c r="AQ41">
        <f t="shared" si="23"/>
        <v>0.11159411776224325</v>
      </c>
      <c r="AR41">
        <f t="shared" si="24"/>
        <v>0.14735945485519591</v>
      </c>
      <c r="AS41">
        <f t="shared" si="25"/>
        <v>9.9982376784350596E-2</v>
      </c>
      <c r="AT41">
        <f t="shared" si="26"/>
        <v>3.6088429379858622E-2</v>
      </c>
      <c r="AU41">
        <f t="shared" si="27"/>
        <v>7.9891910944016927E-3</v>
      </c>
      <c r="AV41">
        <f t="shared" si="28"/>
        <v>21.231921517946311</v>
      </c>
      <c r="BB41">
        <f t="shared" si="31"/>
        <v>1.6359139360473087</v>
      </c>
      <c r="BC41">
        <f t="shared" si="32"/>
        <v>2.5806252716912415</v>
      </c>
      <c r="BD41">
        <f t="shared" si="33"/>
        <v>3.3402211668636537</v>
      </c>
      <c r="BE41">
        <f t="shared" si="34"/>
        <v>3.6013180409275685</v>
      </c>
      <c r="BF41">
        <f t="shared" si="35"/>
        <v>3.2441677142689316</v>
      </c>
      <c r="BG41">
        <f t="shared" si="36"/>
        <v>3.0641322916054756</v>
      </c>
      <c r="BH41">
        <f t="shared" si="37"/>
        <v>3.4853916465957822</v>
      </c>
      <c r="BI41">
        <f t="shared" si="38"/>
        <v>2.766426658050873</v>
      </c>
      <c r="BJ41">
        <f t="shared" si="39"/>
        <v>1.9474419902484876</v>
      </c>
      <c r="BK41">
        <f t="shared" si="40"/>
        <v>1.2367139164659582</v>
      </c>
      <c r="BL41">
        <f t="shared" si="41"/>
        <v>0.86722945426775555</v>
      </c>
      <c r="BM41">
        <f t="shared" si="42"/>
        <v>0.64326381953827194</v>
      </c>
      <c r="BN41">
        <f t="shared" si="43"/>
        <v>0.43302637607942207</v>
      </c>
      <c r="BO41">
        <f t="shared" si="44"/>
        <v>0.32045520766022445</v>
      </c>
      <c r="BP41">
        <f t="shared" si="45"/>
        <v>0.19337137989778538</v>
      </c>
      <c r="BQ41">
        <f t="shared" si="46"/>
        <v>0.12512265758091995</v>
      </c>
      <c r="BR41">
        <f t="shared" si="47"/>
        <v>5.4520531046231578E-2</v>
      </c>
      <c r="BS41">
        <f t="shared" si="48"/>
        <v>6.7856488280561594E-2</v>
      </c>
      <c r="BT41">
        <f t="shared" si="49"/>
        <v>4.3537978029724499E-2</v>
      </c>
      <c r="BU41">
        <f t="shared" si="50"/>
        <v>1.4904893379545325E-2</v>
      </c>
      <c r="BV41">
        <f t="shared" si="51"/>
        <v>3.1378722904305948E-3</v>
      </c>
      <c r="BW41" s="3">
        <f t="shared" si="29"/>
        <v>29.668779290816158</v>
      </c>
      <c r="BX41" s="3">
        <f>BW41*(Z41/(Z41+boys!AB41))</f>
        <v>14.828800062663044</v>
      </c>
      <c r="BZ41">
        <v>11.474</v>
      </c>
      <c r="CA41">
        <v>22.4</v>
      </c>
      <c r="CB41">
        <v>41.150591999999989</v>
      </c>
      <c r="CC41">
        <f t="shared" si="30"/>
        <v>55.726461</v>
      </c>
      <c r="CD41" s="2">
        <v>60.7</v>
      </c>
      <c r="CE41" s="2">
        <v>60.7</v>
      </c>
      <c r="CF41" s="2">
        <v>60.7</v>
      </c>
      <c r="CG41" s="2">
        <v>60.7</v>
      </c>
      <c r="CH41" s="2">
        <v>60.7</v>
      </c>
      <c r="CI41" s="2">
        <v>60.7</v>
      </c>
      <c r="CJ41" s="2">
        <v>60.7</v>
      </c>
      <c r="CK41" s="2">
        <v>60.7</v>
      </c>
      <c r="CL41" s="2">
        <v>60.7</v>
      </c>
      <c r="CM41" s="2">
        <v>60.7</v>
      </c>
      <c r="CN41" s="2">
        <v>60.7</v>
      </c>
      <c r="CO41" s="2">
        <v>60.7</v>
      </c>
      <c r="CP41" s="2">
        <v>60.7</v>
      </c>
      <c r="CQ41" s="2">
        <v>60.7</v>
      </c>
      <c r="CR41" s="2">
        <v>60.7</v>
      </c>
      <c r="CS41" s="2">
        <v>60.7</v>
      </c>
      <c r="CT41" s="2">
        <v>60.7</v>
      </c>
      <c r="CU41" t="s">
        <v>296</v>
      </c>
      <c r="CX41">
        <v>40</v>
      </c>
      <c r="CY41" t="s">
        <v>64</v>
      </c>
      <c r="DB41" t="str">
        <f t="shared" si="52"/>
        <v/>
      </c>
      <c r="DC41" t="str">
        <f t="shared" si="5"/>
        <v/>
      </c>
    </row>
    <row r="42" spans="1:109">
      <c r="A42">
        <v>18302</v>
      </c>
      <c r="B42" t="s">
        <v>65</v>
      </c>
      <c r="C42">
        <v>2010</v>
      </c>
      <c r="D42" t="s">
        <v>25</v>
      </c>
      <c r="E42">
        <v>338.16500000000002</v>
      </c>
      <c r="F42">
        <v>283.07400000000001</v>
      </c>
      <c r="G42">
        <v>241.11099999999999</v>
      </c>
      <c r="H42">
        <v>204.58199999999999</v>
      </c>
      <c r="I42">
        <v>183.04300000000001</v>
      </c>
      <c r="J42">
        <v>164.46899999999999</v>
      </c>
      <c r="K42">
        <v>143.18899999999999</v>
      </c>
      <c r="L42">
        <v>117.182</v>
      </c>
      <c r="M42">
        <v>92.191999999999993</v>
      </c>
      <c r="N42">
        <v>72.442999999999998</v>
      </c>
      <c r="O42">
        <v>57.664000000000001</v>
      </c>
      <c r="P42">
        <v>46.484999999999999</v>
      </c>
      <c r="Q42">
        <v>37.305999999999997</v>
      </c>
      <c r="R42">
        <v>29.300999999999998</v>
      </c>
      <c r="S42">
        <v>21.456</v>
      </c>
      <c r="T42">
        <v>13.922000000000001</v>
      </c>
      <c r="U42">
        <v>7.3879999999999999</v>
      </c>
      <c r="V42">
        <v>2.899</v>
      </c>
      <c r="W42">
        <v>0.76</v>
      </c>
      <c r="X42">
        <v>0.11899999999999999</v>
      </c>
      <c r="Y42">
        <v>1.0999999999999999E-2</v>
      </c>
      <c r="Z42">
        <f t="shared" si="6"/>
        <v>2056.761</v>
      </c>
      <c r="AA42">
        <f t="shared" si="7"/>
        <v>0.32883256732308713</v>
      </c>
      <c r="AB42">
        <f t="shared" si="8"/>
        <v>0.96341675090105261</v>
      </c>
      <c r="AC42">
        <f t="shared" si="9"/>
        <v>1.4067419598096229</v>
      </c>
      <c r="AD42">
        <f t="shared" si="10"/>
        <v>1.6909568005227638</v>
      </c>
      <c r="AE42">
        <f t="shared" si="11"/>
        <v>1.9579066308627986</v>
      </c>
      <c r="AF42">
        <f t="shared" si="12"/>
        <v>2.1590563998442209</v>
      </c>
      <c r="AG42">
        <f t="shared" si="13"/>
        <v>2.2277979794443787</v>
      </c>
      <c r="AH42">
        <f t="shared" si="14"/>
        <v>2.1080397771058474</v>
      </c>
      <c r="AI42">
        <f t="shared" si="15"/>
        <v>1.8826027914765011</v>
      </c>
      <c r="AJ42">
        <f t="shared" si="16"/>
        <v>1.655428608379875</v>
      </c>
      <c r="AK42">
        <f t="shared" si="17"/>
        <v>1.4578883983117144</v>
      </c>
      <c r="AL42">
        <f t="shared" si="18"/>
        <v>1.2882610084496935</v>
      </c>
      <c r="AM42">
        <f t="shared" si="19"/>
        <v>1.1245701372206105</v>
      </c>
      <c r="AN42">
        <f t="shared" si="20"/>
        <v>0.95449446970260521</v>
      </c>
      <c r="AO42">
        <f t="shared" si="21"/>
        <v>0.7510994228303628</v>
      </c>
      <c r="AP42">
        <f t="shared" si="22"/>
        <v>0.5212049431120096</v>
      </c>
      <c r="AQ42">
        <f t="shared" si="23"/>
        <v>0.29454856446616789</v>
      </c>
      <c r="AR42">
        <f t="shared" si="24"/>
        <v>0.12262630417437904</v>
      </c>
      <c r="AS42">
        <f t="shared" si="25"/>
        <v>3.3995199247749255E-2</v>
      </c>
      <c r="AT42">
        <f t="shared" si="26"/>
        <v>5.6122223243245083E-3</v>
      </c>
      <c r="AU42">
        <f t="shared" si="27"/>
        <v>5.4551792843213188E-4</v>
      </c>
      <c r="AV42">
        <f t="shared" si="28"/>
        <v>22.9356264534382</v>
      </c>
      <c r="BB42">
        <f t="shared" si="31"/>
        <v>1.5092099509860408</v>
      </c>
      <c r="BC42">
        <f t="shared" si="32"/>
        <v>2.2197121940760249</v>
      </c>
      <c r="BD42">
        <f t="shared" si="33"/>
        <v>3.5215360866088758</v>
      </c>
      <c r="BE42">
        <f t="shared" si="34"/>
        <v>4.0463916402248294</v>
      </c>
      <c r="BF42">
        <f t="shared" si="35"/>
        <v>3.3705754231629248</v>
      </c>
      <c r="BG42">
        <f t="shared" si="36"/>
        <v>3.0285515931894857</v>
      </c>
      <c r="BH42">
        <f t="shared" si="37"/>
        <v>2.6366991595814975</v>
      </c>
      <c r="BI42">
        <f t="shared" si="38"/>
        <v>2.1578031896170731</v>
      </c>
      <c r="BJ42">
        <f t="shared" si="39"/>
        <v>1.6976343777813756</v>
      </c>
      <c r="BK42">
        <f t="shared" si="40"/>
        <v>1.3339739590161426</v>
      </c>
      <c r="BL42">
        <f t="shared" si="41"/>
        <v>1.0618317073106698</v>
      </c>
      <c r="BM42">
        <f t="shared" si="42"/>
        <v>0.85598028083963096</v>
      </c>
      <c r="BN42">
        <f t="shared" si="43"/>
        <v>0.68695709060994448</v>
      </c>
      <c r="BO42">
        <f t="shared" si="44"/>
        <v>0.53955207505393188</v>
      </c>
      <c r="BP42">
        <f t="shared" si="45"/>
        <v>0.3950933183972275</v>
      </c>
      <c r="BQ42">
        <f t="shared" si="46"/>
        <v>0.25636135247605341</v>
      </c>
      <c r="BR42">
        <f t="shared" si="47"/>
        <v>0.1360435046755554</v>
      </c>
      <c r="BS42">
        <f t="shared" si="48"/>
        <v>5.3382528431840166E-2</v>
      </c>
      <c r="BT42">
        <f t="shared" si="49"/>
        <v>1.3994729771713876E-2</v>
      </c>
      <c r="BU42">
        <f t="shared" si="50"/>
        <v>2.1912800563604622E-3</v>
      </c>
      <c r="BV42">
        <f t="shared" si="51"/>
        <v>2.0255529932743766E-4</v>
      </c>
      <c r="BW42" s="3">
        <f t="shared" si="29"/>
        <v>29.523677997166526</v>
      </c>
      <c r="BX42" s="3">
        <f>BW42*(Z42/(Z42+boys!AB42))</f>
        <v>14.768326472318781</v>
      </c>
      <c r="BZ42">
        <v>11.474</v>
      </c>
      <c r="CA42">
        <v>22.4</v>
      </c>
      <c r="CB42">
        <v>41.150591999999989</v>
      </c>
      <c r="CC42">
        <f t="shared" si="30"/>
        <v>55.726461</v>
      </c>
      <c r="CD42">
        <v>57.384</v>
      </c>
      <c r="CE42">
        <v>57.384</v>
      </c>
      <c r="CF42">
        <v>57.384</v>
      </c>
      <c r="CG42">
        <v>57.384</v>
      </c>
      <c r="CH42">
        <v>57.384</v>
      </c>
      <c r="CI42">
        <v>57.384</v>
      </c>
      <c r="CJ42">
        <v>57.384</v>
      </c>
      <c r="CK42">
        <v>57.384</v>
      </c>
      <c r="CL42">
        <v>57.384</v>
      </c>
      <c r="CM42">
        <v>57.384</v>
      </c>
      <c r="CN42">
        <v>57.384</v>
      </c>
      <c r="CO42">
        <v>57.384</v>
      </c>
      <c r="CP42">
        <v>57.384</v>
      </c>
      <c r="CQ42">
        <v>57.384</v>
      </c>
      <c r="CR42">
        <v>57.384</v>
      </c>
      <c r="CS42">
        <v>57.384</v>
      </c>
      <c r="CT42">
        <v>57.384</v>
      </c>
      <c r="CX42">
        <v>41</v>
      </c>
      <c r="CY42" t="s">
        <v>65</v>
      </c>
      <c r="CZ42" t="s">
        <v>65</v>
      </c>
      <c r="DA42">
        <v>159</v>
      </c>
      <c r="DB42" t="str">
        <f t="shared" si="52"/>
        <v/>
      </c>
      <c r="DC42" t="str">
        <f t="shared" si="5"/>
        <v/>
      </c>
      <c r="DD42" t="s">
        <v>65</v>
      </c>
      <c r="DE42">
        <v>57.384</v>
      </c>
    </row>
    <row r="43" spans="1:109">
      <c r="A43">
        <v>18755</v>
      </c>
      <c r="B43" t="s">
        <v>66</v>
      </c>
      <c r="C43">
        <v>2010</v>
      </c>
      <c r="D43" t="s">
        <v>25</v>
      </c>
      <c r="E43">
        <v>5569.6869999999999</v>
      </c>
      <c r="F43">
        <v>4598.6019999999999</v>
      </c>
      <c r="G43">
        <v>3926.2190000000001</v>
      </c>
      <c r="H43">
        <v>3359.6419999999998</v>
      </c>
      <c r="I43">
        <v>2761.241</v>
      </c>
      <c r="J43">
        <v>2273.7049999999999</v>
      </c>
      <c r="K43">
        <v>1859.336</v>
      </c>
      <c r="L43">
        <v>1544.7470000000001</v>
      </c>
      <c r="M43">
        <v>1278.8630000000001</v>
      </c>
      <c r="N43">
        <v>1047.308</v>
      </c>
      <c r="O43">
        <v>848.79100000000005</v>
      </c>
      <c r="P43">
        <v>680.54499999999996</v>
      </c>
      <c r="Q43">
        <v>562.95899999999995</v>
      </c>
      <c r="R43">
        <v>424.16699999999997</v>
      </c>
      <c r="S43">
        <v>286.54500000000002</v>
      </c>
      <c r="T43">
        <v>167.23099999999999</v>
      </c>
      <c r="U43">
        <v>78.41</v>
      </c>
      <c r="V43">
        <v>26.48</v>
      </c>
      <c r="W43">
        <v>5.9189999999999996</v>
      </c>
      <c r="X43">
        <v>0.79200000000000004</v>
      </c>
      <c r="Y43">
        <v>6.3E-2</v>
      </c>
      <c r="Z43">
        <f t="shared" si="6"/>
        <v>31301.252000000004</v>
      </c>
      <c r="AA43">
        <f t="shared" si="7"/>
        <v>0.35587630807866721</v>
      </c>
      <c r="AB43">
        <f t="shared" si="8"/>
        <v>1.0284002058448012</v>
      </c>
      <c r="AC43">
        <f t="shared" si="9"/>
        <v>1.5051994725322806</v>
      </c>
      <c r="AD43">
        <f t="shared" si="10"/>
        <v>1.8246527007929265</v>
      </c>
      <c r="AE43">
        <f t="shared" si="11"/>
        <v>1.9407307413773733</v>
      </c>
      <c r="AF43">
        <f t="shared" si="12"/>
        <v>1.9612645206651793</v>
      </c>
      <c r="AG43">
        <f t="shared" si="13"/>
        <v>1.9008425605467791</v>
      </c>
      <c r="AH43">
        <f t="shared" si="14"/>
        <v>1.8259857145650273</v>
      </c>
      <c r="AI43">
        <f t="shared" si="15"/>
        <v>1.7159775589807078</v>
      </c>
      <c r="AJ43">
        <f t="shared" si="16"/>
        <v>1.5725721130899171</v>
      </c>
      <c r="AK43">
        <f t="shared" si="17"/>
        <v>1.4100756097551623</v>
      </c>
      <c r="AL43">
        <f t="shared" si="18"/>
        <v>1.2392815788965883</v>
      </c>
      <c r="AM43">
        <f t="shared" si="19"/>
        <v>1.1150818504001052</v>
      </c>
      <c r="AN43">
        <f t="shared" si="20"/>
        <v>0.90792499290443707</v>
      </c>
      <c r="AO43">
        <f t="shared" si="21"/>
        <v>0.65911868317599565</v>
      </c>
      <c r="AP43">
        <f t="shared" si="22"/>
        <v>0.41138249038728542</v>
      </c>
      <c r="AQ43">
        <f t="shared" si="23"/>
        <v>0.20541095289095782</v>
      </c>
      <c r="AR43">
        <f t="shared" si="24"/>
        <v>7.359961192606608E-2</v>
      </c>
      <c r="AS43">
        <f t="shared" si="25"/>
        <v>1.7397003800359166E-2</v>
      </c>
      <c r="AT43">
        <f t="shared" si="26"/>
        <v>2.4543427208598553E-3</v>
      </c>
      <c r="AU43">
        <f t="shared" si="27"/>
        <v>2.0529530256489418E-4</v>
      </c>
      <c r="AV43">
        <f t="shared" si="28"/>
        <v>21.673434308634043</v>
      </c>
      <c r="BB43">
        <f t="shared" si="31"/>
        <v>1.633329903557851</v>
      </c>
      <c r="BC43">
        <f t="shared" si="32"/>
        <v>2.3694340742664219</v>
      </c>
      <c r="BD43">
        <f t="shared" si="33"/>
        <v>3.7680075035114564</v>
      </c>
      <c r="BE43">
        <f t="shared" si="34"/>
        <v>4.1919496015258426</v>
      </c>
      <c r="BF43">
        <f t="shared" si="35"/>
        <v>3.1149310618329253</v>
      </c>
      <c r="BG43">
        <f t="shared" si="36"/>
        <v>2.5649460984915229</v>
      </c>
      <c r="BH43">
        <f t="shared" si="37"/>
        <v>2.0975001677811478</v>
      </c>
      <c r="BI43">
        <f t="shared" si="38"/>
        <v>1.7426151549152089</v>
      </c>
      <c r="BJ43">
        <f t="shared" si="39"/>
        <v>1.4426738131618504</v>
      </c>
      <c r="BK43">
        <f t="shared" si="40"/>
        <v>1.1814587066127578</v>
      </c>
      <c r="BL43">
        <f t="shared" si="41"/>
        <v>0.95751346981456198</v>
      </c>
      <c r="BM43">
        <f t="shared" si="42"/>
        <v>0.76771667502948437</v>
      </c>
      <c r="BN43">
        <f t="shared" si="43"/>
        <v>0.63506896922014477</v>
      </c>
      <c r="BO43">
        <f t="shared" si="44"/>
        <v>0.47849896611867149</v>
      </c>
      <c r="BP43">
        <f t="shared" si="45"/>
        <v>0.32324882946215699</v>
      </c>
      <c r="BQ43">
        <f t="shared" si="46"/>
        <v>0.18865178244180134</v>
      </c>
      <c r="BR43">
        <f t="shared" si="47"/>
        <v>8.8453613631812533E-2</v>
      </c>
      <c r="BS43">
        <f t="shared" si="48"/>
        <v>2.9871849113255914E-2</v>
      </c>
      <c r="BT43">
        <f t="shared" si="49"/>
        <v>6.6771705023172855E-3</v>
      </c>
      <c r="BU43">
        <f t="shared" si="50"/>
        <v>8.9344805504904391E-4</v>
      </c>
      <c r="BV43">
        <f t="shared" si="51"/>
        <v>7.1069731651628504E-5</v>
      </c>
      <c r="BW43" s="3">
        <f t="shared" si="29"/>
        <v>27.583511928777892</v>
      </c>
      <c r="BX43" s="3">
        <f>BW43*(Z43/(Z43+boys!AB43))</f>
        <v>13.882977002594997</v>
      </c>
      <c r="BZ43">
        <v>11.474</v>
      </c>
      <c r="CA43">
        <v>22.4</v>
      </c>
      <c r="CB43">
        <v>41.150591999999989</v>
      </c>
      <c r="CC43">
        <f t="shared" si="30"/>
        <v>53.500999999999998</v>
      </c>
      <c r="CD43">
        <v>53.500999999999998</v>
      </c>
      <c r="CE43">
        <v>53.500999999999998</v>
      </c>
      <c r="CF43">
        <v>53.500999999999998</v>
      </c>
      <c r="CG43">
        <v>53.500999999999998</v>
      </c>
      <c r="CH43">
        <v>53.500999999999998</v>
      </c>
      <c r="CI43">
        <v>53.500999999999998</v>
      </c>
      <c r="CJ43">
        <v>53.500999999999998</v>
      </c>
      <c r="CK43">
        <v>53.500999999999998</v>
      </c>
      <c r="CL43">
        <v>53.500999999999998</v>
      </c>
      <c r="CM43">
        <v>53.500999999999998</v>
      </c>
      <c r="CN43">
        <v>53.500999999999998</v>
      </c>
      <c r="CO43">
        <v>53.500999999999998</v>
      </c>
      <c r="CP43">
        <v>53.500999999999998</v>
      </c>
      <c r="CQ43">
        <v>53.500999999999998</v>
      </c>
      <c r="CR43">
        <v>53.500999999999998</v>
      </c>
      <c r="CS43">
        <v>53.500999999999998</v>
      </c>
      <c r="CT43">
        <v>53.500999999999998</v>
      </c>
      <c r="CX43">
        <v>42</v>
      </c>
      <c r="CY43" t="s">
        <v>66</v>
      </c>
      <c r="DB43" t="str">
        <f t="shared" si="52"/>
        <v/>
      </c>
      <c r="DC43" t="str">
        <f t="shared" si="5"/>
        <v/>
      </c>
      <c r="DD43" t="s">
        <v>66</v>
      </c>
      <c r="DE43">
        <v>53.500999999999998</v>
      </c>
    </row>
    <row r="44" spans="1:109">
      <c r="A44">
        <v>19208</v>
      </c>
      <c r="B44" t="s">
        <v>67</v>
      </c>
      <c r="C44">
        <v>2010</v>
      </c>
      <c r="D44" t="s">
        <v>25</v>
      </c>
      <c r="E44">
        <v>177.61699999999999</v>
      </c>
      <c r="F44">
        <v>190.27699999999999</v>
      </c>
      <c r="G44">
        <v>198.72</v>
      </c>
      <c r="H44">
        <v>208.773</v>
      </c>
      <c r="I44">
        <v>220.59399999999999</v>
      </c>
      <c r="J44">
        <v>203.43100000000001</v>
      </c>
      <c r="K44">
        <v>179.173</v>
      </c>
      <c r="L44">
        <v>156.53399999999999</v>
      </c>
      <c r="M44">
        <v>155.922</v>
      </c>
      <c r="N44">
        <v>152.226</v>
      </c>
      <c r="O44">
        <v>123.69499999999999</v>
      </c>
      <c r="P44">
        <v>98.313999999999993</v>
      </c>
      <c r="Q44">
        <v>69.849999999999994</v>
      </c>
      <c r="R44">
        <v>52.703000000000003</v>
      </c>
      <c r="S44">
        <v>40.606000000000002</v>
      </c>
      <c r="T44">
        <v>30.059000000000001</v>
      </c>
      <c r="U44">
        <v>20.847999999999999</v>
      </c>
      <c r="V44">
        <v>10.849</v>
      </c>
      <c r="W44">
        <v>5.49</v>
      </c>
      <c r="X44">
        <v>1.661</v>
      </c>
      <c r="Y44">
        <v>0.38</v>
      </c>
      <c r="Z44">
        <f t="shared" si="6"/>
        <v>2297.7220000000007</v>
      </c>
      <c r="AA44">
        <f t="shared" si="7"/>
        <v>0.15460268909815891</v>
      </c>
      <c r="AB44">
        <f t="shared" si="8"/>
        <v>0.57967804634329112</v>
      </c>
      <c r="AC44">
        <f t="shared" si="9"/>
        <v>1.0378279008513647</v>
      </c>
      <c r="AD44">
        <f t="shared" si="10"/>
        <v>1.5446346424850348</v>
      </c>
      <c r="AE44">
        <f t="shared" si="11"/>
        <v>2.1121214838000411</v>
      </c>
      <c r="AF44">
        <f t="shared" si="12"/>
        <v>2.3904706487555929</v>
      </c>
      <c r="AG44">
        <f t="shared" si="13"/>
        <v>2.4953131841014704</v>
      </c>
      <c r="AH44">
        <f t="shared" si="14"/>
        <v>2.5206521937814923</v>
      </c>
      <c r="AI44">
        <f t="shared" si="15"/>
        <v>2.8500941367145365</v>
      </c>
      <c r="AJ44">
        <f t="shared" si="16"/>
        <v>3.1137892225430224</v>
      </c>
      <c r="AK44">
        <f t="shared" si="17"/>
        <v>2.79935518744217</v>
      </c>
      <c r="AL44">
        <f t="shared" si="18"/>
        <v>2.43889295571875</v>
      </c>
      <c r="AM44">
        <f t="shared" si="19"/>
        <v>1.8847797949447314</v>
      </c>
      <c r="AN44">
        <f t="shared" si="20"/>
        <v>1.5367833880687043</v>
      </c>
      <c r="AO44">
        <f t="shared" si="21"/>
        <v>1.2724045815812353</v>
      </c>
      <c r="AP44">
        <f t="shared" si="22"/>
        <v>1.0073207289654709</v>
      </c>
      <c r="AQ44">
        <f t="shared" si="23"/>
        <v>0.74401341850754776</v>
      </c>
      <c r="AR44">
        <f t="shared" si="24"/>
        <v>0.41078207024174368</v>
      </c>
      <c r="AS44">
        <f t="shared" si="25"/>
        <v>0.21981771511087933</v>
      </c>
      <c r="AT44">
        <f t="shared" si="26"/>
        <v>7.0120319168289272E-2</v>
      </c>
      <c r="AU44">
        <f t="shared" si="27"/>
        <v>1.6868881439965316E-2</v>
      </c>
      <c r="AV44">
        <f t="shared" si="28"/>
        <v>31.200323189663493</v>
      </c>
      <c r="BB44">
        <f t="shared" si="31"/>
        <v>0.70956450188491016</v>
      </c>
      <c r="BC44">
        <f t="shared" si="32"/>
        <v>1.3355782187749428</v>
      </c>
      <c r="BD44">
        <f t="shared" si="33"/>
        <v>2.5980233112775162</v>
      </c>
      <c r="BE44">
        <f t="shared" si="34"/>
        <v>3.6962485987937996</v>
      </c>
      <c r="BF44">
        <f t="shared" si="35"/>
        <v>4.2994133712085256</v>
      </c>
      <c r="BG44">
        <f t="shared" si="36"/>
        <v>3.9649036760669909</v>
      </c>
      <c r="BH44">
        <f t="shared" si="37"/>
        <v>3.4921112630422644</v>
      </c>
      <c r="BI44">
        <f t="shared" si="38"/>
        <v>3.0508734265154782</v>
      </c>
      <c r="BJ44">
        <f t="shared" si="39"/>
        <v>3.0389454457762941</v>
      </c>
      <c r="BK44">
        <f t="shared" si="40"/>
        <v>2.966909797390632</v>
      </c>
      <c r="BL44">
        <f t="shared" si="41"/>
        <v>2.4108359110022874</v>
      </c>
      <c r="BM44">
        <f t="shared" si="42"/>
        <v>1.9161560431244504</v>
      </c>
      <c r="BN44">
        <f t="shared" si="43"/>
        <v>1.3613879977647421</v>
      </c>
      <c r="BO44">
        <f t="shared" si="44"/>
        <v>1.0271901452569108</v>
      </c>
      <c r="BP44">
        <f t="shared" si="45"/>
        <v>0.79141762401195592</v>
      </c>
      <c r="BQ44">
        <f t="shared" si="46"/>
        <v>0.58585485790709213</v>
      </c>
      <c r="BR44">
        <f t="shared" si="47"/>
        <v>0.40633095171652606</v>
      </c>
      <c r="BS44">
        <f t="shared" si="48"/>
        <v>0.21144879581602991</v>
      </c>
      <c r="BT44">
        <f t="shared" si="49"/>
        <v>0.10700100368974137</v>
      </c>
      <c r="BU44">
        <f t="shared" si="50"/>
        <v>3.2373163411413552E-2</v>
      </c>
      <c r="BV44">
        <f t="shared" si="51"/>
        <v>7.406262550473902E-3</v>
      </c>
      <c r="BW44" s="3">
        <f t="shared" si="29"/>
        <v>38.009974366982981</v>
      </c>
      <c r="BX44" s="3">
        <f>BW44*(Z44/(Z44+boys!AB44))</f>
        <v>18.702836341734585</v>
      </c>
      <c r="BZ44">
        <v>11.474</v>
      </c>
      <c r="CA44">
        <v>22.4</v>
      </c>
      <c r="CB44">
        <v>41.150591999999989</v>
      </c>
      <c r="CC44">
        <f t="shared" si="30"/>
        <v>55.726461</v>
      </c>
      <c r="CD44">
        <v>67.852999999999994</v>
      </c>
      <c r="CE44">
        <v>67.852999999999994</v>
      </c>
      <c r="CF44">
        <v>67.852999999999994</v>
      </c>
      <c r="CG44">
        <v>67.852999999999994</v>
      </c>
      <c r="CH44">
        <v>67.852999999999994</v>
      </c>
      <c r="CI44">
        <v>67.852999999999994</v>
      </c>
      <c r="CJ44">
        <v>67.852999999999994</v>
      </c>
      <c r="CK44">
        <v>67.852999999999994</v>
      </c>
      <c r="CL44">
        <v>67.852999999999994</v>
      </c>
      <c r="CM44">
        <v>67.852999999999994</v>
      </c>
      <c r="CN44">
        <v>67.852999999999994</v>
      </c>
      <c r="CO44">
        <v>67.852999999999994</v>
      </c>
      <c r="CP44">
        <v>67.852999999999994</v>
      </c>
      <c r="CQ44">
        <v>67.852999999999994</v>
      </c>
      <c r="CR44">
        <v>67.852999999999994</v>
      </c>
      <c r="CS44">
        <v>67.852999999999994</v>
      </c>
      <c r="CT44">
        <v>67.852999999999994</v>
      </c>
      <c r="CX44">
        <v>43</v>
      </c>
      <c r="CY44" t="s">
        <v>67</v>
      </c>
      <c r="DB44" t="str">
        <f t="shared" si="52"/>
        <v/>
      </c>
      <c r="DC44" t="str">
        <f t="shared" si="5"/>
        <v/>
      </c>
      <c r="DD44" t="s">
        <v>67</v>
      </c>
      <c r="DE44">
        <v>67.852999999999994</v>
      </c>
    </row>
    <row r="45" spans="1:109">
      <c r="A45">
        <v>19661</v>
      </c>
      <c r="B45" t="s">
        <v>68</v>
      </c>
      <c r="C45">
        <v>2010</v>
      </c>
      <c r="D45" t="s">
        <v>25</v>
      </c>
      <c r="E45">
        <v>105.245</v>
      </c>
      <c r="F45">
        <v>99.894000000000005</v>
      </c>
      <c r="G45">
        <v>118.07599999999999</v>
      </c>
      <c r="H45">
        <v>119.98699999999999</v>
      </c>
      <c r="I45">
        <v>131.08799999999999</v>
      </c>
      <c r="J45">
        <v>145.05500000000001</v>
      </c>
      <c r="K45">
        <v>146.339</v>
      </c>
      <c r="L45">
        <v>141.80799999999999</v>
      </c>
      <c r="M45">
        <v>145.46700000000001</v>
      </c>
      <c r="N45">
        <v>158.93899999999999</v>
      </c>
      <c r="O45">
        <v>165.524</v>
      </c>
      <c r="P45">
        <v>159.36600000000001</v>
      </c>
      <c r="Q45">
        <v>144.864</v>
      </c>
      <c r="R45">
        <v>109.596</v>
      </c>
      <c r="S45">
        <v>129.43600000000001</v>
      </c>
      <c r="T45">
        <v>109.821</v>
      </c>
      <c r="U45">
        <v>67.942999999999998</v>
      </c>
      <c r="V45">
        <v>36.877000000000002</v>
      </c>
      <c r="W45">
        <v>7.2270000000000003</v>
      </c>
      <c r="X45">
        <v>2.706</v>
      </c>
      <c r="Y45">
        <v>0.28999999999999998</v>
      </c>
      <c r="Z45">
        <f t="shared" si="6"/>
        <v>2245.5480000000002</v>
      </c>
      <c r="AA45">
        <f t="shared" si="7"/>
        <v>9.3736584566439907E-2</v>
      </c>
      <c r="AB45">
        <f t="shared" si="8"/>
        <v>0.31139748515729787</v>
      </c>
      <c r="AC45">
        <f t="shared" si="9"/>
        <v>0.63098717996676079</v>
      </c>
      <c r="AD45">
        <f t="shared" si="10"/>
        <v>0.90836579756923463</v>
      </c>
      <c r="AE45">
        <f t="shared" si="11"/>
        <v>1.2842905161679909</v>
      </c>
      <c r="AF45">
        <f t="shared" si="12"/>
        <v>1.7441110143270151</v>
      </c>
      <c r="AG45">
        <f t="shared" si="13"/>
        <v>2.085392073560663</v>
      </c>
      <c r="AH45">
        <f t="shared" si="14"/>
        <v>2.3365770849699041</v>
      </c>
      <c r="AI45">
        <f t="shared" si="15"/>
        <v>2.7207674919440601</v>
      </c>
      <c r="AJ45">
        <f t="shared" si="16"/>
        <v>3.3266414256119217</v>
      </c>
      <c r="AK45">
        <f t="shared" si="17"/>
        <v>3.8330278399749194</v>
      </c>
      <c r="AL45">
        <f t="shared" si="18"/>
        <v>4.0452762532798232</v>
      </c>
      <c r="AM45">
        <f t="shared" si="19"/>
        <v>3.9997221168284978</v>
      </c>
      <c r="AN45">
        <f t="shared" si="20"/>
        <v>3.2699955645570697</v>
      </c>
      <c r="AO45">
        <f t="shared" si="21"/>
        <v>4.1501637907539717</v>
      </c>
      <c r="AP45">
        <f t="shared" si="22"/>
        <v>3.7657698699827384</v>
      </c>
      <c r="AQ45">
        <f t="shared" si="23"/>
        <v>2.4810540678711832</v>
      </c>
      <c r="AR45">
        <f t="shared" si="24"/>
        <v>1.4287376622543806</v>
      </c>
      <c r="AS45">
        <f t="shared" si="25"/>
        <v>0.29608986314253805</v>
      </c>
      <c r="AT45">
        <f t="shared" si="26"/>
        <v>0.11688995292017805</v>
      </c>
      <c r="AU45">
        <f t="shared" si="27"/>
        <v>1.317273111062422E-2</v>
      </c>
      <c r="AV45">
        <f t="shared" si="28"/>
        <v>42.842166366517205</v>
      </c>
      <c r="BB45">
        <f t="shared" si="31"/>
        <v>0.43021342852613265</v>
      </c>
      <c r="BC45">
        <f t="shared" si="32"/>
        <v>0.71745980580241431</v>
      </c>
      <c r="BD45">
        <f t="shared" si="33"/>
        <v>1.5795676733359334</v>
      </c>
      <c r="BE45">
        <f t="shared" si="34"/>
        <v>2.1736828335377862</v>
      </c>
      <c r="BF45">
        <f t="shared" si="35"/>
        <v>2.944056207642856</v>
      </c>
      <c r="BG45">
        <f t="shared" si="36"/>
        <v>3.2577358202095885</v>
      </c>
      <c r="BH45">
        <f t="shared" si="37"/>
        <v>3.2865726944514213</v>
      </c>
      <c r="BI45">
        <f t="shared" si="38"/>
        <v>3.1848126654874442</v>
      </c>
      <c r="BJ45">
        <f t="shared" si="39"/>
        <v>3.2669887736267502</v>
      </c>
      <c r="BK45">
        <f t="shared" si="40"/>
        <v>3.5695513669180086</v>
      </c>
      <c r="BL45">
        <f t="shared" si="41"/>
        <v>3.7174414112189993</v>
      </c>
      <c r="BM45">
        <f t="shared" si="42"/>
        <v>3.5791411997071547</v>
      </c>
      <c r="BN45">
        <f t="shared" si="43"/>
        <v>3.2534462228729915</v>
      </c>
      <c r="BO45">
        <f t="shared" si="44"/>
        <v>2.4613754434641342</v>
      </c>
      <c r="BP45">
        <f t="shared" si="45"/>
        <v>2.906954559475015</v>
      </c>
      <c r="BQ45">
        <f t="shared" si="46"/>
        <v>2.4664286340438948</v>
      </c>
      <c r="BR45">
        <f t="shared" si="47"/>
        <v>1.5259063447140744</v>
      </c>
      <c r="BS45">
        <f t="shared" si="48"/>
        <v>0.82820670671034424</v>
      </c>
      <c r="BT45">
        <f t="shared" si="49"/>
        <v>0.16230848142190682</v>
      </c>
      <c r="BU45">
        <f t="shared" si="50"/>
        <v>6.0773038705919449E-2</v>
      </c>
      <c r="BV45">
        <f t="shared" si="51"/>
        <v>6.5130011916912939E-3</v>
      </c>
      <c r="BW45" s="3">
        <f t="shared" si="29"/>
        <v>45.379136313064471</v>
      </c>
      <c r="BX45" s="3">
        <f>BW45*(Z45/(Z45+boys!AB45))</f>
        <v>23.490178551108446</v>
      </c>
      <c r="BZ45">
        <v>11.474</v>
      </c>
      <c r="CA45">
        <v>22.4</v>
      </c>
      <c r="CB45">
        <v>41.150591999999989</v>
      </c>
      <c r="CC45">
        <f t="shared" si="30"/>
        <v>55.726461</v>
      </c>
      <c r="CD45">
        <v>76.412000000000006</v>
      </c>
      <c r="CE45">
        <v>76.412000000000006</v>
      </c>
      <c r="CF45">
        <v>76.412000000000006</v>
      </c>
      <c r="CG45">
        <v>76.412000000000006</v>
      </c>
      <c r="CH45">
        <v>76.412000000000006</v>
      </c>
      <c r="CI45">
        <v>76.412000000000006</v>
      </c>
      <c r="CJ45">
        <v>76.412000000000006</v>
      </c>
      <c r="CK45">
        <v>76.412000000000006</v>
      </c>
      <c r="CL45">
        <v>76.412000000000006</v>
      </c>
      <c r="CM45">
        <v>76.412000000000006</v>
      </c>
      <c r="CN45">
        <v>76.412000000000006</v>
      </c>
      <c r="CO45">
        <v>76.412000000000006</v>
      </c>
      <c r="CP45">
        <v>76.412000000000006</v>
      </c>
      <c r="CQ45">
        <v>76.412000000000006</v>
      </c>
      <c r="CR45">
        <v>76.412000000000006</v>
      </c>
      <c r="CS45">
        <v>76.412000000000006</v>
      </c>
      <c r="CT45">
        <v>76.412000000000006</v>
      </c>
      <c r="CX45">
        <v>44</v>
      </c>
      <c r="CY45" t="s">
        <v>68</v>
      </c>
      <c r="DB45" t="str">
        <f t="shared" si="52"/>
        <v/>
      </c>
      <c r="DC45" t="str">
        <f t="shared" si="5"/>
        <v/>
      </c>
      <c r="DD45" t="s">
        <v>68</v>
      </c>
      <c r="DE45">
        <v>76.412000000000006</v>
      </c>
    </row>
    <row r="46" spans="1:109">
      <c r="A46">
        <v>20114</v>
      </c>
      <c r="B46" t="s">
        <v>69</v>
      </c>
      <c r="C46">
        <v>2010</v>
      </c>
      <c r="D46" t="s">
        <v>25</v>
      </c>
      <c r="E46">
        <v>276.72899999999998</v>
      </c>
      <c r="F46">
        <v>325.005</v>
      </c>
      <c r="G46">
        <v>346.76600000000002</v>
      </c>
      <c r="H46">
        <v>376.66500000000002</v>
      </c>
      <c r="I46">
        <v>405.68</v>
      </c>
      <c r="J46">
        <v>342.70100000000002</v>
      </c>
      <c r="K46">
        <v>338.54399999999998</v>
      </c>
      <c r="L46">
        <v>491.46699999999998</v>
      </c>
      <c r="M46">
        <v>521.68399999999997</v>
      </c>
      <c r="N46">
        <v>511.02699999999999</v>
      </c>
      <c r="O46">
        <v>337.15600000000001</v>
      </c>
      <c r="P46">
        <v>325.69099999999997</v>
      </c>
      <c r="Q46">
        <v>258.05700000000002</v>
      </c>
      <c r="R46">
        <v>228.65100000000001</v>
      </c>
      <c r="S46">
        <v>193.20500000000001</v>
      </c>
      <c r="T46">
        <v>141.83699999999999</v>
      </c>
      <c r="U46">
        <v>98.322999999999993</v>
      </c>
      <c r="V46">
        <v>55.817</v>
      </c>
      <c r="W46">
        <v>24.715</v>
      </c>
      <c r="X46">
        <v>8.0960000000000001</v>
      </c>
      <c r="Y46">
        <v>1.7849999999999999</v>
      </c>
      <c r="Z46">
        <f t="shared" si="6"/>
        <v>5609.6009999999997</v>
      </c>
      <c r="AA46">
        <f t="shared" si="7"/>
        <v>9.8662632155121194E-2</v>
      </c>
      <c r="AB46">
        <f t="shared" si="8"/>
        <v>0.40556093026937212</v>
      </c>
      <c r="AC46">
        <f t="shared" si="9"/>
        <v>0.74179821345582342</v>
      </c>
      <c r="AD46">
        <f t="shared" si="10"/>
        <v>1.1414902771159661</v>
      </c>
      <c r="AE46">
        <f t="shared" si="11"/>
        <v>1.5910151185440822</v>
      </c>
      <c r="AF46">
        <f t="shared" si="12"/>
        <v>1.6494804175911979</v>
      </c>
      <c r="AG46">
        <f t="shared" si="13"/>
        <v>1.9312261246388112</v>
      </c>
      <c r="AH46">
        <f t="shared" si="14"/>
        <v>3.2416350111175469</v>
      </c>
      <c r="AI46">
        <f t="shared" si="15"/>
        <v>3.9059334166547672</v>
      </c>
      <c r="AJ46">
        <f t="shared" si="16"/>
        <v>4.2816358953159055</v>
      </c>
      <c r="AK46">
        <f t="shared" si="17"/>
        <v>3.1253759402852359</v>
      </c>
      <c r="AL46">
        <f t="shared" si="18"/>
        <v>3.3093952671500162</v>
      </c>
      <c r="AM46">
        <f t="shared" si="19"/>
        <v>2.8521696997700907</v>
      </c>
      <c r="AN46">
        <f t="shared" si="20"/>
        <v>2.7309637530369812</v>
      </c>
      <c r="AO46">
        <f t="shared" si="21"/>
        <v>2.4798127353442787</v>
      </c>
      <c r="AP46">
        <f t="shared" si="22"/>
        <v>1.9469208237805149</v>
      </c>
      <c r="AQ46">
        <f t="shared" si="23"/>
        <v>1.4372655024840448</v>
      </c>
      <c r="AR46">
        <f t="shared" si="24"/>
        <v>0.86567279918839157</v>
      </c>
      <c r="AS46">
        <f t="shared" si="25"/>
        <v>0.40533720669259721</v>
      </c>
      <c r="AT46">
        <f t="shared" si="26"/>
        <v>0.139994270537245</v>
      </c>
      <c r="AU46">
        <f t="shared" si="27"/>
        <v>3.2456853883190619E-2</v>
      </c>
      <c r="AV46">
        <f t="shared" si="28"/>
        <v>38.313802889011178</v>
      </c>
      <c r="BB46">
        <f t="shared" si="31"/>
        <v>0.45282201653914428</v>
      </c>
      <c r="BC46">
        <f t="shared" si="32"/>
        <v>0.93441238334063326</v>
      </c>
      <c r="BD46">
        <f t="shared" si="33"/>
        <v>1.8569640007185106</v>
      </c>
      <c r="BE46">
        <f t="shared" si="34"/>
        <v>2.7315403405291128</v>
      </c>
      <c r="BF46">
        <f t="shared" si="35"/>
        <v>3.2951673221678344</v>
      </c>
      <c r="BG46">
        <f t="shared" si="36"/>
        <v>2.7836155010703978</v>
      </c>
      <c r="BH46">
        <f t="shared" si="37"/>
        <v>2.7498499455629735</v>
      </c>
      <c r="BI46">
        <f t="shared" si="38"/>
        <v>3.9919788954936375</v>
      </c>
      <c r="BJ46">
        <f t="shared" si="39"/>
        <v>4.237418825916496</v>
      </c>
      <c r="BK46">
        <f t="shared" si="40"/>
        <v>4.1508565153457448</v>
      </c>
      <c r="BL46">
        <f t="shared" si="41"/>
        <v>2.7385758077125275</v>
      </c>
      <c r="BM46">
        <f t="shared" si="42"/>
        <v>2.6454504543585187</v>
      </c>
      <c r="BN46">
        <f t="shared" si="43"/>
        <v>2.0960880340580377</v>
      </c>
      <c r="BO46">
        <f t="shared" si="44"/>
        <v>1.8572355141515418</v>
      </c>
      <c r="BP46">
        <f t="shared" si="45"/>
        <v>1.5693226249246608</v>
      </c>
      <c r="BQ46">
        <f t="shared" si="46"/>
        <v>1.1520820535257321</v>
      </c>
      <c r="BR46">
        <f t="shared" si="47"/>
        <v>0.79863620739870811</v>
      </c>
      <c r="BS46">
        <f t="shared" si="48"/>
        <v>0.45337791959535095</v>
      </c>
      <c r="BT46">
        <f t="shared" si="49"/>
        <v>0.20074950790617732</v>
      </c>
      <c r="BU46">
        <f t="shared" si="50"/>
        <v>6.576038907580059E-2</v>
      </c>
      <c r="BV46">
        <f t="shared" si="51"/>
        <v>1.4498801198160084E-2</v>
      </c>
      <c r="BW46" s="3">
        <f t="shared" si="29"/>
        <v>40.776403060589686</v>
      </c>
      <c r="BX46" s="3">
        <f>BW46*(Z46/(Z46+boys!AB46))</f>
        <v>20.275133417482706</v>
      </c>
      <c r="BZ46">
        <v>11.474</v>
      </c>
      <c r="CA46">
        <v>22.4</v>
      </c>
      <c r="CB46">
        <v>41.150591999999989</v>
      </c>
      <c r="CC46">
        <f t="shared" si="30"/>
        <v>55.726461</v>
      </c>
      <c r="CD46">
        <v>69.037000000000006</v>
      </c>
      <c r="CE46">
        <v>69.037000000000006</v>
      </c>
      <c r="CF46">
        <v>69.037000000000006</v>
      </c>
      <c r="CG46">
        <v>69.037000000000006</v>
      </c>
      <c r="CH46">
        <v>69.037000000000006</v>
      </c>
      <c r="CI46">
        <v>69.037000000000006</v>
      </c>
      <c r="CJ46">
        <v>69.037000000000006</v>
      </c>
      <c r="CK46">
        <v>69.037000000000006</v>
      </c>
      <c r="CL46">
        <v>69.037000000000006</v>
      </c>
      <c r="CM46">
        <v>69.037000000000006</v>
      </c>
      <c r="CN46">
        <v>69.037000000000006</v>
      </c>
      <c r="CO46">
        <v>69.037000000000006</v>
      </c>
      <c r="CP46">
        <v>69.037000000000006</v>
      </c>
      <c r="CQ46">
        <v>69.037000000000006</v>
      </c>
      <c r="CR46">
        <v>69.037000000000006</v>
      </c>
      <c r="CS46">
        <v>69.037000000000006</v>
      </c>
      <c r="CT46">
        <v>69.037000000000006</v>
      </c>
      <c r="CX46">
        <v>45</v>
      </c>
      <c r="CY46" t="s">
        <v>69</v>
      </c>
      <c r="DB46" t="str">
        <f t="shared" si="52"/>
        <v/>
      </c>
      <c r="DC46" t="str">
        <f t="shared" si="5"/>
        <v/>
      </c>
      <c r="DD46" t="s">
        <v>69</v>
      </c>
      <c r="DE46">
        <v>69.037000000000006</v>
      </c>
    </row>
    <row r="47" spans="1:109">
      <c r="A47">
        <v>20567</v>
      </c>
      <c r="B47" t="s">
        <v>70</v>
      </c>
      <c r="C47">
        <v>2010</v>
      </c>
      <c r="D47" t="s">
        <v>25</v>
      </c>
      <c r="E47">
        <v>30.600999999999999</v>
      </c>
      <c r="F47">
        <v>30.2</v>
      </c>
      <c r="G47">
        <v>34.029000000000003</v>
      </c>
      <c r="H47">
        <v>40.113999999999997</v>
      </c>
      <c r="I47">
        <v>43.673999999999999</v>
      </c>
      <c r="J47">
        <v>47.621000000000002</v>
      </c>
      <c r="K47">
        <v>42.101999999999997</v>
      </c>
      <c r="L47">
        <v>38.506</v>
      </c>
      <c r="M47">
        <v>36.524999999999999</v>
      </c>
      <c r="N47">
        <v>35.194000000000003</v>
      </c>
      <c r="O47">
        <v>34.594000000000001</v>
      </c>
      <c r="P47">
        <v>30.36</v>
      </c>
      <c r="Q47">
        <v>26.844999999999999</v>
      </c>
      <c r="R47">
        <v>22.081</v>
      </c>
      <c r="S47">
        <v>17.484999999999999</v>
      </c>
      <c r="T47">
        <v>13.48</v>
      </c>
      <c r="U47">
        <v>9.8989999999999991</v>
      </c>
      <c r="V47">
        <v>4.79</v>
      </c>
      <c r="W47">
        <v>1.8</v>
      </c>
      <c r="X47">
        <v>0.41799999999999998</v>
      </c>
      <c r="Y47">
        <v>3.7999999999999999E-2</v>
      </c>
      <c r="Z47">
        <f t="shared" si="6"/>
        <v>540.35599999999999</v>
      </c>
      <c r="AA47">
        <f t="shared" si="7"/>
        <v>0.11326236777235749</v>
      </c>
      <c r="AB47">
        <f t="shared" si="8"/>
        <v>0.39122356372465561</v>
      </c>
      <c r="AC47">
        <f t="shared" si="9"/>
        <v>0.75570179659335712</v>
      </c>
      <c r="AD47">
        <f t="shared" si="10"/>
        <v>1.2620161523144</v>
      </c>
      <c r="AE47">
        <f t="shared" si="11"/>
        <v>1.7781388566056451</v>
      </c>
      <c r="AF47">
        <f t="shared" si="12"/>
        <v>2.379481304917499</v>
      </c>
      <c r="AG47">
        <f t="shared" si="13"/>
        <v>2.4932896090725372</v>
      </c>
      <c r="AH47">
        <f t="shared" si="14"/>
        <v>2.6366358474783289</v>
      </c>
      <c r="AI47">
        <f t="shared" si="15"/>
        <v>2.8389617215317307</v>
      </c>
      <c r="AJ47">
        <f t="shared" si="16"/>
        <v>3.0611633811783343</v>
      </c>
      <c r="AK47">
        <f t="shared" si="17"/>
        <v>3.329079347689301</v>
      </c>
      <c r="AL47">
        <f t="shared" si="18"/>
        <v>3.202555352397308</v>
      </c>
      <c r="AM47">
        <f t="shared" si="19"/>
        <v>3.0801730710864685</v>
      </c>
      <c r="AN47">
        <f t="shared" si="20"/>
        <v>2.7378746604090636</v>
      </c>
      <c r="AO47">
        <f t="shared" si="21"/>
        <v>2.3297973928299118</v>
      </c>
      <c r="AP47">
        <f t="shared" si="22"/>
        <v>1.9208817890427792</v>
      </c>
      <c r="AQ47">
        <f t="shared" si="23"/>
        <v>1.5021911480579468</v>
      </c>
      <c r="AR47">
        <f t="shared" si="24"/>
        <v>0.77121379238872145</v>
      </c>
      <c r="AS47">
        <f t="shared" si="25"/>
        <v>0.30646462702366589</v>
      </c>
      <c r="AT47">
        <f t="shared" si="26"/>
        <v>7.503571719384998E-2</v>
      </c>
      <c r="AU47">
        <f t="shared" si="27"/>
        <v>7.1730488788872516E-3</v>
      </c>
      <c r="AV47">
        <f t="shared" si="28"/>
        <v>36.972314548186752</v>
      </c>
      <c r="BB47">
        <f t="shared" si="31"/>
        <v>0.51982896312801197</v>
      </c>
      <c r="BC47">
        <f t="shared" si="32"/>
        <v>0.90137909082160639</v>
      </c>
      <c r="BD47">
        <f t="shared" si="33"/>
        <v>1.8917692252378799</v>
      </c>
      <c r="BE47">
        <f t="shared" si="34"/>
        <v>3.0199539142424991</v>
      </c>
      <c r="BF47">
        <f t="shared" si="35"/>
        <v>3.9902502825544643</v>
      </c>
      <c r="BG47">
        <f t="shared" si="36"/>
        <v>4.350865702832948</v>
      </c>
      <c r="BH47">
        <f t="shared" si="37"/>
        <v>3.8466253925930318</v>
      </c>
      <c r="BI47">
        <f t="shared" si="38"/>
        <v>3.5180788885845633</v>
      </c>
      <c r="BJ47">
        <f t="shared" si="39"/>
        <v>3.3370859451916886</v>
      </c>
      <c r="BK47">
        <f t="shared" si="40"/>
        <v>3.2154798837803233</v>
      </c>
      <c r="BL47">
        <f t="shared" si="41"/>
        <v>3.1606612234896998</v>
      </c>
      <c r="BM47">
        <f t="shared" si="42"/>
        <v>2.7738242107055351</v>
      </c>
      <c r="BN47">
        <f t="shared" si="43"/>
        <v>2.4526782258363005</v>
      </c>
      <c r="BO47">
        <f t="shared" si="44"/>
        <v>2.0174180631287522</v>
      </c>
      <c r="BP47">
        <f t="shared" si="45"/>
        <v>1.5975071253025783</v>
      </c>
      <c r="BQ47">
        <f t="shared" si="46"/>
        <v>1.2315925678626685</v>
      </c>
      <c r="BR47">
        <f t="shared" si="47"/>
        <v>0.90441653036146552</v>
      </c>
      <c r="BS47">
        <f t="shared" si="48"/>
        <v>0.43763563798680871</v>
      </c>
      <c r="BT47">
        <f t="shared" si="49"/>
        <v>0.16445598087186966</v>
      </c>
      <c r="BU47">
        <f t="shared" si="50"/>
        <v>3.8190333335800845E-2</v>
      </c>
      <c r="BV47">
        <f t="shared" si="51"/>
        <v>3.471848485072804E-3</v>
      </c>
      <c r="BW47" s="3">
        <f t="shared" si="29"/>
        <v>43.373169036333564</v>
      </c>
      <c r="BX47" s="3">
        <f>BW47*(Z47/(Z47+boys!AB47))</f>
        <v>21.23518225562281</v>
      </c>
      <c r="BZ47">
        <v>11.474</v>
      </c>
      <c r="CA47">
        <v>22.4</v>
      </c>
      <c r="CB47">
        <v>41.150591999999989</v>
      </c>
      <c r="CC47">
        <f t="shared" si="30"/>
        <v>55.726461</v>
      </c>
      <c r="CD47">
        <v>74.802000000000007</v>
      </c>
      <c r="CE47">
        <v>74.802000000000007</v>
      </c>
      <c r="CF47">
        <v>74.802000000000007</v>
      </c>
      <c r="CG47">
        <v>74.802000000000007</v>
      </c>
      <c r="CH47">
        <v>74.802000000000007</v>
      </c>
      <c r="CI47">
        <v>74.802000000000007</v>
      </c>
      <c r="CJ47">
        <v>74.802000000000007</v>
      </c>
      <c r="CK47">
        <v>74.802000000000007</v>
      </c>
      <c r="CL47">
        <v>74.802000000000007</v>
      </c>
      <c r="CM47">
        <v>74.802000000000007</v>
      </c>
      <c r="CN47">
        <v>74.802000000000007</v>
      </c>
      <c r="CO47">
        <v>74.802000000000007</v>
      </c>
      <c r="CP47">
        <v>74.802000000000007</v>
      </c>
      <c r="CQ47">
        <v>74.802000000000007</v>
      </c>
      <c r="CR47">
        <v>74.802000000000007</v>
      </c>
      <c r="CS47">
        <v>74.802000000000007</v>
      </c>
      <c r="CT47">
        <v>74.802000000000007</v>
      </c>
      <c r="CX47">
        <v>46</v>
      </c>
      <c r="CY47" t="s">
        <v>70</v>
      </c>
      <c r="DB47" t="str">
        <f t="shared" si="52"/>
        <v/>
      </c>
      <c r="DC47" t="str">
        <f t="shared" si="5"/>
        <v/>
      </c>
      <c r="DD47" t="s">
        <v>70</v>
      </c>
      <c r="DE47">
        <v>74.802000000000007</v>
      </c>
    </row>
    <row r="48" spans="1:109">
      <c r="A48">
        <v>21020</v>
      </c>
      <c r="B48" t="s">
        <v>71</v>
      </c>
      <c r="C48">
        <v>2010</v>
      </c>
      <c r="D48" t="s">
        <v>25</v>
      </c>
      <c r="E48">
        <v>282.25099999999998</v>
      </c>
      <c r="F48">
        <v>230.15700000000001</v>
      </c>
      <c r="G48">
        <v>216.72200000000001</v>
      </c>
      <c r="H48">
        <v>297.93599999999998</v>
      </c>
      <c r="I48">
        <v>339.59</v>
      </c>
      <c r="J48">
        <v>358.04599999999999</v>
      </c>
      <c r="K48">
        <v>455.72399999999999</v>
      </c>
      <c r="L48">
        <v>419.7</v>
      </c>
      <c r="M48">
        <v>342.517</v>
      </c>
      <c r="N48">
        <v>332.51400000000001</v>
      </c>
      <c r="O48">
        <v>346.67399999999998</v>
      </c>
      <c r="P48">
        <v>389.77</v>
      </c>
      <c r="Q48">
        <v>387.81</v>
      </c>
      <c r="R48">
        <v>302.31400000000002</v>
      </c>
      <c r="S48">
        <v>210.499</v>
      </c>
      <c r="T48">
        <v>196.39099999999999</v>
      </c>
      <c r="U48">
        <v>150.274</v>
      </c>
      <c r="V48">
        <v>91.302000000000007</v>
      </c>
      <c r="W48">
        <v>15.071</v>
      </c>
      <c r="X48">
        <v>4.8600000000000003</v>
      </c>
      <c r="Y48">
        <v>0.38400000000000001</v>
      </c>
      <c r="Z48">
        <f t="shared" si="6"/>
        <v>5370.5059999999994</v>
      </c>
      <c r="AA48">
        <f t="shared" si="7"/>
        <v>0.10511151090791072</v>
      </c>
      <c r="AB48">
        <f t="shared" si="8"/>
        <v>0.29999016852415772</v>
      </c>
      <c r="AC48">
        <f t="shared" si="9"/>
        <v>0.48424934261315422</v>
      </c>
      <c r="AD48">
        <f t="shared" si="10"/>
        <v>0.94309772673189463</v>
      </c>
      <c r="AE48">
        <f t="shared" si="11"/>
        <v>1.3911128672046917</v>
      </c>
      <c r="AF48">
        <f t="shared" si="12"/>
        <v>1.8000616701666474</v>
      </c>
      <c r="AG48">
        <f t="shared" si="13"/>
        <v>2.7154178768257591</v>
      </c>
      <c r="AH48">
        <f t="shared" si="14"/>
        <v>2.8915152501458894</v>
      </c>
      <c r="AI48">
        <f t="shared" si="15"/>
        <v>2.678651508814998</v>
      </c>
      <c r="AJ48">
        <f t="shared" si="16"/>
        <v>2.9099973075162753</v>
      </c>
      <c r="AK48">
        <f t="shared" si="17"/>
        <v>3.3566758886406607</v>
      </c>
      <c r="AL48">
        <f t="shared" si="18"/>
        <v>4.1368336614836672</v>
      </c>
      <c r="AM48">
        <f t="shared" si="19"/>
        <v>4.4770865166150084</v>
      </c>
      <c r="AN48">
        <f t="shared" si="20"/>
        <v>3.7715325148133161</v>
      </c>
      <c r="AO48">
        <f t="shared" si="21"/>
        <v>2.8220670454515835</v>
      </c>
      <c r="AP48">
        <f t="shared" si="22"/>
        <v>2.815769501048877</v>
      </c>
      <c r="AQ48">
        <f t="shared" si="23"/>
        <v>2.2944705768879134</v>
      </c>
      <c r="AR48">
        <f t="shared" si="24"/>
        <v>1.4790550462097989</v>
      </c>
      <c r="AS48">
        <f t="shared" si="25"/>
        <v>0.25817530042792991</v>
      </c>
      <c r="AT48">
        <f t="shared" si="26"/>
        <v>8.7779438287565473E-2</v>
      </c>
      <c r="AU48">
        <f t="shared" si="27"/>
        <v>7.293167533934419E-3</v>
      </c>
      <c r="AV48">
        <f t="shared" si="28"/>
        <v>41.725943886851631</v>
      </c>
      <c r="BB48">
        <f t="shared" si="31"/>
        <v>0.48241979046294708</v>
      </c>
      <c r="BC48">
        <f t="shared" si="32"/>
        <v>0.69117734827965926</v>
      </c>
      <c r="BD48">
        <f t="shared" si="33"/>
        <v>1.2122347833853122</v>
      </c>
      <c r="BE48">
        <f t="shared" si="34"/>
        <v>2.2567949436574657</v>
      </c>
      <c r="BF48">
        <f t="shared" si="35"/>
        <v>2.9897797741963235</v>
      </c>
      <c r="BG48">
        <f t="shared" si="36"/>
        <v>3.1522679967958331</v>
      </c>
      <c r="BH48">
        <f t="shared" si="37"/>
        <v>4.0122335693508209</v>
      </c>
      <c r="BI48">
        <f t="shared" si="38"/>
        <v>3.6950751530675139</v>
      </c>
      <c r="BJ48">
        <f t="shared" si="39"/>
        <v>3.0155493357236729</v>
      </c>
      <c r="BK48">
        <f t="shared" si="40"/>
        <v>2.9274820572959048</v>
      </c>
      <c r="BL48">
        <f t="shared" si="41"/>
        <v>3.0521479237896765</v>
      </c>
      <c r="BM48">
        <f t="shared" si="42"/>
        <v>3.431568840626936</v>
      </c>
      <c r="BN48">
        <f t="shared" si="43"/>
        <v>3.414312830858024</v>
      </c>
      <c r="BO48">
        <f t="shared" si="44"/>
        <v>2.6615986414687933</v>
      </c>
      <c r="BP48">
        <f t="shared" si="45"/>
        <v>1.8532514287480548</v>
      </c>
      <c r="BQ48">
        <f t="shared" si="46"/>
        <v>1.7290433747583562</v>
      </c>
      <c r="BR48">
        <f t="shared" si="47"/>
        <v>1.3230253122517694</v>
      </c>
      <c r="BS48">
        <f t="shared" si="48"/>
        <v>0.80383071628632419</v>
      </c>
      <c r="BT48">
        <f t="shared" si="49"/>
        <v>0.13268638940166905</v>
      </c>
      <c r="BU48">
        <f t="shared" si="50"/>
        <v>4.2787860957608101E-2</v>
      </c>
      <c r="BV48">
        <f t="shared" si="51"/>
        <v>3.3807692608480468E-3</v>
      </c>
      <c r="BW48" s="3">
        <f t="shared" si="29"/>
        <v>42.882648840623524</v>
      </c>
      <c r="BX48" s="3">
        <f>BW48*(Z48/(Z48+boys!AB48))</f>
        <v>21.821872999288271</v>
      </c>
      <c r="BZ48">
        <v>11.474</v>
      </c>
      <c r="CA48">
        <v>22.4</v>
      </c>
      <c r="CB48">
        <v>41.150591999999989</v>
      </c>
      <c r="CC48">
        <f t="shared" si="30"/>
        <v>55.726461</v>
      </c>
      <c r="CD48">
        <v>71.64</v>
      </c>
      <c r="CE48">
        <v>71.64</v>
      </c>
      <c r="CF48">
        <v>71.64</v>
      </c>
      <c r="CG48">
        <v>71.64</v>
      </c>
      <c r="CH48">
        <v>71.64</v>
      </c>
      <c r="CI48">
        <v>71.64</v>
      </c>
      <c r="CJ48">
        <v>71.64</v>
      </c>
      <c r="CK48">
        <v>71.64</v>
      </c>
      <c r="CL48">
        <v>71.64</v>
      </c>
      <c r="CM48">
        <v>71.64</v>
      </c>
      <c r="CN48">
        <v>71.64</v>
      </c>
      <c r="CO48">
        <v>71.64</v>
      </c>
      <c r="CP48">
        <v>71.64</v>
      </c>
      <c r="CQ48">
        <v>71.64</v>
      </c>
      <c r="CR48">
        <v>71.64</v>
      </c>
      <c r="CS48">
        <v>71.64</v>
      </c>
      <c r="CT48">
        <v>71.64</v>
      </c>
      <c r="CX48">
        <v>47</v>
      </c>
      <c r="CY48" t="s">
        <v>71</v>
      </c>
      <c r="DB48" t="str">
        <f t="shared" si="52"/>
        <v/>
      </c>
      <c r="DC48" t="str">
        <f t="shared" si="5"/>
        <v/>
      </c>
      <c r="DD48" t="s">
        <v>71</v>
      </c>
      <c r="DE48">
        <v>71.64</v>
      </c>
    </row>
    <row r="49" spans="1:109">
      <c r="A49">
        <v>21473</v>
      </c>
      <c r="B49" t="s">
        <v>72</v>
      </c>
      <c r="C49">
        <v>2010</v>
      </c>
      <c r="D49" t="s">
        <v>25</v>
      </c>
      <c r="E49">
        <v>777.34699999999998</v>
      </c>
      <c r="F49">
        <v>680.64400000000001</v>
      </c>
      <c r="G49">
        <v>591.06399999999996</v>
      </c>
      <c r="H49">
        <v>509.89499999999998</v>
      </c>
      <c r="I49">
        <v>430.476</v>
      </c>
      <c r="J49">
        <v>362.54899999999998</v>
      </c>
      <c r="K49">
        <v>303.99200000000002</v>
      </c>
      <c r="L49">
        <v>254.035</v>
      </c>
      <c r="M49">
        <v>209.947</v>
      </c>
      <c r="N49">
        <v>169.946</v>
      </c>
      <c r="O49">
        <v>134.40600000000001</v>
      </c>
      <c r="P49">
        <v>105.90300000000001</v>
      </c>
      <c r="Q49">
        <v>87.953999999999994</v>
      </c>
      <c r="R49">
        <v>71.018000000000001</v>
      </c>
      <c r="S49">
        <v>46.667999999999999</v>
      </c>
      <c r="T49">
        <v>26.655000000000001</v>
      </c>
      <c r="U49">
        <v>11.739000000000001</v>
      </c>
      <c r="V49">
        <v>3.5310000000000001</v>
      </c>
      <c r="W49">
        <v>0.60799999999999998</v>
      </c>
      <c r="X49">
        <v>5.5E-2</v>
      </c>
      <c r="Y49">
        <v>3.0000000000000001E-3</v>
      </c>
      <c r="Z49">
        <f t="shared" si="6"/>
        <v>4778.4349999999986</v>
      </c>
      <c r="AA49">
        <f t="shared" si="7"/>
        <v>0.32535631435815293</v>
      </c>
      <c r="AB49">
        <f t="shared" si="8"/>
        <v>0.99708544743205696</v>
      </c>
      <c r="AC49">
        <f t="shared" si="9"/>
        <v>1.4843286557209634</v>
      </c>
      <c r="AD49">
        <f t="shared" si="10"/>
        <v>1.8140280238195146</v>
      </c>
      <c r="AE49">
        <f t="shared" si="11"/>
        <v>1.9819191848377142</v>
      </c>
      <c r="AF49">
        <f t="shared" si="12"/>
        <v>2.0485416250299529</v>
      </c>
      <c r="AG49">
        <f t="shared" si="13"/>
        <v>2.0357594065839555</v>
      </c>
      <c r="AH49">
        <f t="shared" si="14"/>
        <v>1.9670237222019349</v>
      </c>
      <c r="AI49">
        <f t="shared" si="15"/>
        <v>1.8453267649345451</v>
      </c>
      <c r="AJ49">
        <f t="shared" si="16"/>
        <v>1.67156443479926</v>
      </c>
      <c r="AK49">
        <f t="shared" si="17"/>
        <v>1.4626361978346472</v>
      </c>
      <c r="AL49">
        <f t="shared" si="18"/>
        <v>1.2632736450323174</v>
      </c>
      <c r="AM49">
        <f t="shared" si="19"/>
        <v>1.1411995768489058</v>
      </c>
      <c r="AN49">
        <f t="shared" si="20"/>
        <v>0.99576660559367269</v>
      </c>
      <c r="AO49">
        <f t="shared" si="21"/>
        <v>0.70317917895712745</v>
      </c>
      <c r="AP49">
        <f t="shared" si="22"/>
        <v>0.42952033458653316</v>
      </c>
      <c r="AQ49">
        <f t="shared" si="23"/>
        <v>0.20144628942321083</v>
      </c>
      <c r="AR49">
        <f t="shared" si="24"/>
        <v>6.4288203146009124E-2</v>
      </c>
      <c r="AS49">
        <f t="shared" si="25"/>
        <v>1.1705924638506126E-2</v>
      </c>
      <c r="AT49">
        <f t="shared" si="26"/>
        <v>1.1164743268455052E-3</v>
      </c>
      <c r="AU49">
        <f t="shared" si="27"/>
        <v>6.4037702720660657E-5</v>
      </c>
      <c r="AV49">
        <f t="shared" si="28"/>
        <v>22.445130047808551</v>
      </c>
      <c r="BB49">
        <f t="shared" si="31"/>
        <v>1.4932553403781788</v>
      </c>
      <c r="BC49">
        <f t="shared" si="32"/>
        <v>2.297284870883459</v>
      </c>
      <c r="BD49">
        <f t="shared" si="33"/>
        <v>3.7157610100834768</v>
      </c>
      <c r="BE49">
        <f t="shared" si="34"/>
        <v>4.3408961296040136</v>
      </c>
      <c r="BF49">
        <f t="shared" si="35"/>
        <v>3.5842215690116128</v>
      </c>
      <c r="BG49">
        <f t="shared" si="36"/>
        <v>3.0186489969791372</v>
      </c>
      <c r="BH49">
        <f t="shared" si="37"/>
        <v>2.5310927512961889</v>
      </c>
      <c r="BI49">
        <f t="shared" si="38"/>
        <v>2.1151416717398064</v>
      </c>
      <c r="BJ49">
        <f t="shared" si="39"/>
        <v>1.7480569549737524</v>
      </c>
      <c r="BK49">
        <f t="shared" si="40"/>
        <v>1.4150013444820326</v>
      </c>
      <c r="BL49">
        <f t="shared" si="41"/>
        <v>1.1190888323729424</v>
      </c>
      <c r="BM49">
        <f t="shared" si="42"/>
        <v>0.88176766375602078</v>
      </c>
      <c r="BN49">
        <f t="shared" si="43"/>
        <v>0.73232102110419006</v>
      </c>
      <c r="BO49">
        <f t="shared" si="44"/>
        <v>0.59130880092750049</v>
      </c>
      <c r="BP49">
        <f t="shared" si="45"/>
        <v>0.38856626660402427</v>
      </c>
      <c r="BQ49">
        <f t="shared" si="46"/>
        <v>0.22193438408181765</v>
      </c>
      <c r="BR49">
        <f t="shared" si="47"/>
        <v>9.7741051762763362E-2</v>
      </c>
      <c r="BS49">
        <f t="shared" si="48"/>
        <v>2.9399749022430997E-2</v>
      </c>
      <c r="BT49">
        <f t="shared" si="49"/>
        <v>5.0623187215061019E-3</v>
      </c>
      <c r="BU49">
        <f t="shared" si="50"/>
        <v>4.5794001592571636E-4</v>
      </c>
      <c r="BV49">
        <f t="shared" si="51"/>
        <v>2.4978546323220899E-5</v>
      </c>
      <c r="BW49" s="3">
        <f t="shared" si="29"/>
        <v>30.3270336463471</v>
      </c>
      <c r="BX49" s="3">
        <f>BW49*(Z49/(Z49+boys!AB49))</f>
        <v>15.238573839516107</v>
      </c>
      <c r="BZ49">
        <v>11.474</v>
      </c>
      <c r="CA49">
        <v>22.4</v>
      </c>
      <c r="CB49">
        <v>41.150591999999989</v>
      </c>
      <c r="CC49">
        <f t="shared" si="30"/>
        <v>55.726461</v>
      </c>
      <c r="CD49">
        <v>60.281999999999996</v>
      </c>
      <c r="CE49">
        <v>60.281999999999996</v>
      </c>
      <c r="CF49">
        <v>60.281999999999996</v>
      </c>
      <c r="CG49">
        <v>60.281999999999996</v>
      </c>
      <c r="CH49">
        <v>60.281999999999996</v>
      </c>
      <c r="CI49">
        <v>60.281999999999996</v>
      </c>
      <c r="CJ49">
        <v>60.281999999999996</v>
      </c>
      <c r="CK49">
        <v>60.281999999999996</v>
      </c>
      <c r="CL49">
        <v>60.281999999999996</v>
      </c>
      <c r="CM49">
        <v>60.281999999999996</v>
      </c>
      <c r="CN49">
        <v>60.281999999999996</v>
      </c>
      <c r="CO49">
        <v>60.281999999999996</v>
      </c>
      <c r="CP49">
        <v>60.281999999999996</v>
      </c>
      <c r="CQ49">
        <v>60.281999999999996</v>
      </c>
      <c r="CR49">
        <v>60.281999999999996</v>
      </c>
      <c r="CS49">
        <v>60.281999999999996</v>
      </c>
      <c r="CT49">
        <v>60.281999999999996</v>
      </c>
      <c r="CX49">
        <v>48</v>
      </c>
      <c r="CY49" t="s">
        <v>72</v>
      </c>
      <c r="CZ49" t="s">
        <v>72</v>
      </c>
      <c r="DA49">
        <v>159.30000000000001</v>
      </c>
      <c r="DB49" t="str">
        <f t="shared" si="52"/>
        <v/>
      </c>
      <c r="DC49" t="str">
        <f t="shared" si="5"/>
        <v/>
      </c>
      <c r="DD49" t="s">
        <v>72</v>
      </c>
      <c r="DE49">
        <v>60.281999999999996</v>
      </c>
    </row>
    <row r="50" spans="1:109">
      <c r="A50">
        <v>21926</v>
      </c>
      <c r="B50" t="s">
        <v>73</v>
      </c>
      <c r="C50">
        <v>2010</v>
      </c>
      <c r="D50" t="s">
        <v>25</v>
      </c>
      <c r="E50">
        <v>158.74799999999999</v>
      </c>
      <c r="F50">
        <v>160.583</v>
      </c>
      <c r="G50">
        <v>167.03399999999999</v>
      </c>
      <c r="H50">
        <v>172.05</v>
      </c>
      <c r="I50">
        <v>162.196</v>
      </c>
      <c r="J50">
        <v>154.958</v>
      </c>
      <c r="K50">
        <v>172.98699999999999</v>
      </c>
      <c r="L50">
        <v>193.18700000000001</v>
      </c>
      <c r="M50">
        <v>201</v>
      </c>
      <c r="N50">
        <v>199.98400000000001</v>
      </c>
      <c r="O50">
        <v>181.26300000000001</v>
      </c>
      <c r="P50">
        <v>174.375</v>
      </c>
      <c r="Q50">
        <v>185.512</v>
      </c>
      <c r="R50">
        <v>157.77600000000001</v>
      </c>
      <c r="S50">
        <v>116.67100000000001</v>
      </c>
      <c r="T50">
        <v>89.872</v>
      </c>
      <c r="U50">
        <v>70.841999999999999</v>
      </c>
      <c r="V50">
        <v>48.722999999999999</v>
      </c>
      <c r="W50">
        <v>22.009</v>
      </c>
      <c r="X50">
        <v>6.7530000000000001</v>
      </c>
      <c r="Y50">
        <v>1.1499999999999999</v>
      </c>
      <c r="Z50">
        <f t="shared" si="6"/>
        <v>2797.6729999999998</v>
      </c>
      <c r="AA50">
        <f t="shared" si="7"/>
        <v>0.11348574333026054</v>
      </c>
      <c r="AB50">
        <f t="shared" si="8"/>
        <v>0.40179141736721913</v>
      </c>
      <c r="AC50">
        <f t="shared" si="9"/>
        <v>0.71645542563408959</v>
      </c>
      <c r="AD50">
        <f t="shared" si="10"/>
        <v>1.0454581361009669</v>
      </c>
      <c r="AE50">
        <f t="shared" si="11"/>
        <v>1.2754571388436033</v>
      </c>
      <c r="AF50">
        <f t="shared" si="12"/>
        <v>1.4954807084316144</v>
      </c>
      <c r="AG50">
        <f t="shared" si="13"/>
        <v>1.9786386757851973</v>
      </c>
      <c r="AH50">
        <f t="shared" si="14"/>
        <v>2.5549515615298857</v>
      </c>
      <c r="AI50">
        <f t="shared" si="15"/>
        <v>3.0175077644885588</v>
      </c>
      <c r="AJ50">
        <f t="shared" si="16"/>
        <v>3.3596664084759018</v>
      </c>
      <c r="AK50">
        <f t="shared" si="17"/>
        <v>3.3691128305559661</v>
      </c>
      <c r="AL50">
        <f t="shared" si="18"/>
        <v>3.5527293575768151</v>
      </c>
      <c r="AM50">
        <f t="shared" si="19"/>
        <v>4.1111824005164301</v>
      </c>
      <c r="AN50">
        <f t="shared" si="20"/>
        <v>3.7784944845233883</v>
      </c>
      <c r="AO50">
        <f t="shared" si="21"/>
        <v>3.0026068093018736</v>
      </c>
      <c r="AP50">
        <f t="shared" si="22"/>
        <v>2.4735356848352188</v>
      </c>
      <c r="AQ50">
        <f t="shared" si="23"/>
        <v>2.0763841950077797</v>
      </c>
      <c r="AR50">
        <f t="shared" si="24"/>
        <v>1.5151524141670596</v>
      </c>
      <c r="AS50">
        <f t="shared" si="25"/>
        <v>0.72375434870336885</v>
      </c>
      <c r="AT50">
        <f t="shared" si="26"/>
        <v>0.234137799521245</v>
      </c>
      <c r="AU50">
        <f t="shared" si="27"/>
        <v>4.1927702058103283E-2</v>
      </c>
      <c r="AV50">
        <f t="shared" si="28"/>
        <v>40.837911006754545</v>
      </c>
      <c r="BB50">
        <f t="shared" si="31"/>
        <v>0.52085416758856384</v>
      </c>
      <c r="BC50">
        <f t="shared" si="32"/>
        <v>0.92572742561407273</v>
      </c>
      <c r="BD50">
        <f t="shared" si="33"/>
        <v>1.7935226984759975</v>
      </c>
      <c r="BE50">
        <f t="shared" si="34"/>
        <v>2.5017392879677147</v>
      </c>
      <c r="BF50">
        <f t="shared" si="35"/>
        <v>2.6002872235318426</v>
      </c>
      <c r="BG50">
        <f t="shared" si="36"/>
        <v>2.4842493500705767</v>
      </c>
      <c r="BH50">
        <f t="shared" si="37"/>
        <v>2.773285937613152</v>
      </c>
      <c r="BI50">
        <f t="shared" si="38"/>
        <v>3.0971274744904069</v>
      </c>
      <c r="BJ50">
        <f t="shared" si="39"/>
        <v>3.2223836095211982</v>
      </c>
      <c r="BK50">
        <f t="shared" si="40"/>
        <v>3.2060953421218281</v>
      </c>
      <c r="BL50">
        <f t="shared" si="41"/>
        <v>2.9059647771773185</v>
      </c>
      <c r="BM50">
        <f t="shared" si="42"/>
        <v>2.7955380194540247</v>
      </c>
      <c r="BN50">
        <f t="shared" si="43"/>
        <v>2.9740837222363017</v>
      </c>
      <c r="BO50">
        <f t="shared" si="44"/>
        <v>2.5294268476408788</v>
      </c>
      <c r="BP50">
        <f t="shared" si="45"/>
        <v>1.870441383614168</v>
      </c>
      <c r="BQ50">
        <f t="shared" si="46"/>
        <v>1.4408062674372595</v>
      </c>
      <c r="BR50">
        <f t="shared" si="47"/>
        <v>1.1357218888840832</v>
      </c>
      <c r="BS50">
        <f t="shared" si="48"/>
        <v>0.78111540600348928</v>
      </c>
      <c r="BT50">
        <f t="shared" si="49"/>
        <v>0.35284298936294556</v>
      </c>
      <c r="BU50">
        <f t="shared" si="50"/>
        <v>0.10826247022436146</v>
      </c>
      <c r="BV50">
        <f t="shared" si="51"/>
        <v>1.8436523139051635E-2</v>
      </c>
      <c r="BW50" s="3">
        <f t="shared" si="29"/>
        <v>40.037912812169239</v>
      </c>
      <c r="BX50" s="3">
        <f>BW50*(Z50/(Z50+boys!AB50))</f>
        <v>20.179033505914916</v>
      </c>
      <c r="BZ50">
        <v>11.474</v>
      </c>
      <c r="CA50">
        <v>22.4</v>
      </c>
      <c r="CB50">
        <v>41.150591999999989</v>
      </c>
      <c r="CC50">
        <f t="shared" si="30"/>
        <v>55.726461</v>
      </c>
      <c r="CD50">
        <v>67.956999999999994</v>
      </c>
      <c r="CE50">
        <v>67.956999999999994</v>
      </c>
      <c r="CF50">
        <v>67.956999999999994</v>
      </c>
      <c r="CG50">
        <v>67.956999999999994</v>
      </c>
      <c r="CH50">
        <v>67.956999999999994</v>
      </c>
      <c r="CI50">
        <v>67.956999999999994</v>
      </c>
      <c r="CJ50">
        <v>67.956999999999994</v>
      </c>
      <c r="CK50">
        <v>67.956999999999994</v>
      </c>
      <c r="CL50">
        <v>67.956999999999994</v>
      </c>
      <c r="CM50">
        <v>67.956999999999994</v>
      </c>
      <c r="CN50">
        <v>67.956999999999994</v>
      </c>
      <c r="CO50">
        <v>67.956999999999994</v>
      </c>
      <c r="CP50">
        <v>67.956999999999994</v>
      </c>
      <c r="CQ50">
        <v>67.956999999999994</v>
      </c>
      <c r="CR50">
        <v>67.956999999999994</v>
      </c>
      <c r="CS50">
        <v>67.956999999999994</v>
      </c>
      <c r="CT50">
        <v>67.956999999999994</v>
      </c>
      <c r="CX50">
        <v>49</v>
      </c>
      <c r="CY50" t="s">
        <v>73</v>
      </c>
      <c r="DB50" t="str">
        <f t="shared" si="52"/>
        <v/>
      </c>
      <c r="DC50" t="str">
        <f t="shared" si="5"/>
        <v/>
      </c>
      <c r="DD50" t="s">
        <v>73</v>
      </c>
      <c r="DE50">
        <v>67.956999999999994</v>
      </c>
    </row>
    <row r="51" spans="1:109">
      <c r="A51">
        <v>22379</v>
      </c>
      <c r="B51" t="s">
        <v>74</v>
      </c>
      <c r="C51">
        <v>2010</v>
      </c>
      <c r="D51" t="s">
        <v>25</v>
      </c>
      <c r="E51">
        <v>523.50599999999997</v>
      </c>
      <c r="F51">
        <v>514.81700000000001</v>
      </c>
      <c r="G51">
        <v>494.94</v>
      </c>
      <c r="H51">
        <v>488.68599999999998</v>
      </c>
      <c r="I51">
        <v>452.846</v>
      </c>
      <c r="J51">
        <v>413.25799999999998</v>
      </c>
      <c r="K51">
        <v>365.12099999999998</v>
      </c>
      <c r="L51">
        <v>333.92399999999998</v>
      </c>
      <c r="M51">
        <v>303.59300000000002</v>
      </c>
      <c r="N51">
        <v>269.12599999999998</v>
      </c>
      <c r="O51">
        <v>225.15</v>
      </c>
      <c r="P51">
        <v>177.238</v>
      </c>
      <c r="Q51">
        <v>129.04900000000001</v>
      </c>
      <c r="R51">
        <v>96.108999999999995</v>
      </c>
      <c r="S51">
        <v>81.287999999999997</v>
      </c>
      <c r="T51">
        <v>60.267000000000003</v>
      </c>
      <c r="U51">
        <v>37.838000000000001</v>
      </c>
      <c r="V51">
        <v>20.273</v>
      </c>
      <c r="W51">
        <v>9.19</v>
      </c>
      <c r="X51">
        <v>3.411</v>
      </c>
      <c r="Y51">
        <v>1.131</v>
      </c>
      <c r="Z51">
        <f t="shared" si="6"/>
        <v>5000.7609999999995</v>
      </c>
      <c r="AA51">
        <f t="shared" si="7"/>
        <v>0.20937053380475493</v>
      </c>
      <c r="AB51">
        <f t="shared" si="8"/>
        <v>0.72063411948701406</v>
      </c>
      <c r="AC51">
        <f t="shared" si="9"/>
        <v>1.1876752358291069</v>
      </c>
      <c r="AD51">
        <f t="shared" si="10"/>
        <v>1.6612795532519951</v>
      </c>
      <c r="AE51">
        <f t="shared" si="11"/>
        <v>1.9922191842401589</v>
      </c>
      <c r="AF51">
        <f t="shared" si="12"/>
        <v>2.2312536032015928</v>
      </c>
      <c r="AG51">
        <f t="shared" si="13"/>
        <v>2.3364187970590877</v>
      </c>
      <c r="AH51">
        <f t="shared" si="14"/>
        <v>2.4706615653097597</v>
      </c>
      <c r="AI51">
        <f t="shared" si="15"/>
        <v>2.5497931214869101</v>
      </c>
      <c r="AJ51">
        <f t="shared" si="16"/>
        <v>2.529399425407453</v>
      </c>
      <c r="AK51">
        <f t="shared" si="17"/>
        <v>2.3412036688016085</v>
      </c>
      <c r="AL51">
        <f t="shared" si="18"/>
        <v>2.0202057246887026</v>
      </c>
      <c r="AM51">
        <f t="shared" si="19"/>
        <v>1.5999640854661923</v>
      </c>
      <c r="AN51">
        <f t="shared" si="20"/>
        <v>1.2876646174452249</v>
      </c>
      <c r="AO51">
        <f t="shared" si="21"/>
        <v>1.1703690698275724</v>
      </c>
      <c r="AP51">
        <f t="shared" si="22"/>
        <v>0.92797056288032975</v>
      </c>
      <c r="AQ51">
        <f t="shared" si="23"/>
        <v>0.62044876769755652</v>
      </c>
      <c r="AR51">
        <f t="shared" si="24"/>
        <v>0.35269651958971848</v>
      </c>
      <c r="AS51">
        <f t="shared" si="25"/>
        <v>0.1690702675052857</v>
      </c>
      <c r="AT51">
        <f t="shared" si="26"/>
        <v>6.6163329941182958E-2</v>
      </c>
      <c r="AU51">
        <f t="shared" si="27"/>
        <v>2.3068888915107125E-2</v>
      </c>
      <c r="AV51">
        <f t="shared" si="28"/>
        <v>28.467530641836312</v>
      </c>
      <c r="BB51">
        <f t="shared" si="31"/>
        <v>0.96092700195030334</v>
      </c>
      <c r="BC51">
        <f t="shared" si="32"/>
        <v>1.6603410112980803</v>
      </c>
      <c r="BD51">
        <f t="shared" si="33"/>
        <v>2.9731402927015305</v>
      </c>
      <c r="BE51">
        <f t="shared" si="34"/>
        <v>3.9753751806534208</v>
      </c>
      <c r="BF51">
        <f t="shared" si="35"/>
        <v>4.0637087698212335</v>
      </c>
      <c r="BG51">
        <f t="shared" si="36"/>
        <v>3.7084575303718772</v>
      </c>
      <c r="BH51">
        <f t="shared" si="37"/>
        <v>3.2764900424115448</v>
      </c>
      <c r="BI51">
        <f t="shared" si="38"/>
        <v>2.996537205261359</v>
      </c>
      <c r="BJ51">
        <f t="shared" si="39"/>
        <v>2.7243556011455059</v>
      </c>
      <c r="BK51">
        <f t="shared" si="40"/>
        <v>2.4150587316370453</v>
      </c>
      <c r="BL51">
        <f t="shared" si="41"/>
        <v>2.0204308518243526</v>
      </c>
      <c r="BM51">
        <f t="shared" si="42"/>
        <v>1.5904824486593141</v>
      </c>
      <c r="BN51">
        <f t="shared" si="43"/>
        <v>1.1580483277685136</v>
      </c>
      <c r="BO51">
        <f t="shared" si="44"/>
        <v>0.86245431373744919</v>
      </c>
      <c r="BP51">
        <f t="shared" si="45"/>
        <v>0.72945495484387279</v>
      </c>
      <c r="BQ51">
        <f t="shared" si="46"/>
        <v>0.54081859270219079</v>
      </c>
      <c r="BR51">
        <f t="shared" si="47"/>
        <v>0.33954724659706792</v>
      </c>
      <c r="BS51">
        <f t="shared" si="48"/>
        <v>0.18192402691110413</v>
      </c>
      <c r="BT51">
        <f t="shared" si="49"/>
        <v>8.2468396750014647E-2</v>
      </c>
      <c r="BU51">
        <f t="shared" si="50"/>
        <v>3.0609325496659411E-2</v>
      </c>
      <c r="BV51">
        <f t="shared" si="51"/>
        <v>1.0149266237678627E-2</v>
      </c>
      <c r="BW51" s="3">
        <f t="shared" si="29"/>
        <v>36.30077911878012</v>
      </c>
      <c r="BX51" s="3">
        <f>BW51*(Z51/(Z51+boys!AB51))</f>
        <v>18.122711330459229</v>
      </c>
      <c r="BZ51">
        <v>11.474</v>
      </c>
      <c r="CA51">
        <v>22.4</v>
      </c>
      <c r="CB51">
        <v>41.150591999999989</v>
      </c>
      <c r="CC51">
        <f t="shared" si="30"/>
        <v>55.726461</v>
      </c>
      <c r="CD51">
        <v>67.992999999999995</v>
      </c>
      <c r="CE51">
        <v>67.992999999999995</v>
      </c>
      <c r="CF51">
        <v>67.992999999999995</v>
      </c>
      <c r="CG51">
        <v>67.992999999999995</v>
      </c>
      <c r="CH51">
        <v>67.992999999999995</v>
      </c>
      <c r="CI51">
        <v>67.992999999999995</v>
      </c>
      <c r="CJ51">
        <v>67.992999999999995</v>
      </c>
      <c r="CK51">
        <v>67.992999999999995</v>
      </c>
      <c r="CL51">
        <v>67.992999999999995</v>
      </c>
      <c r="CM51">
        <v>67.992999999999995</v>
      </c>
      <c r="CN51">
        <v>67.992999999999995</v>
      </c>
      <c r="CO51">
        <v>67.992999999999995</v>
      </c>
      <c r="CP51">
        <v>67.992999999999995</v>
      </c>
      <c r="CQ51">
        <v>67.992999999999995</v>
      </c>
      <c r="CR51">
        <v>67.992999999999995</v>
      </c>
      <c r="CS51">
        <v>67.992999999999995</v>
      </c>
      <c r="CT51">
        <v>67.992999999999995</v>
      </c>
      <c r="CX51">
        <v>50</v>
      </c>
      <c r="CY51" t="s">
        <v>74</v>
      </c>
      <c r="CZ51" t="s">
        <v>74</v>
      </c>
      <c r="DA51">
        <v>156.4</v>
      </c>
      <c r="DB51" t="str">
        <f t="shared" si="52"/>
        <v/>
      </c>
      <c r="DC51" t="str">
        <f t="shared" si="5"/>
        <v/>
      </c>
      <c r="DD51" t="s">
        <v>74</v>
      </c>
      <c r="DE51">
        <v>67.992999999999995</v>
      </c>
    </row>
    <row r="52" spans="1:109">
      <c r="A52">
        <v>22832</v>
      </c>
      <c r="B52" t="s">
        <v>75</v>
      </c>
      <c r="C52">
        <v>2010</v>
      </c>
      <c r="D52" t="s">
        <v>25</v>
      </c>
      <c r="E52">
        <v>779.09799999999996</v>
      </c>
      <c r="F52">
        <v>765.68299999999999</v>
      </c>
      <c r="G52">
        <v>731.22299999999996</v>
      </c>
      <c r="H52">
        <v>702.44899999999996</v>
      </c>
      <c r="I52">
        <v>676.39800000000002</v>
      </c>
      <c r="J52">
        <v>615.4</v>
      </c>
      <c r="K52">
        <v>569.80700000000002</v>
      </c>
      <c r="L52">
        <v>518.178</v>
      </c>
      <c r="M52">
        <v>456.60399999999998</v>
      </c>
      <c r="N52">
        <v>388.255</v>
      </c>
      <c r="O52">
        <v>328.12</v>
      </c>
      <c r="P52">
        <v>274.18599999999998</v>
      </c>
      <c r="Q52">
        <v>198.096</v>
      </c>
      <c r="R52">
        <v>158.51300000000001</v>
      </c>
      <c r="S52">
        <v>127.024</v>
      </c>
      <c r="T52">
        <v>95.284999999999997</v>
      </c>
      <c r="U52">
        <v>63.018999999999998</v>
      </c>
      <c r="V52">
        <v>32.188000000000002</v>
      </c>
      <c r="W52">
        <v>12.244</v>
      </c>
      <c r="X52">
        <v>3.3730000000000002</v>
      </c>
      <c r="Y52">
        <v>0.60399999999999998</v>
      </c>
      <c r="Z52">
        <f t="shared" si="6"/>
        <v>7495.7469999999994</v>
      </c>
      <c r="AA52">
        <f t="shared" si="7"/>
        <v>0.20787734698089463</v>
      </c>
      <c r="AB52">
        <f t="shared" si="8"/>
        <v>0.71504294368526577</v>
      </c>
      <c r="AC52">
        <f t="shared" si="9"/>
        <v>1.1706206199328766</v>
      </c>
      <c r="AD52">
        <f t="shared" si="10"/>
        <v>1.593121139227351</v>
      </c>
      <c r="AE52">
        <f t="shared" si="11"/>
        <v>1.9852265558055791</v>
      </c>
      <c r="AF52">
        <f t="shared" si="12"/>
        <v>2.2166970149872989</v>
      </c>
      <c r="AG52">
        <f t="shared" si="13"/>
        <v>2.4325559547300624</v>
      </c>
      <c r="AH52">
        <f t="shared" si="14"/>
        <v>2.5577952404210014</v>
      </c>
      <c r="AI52">
        <f t="shared" si="15"/>
        <v>2.5584332021878544</v>
      </c>
      <c r="AJ52">
        <f t="shared" si="16"/>
        <v>2.4344451593683729</v>
      </c>
      <c r="AK52">
        <f t="shared" si="17"/>
        <v>2.2762561223050888</v>
      </c>
      <c r="AL52">
        <f t="shared" si="18"/>
        <v>2.0849959316929989</v>
      </c>
      <c r="AM52">
        <f t="shared" si="19"/>
        <v>1.6385227516350274</v>
      </c>
      <c r="AN52">
        <f t="shared" si="20"/>
        <v>1.4168529167273123</v>
      </c>
      <c r="AO52">
        <f t="shared" si="21"/>
        <v>1.2201222906803018</v>
      </c>
      <c r="AP52">
        <f t="shared" si="22"/>
        <v>0.97881438634468332</v>
      </c>
      <c r="AQ52">
        <f t="shared" si="23"/>
        <v>0.6893986683381923</v>
      </c>
      <c r="AR52">
        <f t="shared" si="24"/>
        <v>0.37359265193982671</v>
      </c>
      <c r="AS52">
        <f t="shared" si="25"/>
        <v>0.15027828447251487</v>
      </c>
      <c r="AT52">
        <f t="shared" si="26"/>
        <v>4.3648885161145387E-2</v>
      </c>
      <c r="AU52">
        <f t="shared" si="27"/>
        <v>8.2190607553856883E-3</v>
      </c>
      <c r="AV52">
        <f t="shared" si="28"/>
        <v>28.752517127379029</v>
      </c>
      <c r="BB52">
        <f t="shared" si="31"/>
        <v>0.95407387170351399</v>
      </c>
      <c r="BC52">
        <f t="shared" si="32"/>
        <v>1.6474589422508523</v>
      </c>
      <c r="BD52">
        <f t="shared" si="33"/>
        <v>2.9304470006567289</v>
      </c>
      <c r="BE52">
        <f t="shared" si="34"/>
        <v>3.8122748361413437</v>
      </c>
      <c r="BF52">
        <f t="shared" si="35"/>
        <v>4.0597486020912932</v>
      </c>
      <c r="BG52">
        <f t="shared" si="36"/>
        <v>3.6936379021330366</v>
      </c>
      <c r="BH52">
        <f t="shared" si="37"/>
        <v>3.4199881899589197</v>
      </c>
      <c r="BI52">
        <f t="shared" si="38"/>
        <v>3.1101103361252722</v>
      </c>
      <c r="BJ52">
        <f t="shared" si="39"/>
        <v>2.7405424775195857</v>
      </c>
      <c r="BK52">
        <f t="shared" si="40"/>
        <v>2.3303109907258079</v>
      </c>
      <c r="BL52">
        <f t="shared" si="41"/>
        <v>1.9693800267271564</v>
      </c>
      <c r="BM52">
        <f t="shared" si="42"/>
        <v>1.6456675362922468</v>
      </c>
      <c r="BN52">
        <f t="shared" si="43"/>
        <v>1.1889744781620832</v>
      </c>
      <c r="BO52">
        <f t="shared" si="44"/>
        <v>0.95139685534743923</v>
      </c>
      <c r="BP52">
        <f t="shared" si="45"/>
        <v>0.76239951394304006</v>
      </c>
      <c r="BQ52">
        <f t="shared" si="46"/>
        <v>0.57190166965347156</v>
      </c>
      <c r="BR52">
        <f t="shared" si="47"/>
        <v>0.37824076528196587</v>
      </c>
      <c r="BS52">
        <f t="shared" si="48"/>
        <v>0.19319274747133278</v>
      </c>
      <c r="BT52">
        <f t="shared" si="49"/>
        <v>7.3488629304057362E-2</v>
      </c>
      <c r="BU52">
        <f t="shared" si="50"/>
        <v>2.0244784926705773E-2</v>
      </c>
      <c r="BV52">
        <f t="shared" si="51"/>
        <v>3.625214970569311E-3</v>
      </c>
      <c r="BW52" s="3">
        <f t="shared" si="29"/>
        <v>36.457105371386419</v>
      </c>
      <c r="BX52" s="3">
        <f>BW52*(Z52/(Z52+boys!AB52))</f>
        <v>18.216913978964548</v>
      </c>
      <c r="BZ52">
        <v>11.474</v>
      </c>
      <c r="CA52">
        <v>22.4</v>
      </c>
      <c r="CB52">
        <v>41.150591999999989</v>
      </c>
      <c r="CC52">
        <f t="shared" si="30"/>
        <v>55.726461</v>
      </c>
      <c r="CD52">
        <v>68.165999999999997</v>
      </c>
      <c r="CE52">
        <v>68.165999999999997</v>
      </c>
      <c r="CF52">
        <v>68.165999999999997</v>
      </c>
      <c r="CG52">
        <v>68.165999999999997</v>
      </c>
      <c r="CH52">
        <v>68.165999999999997</v>
      </c>
      <c r="CI52">
        <v>68.165999999999997</v>
      </c>
      <c r="CJ52">
        <v>68.165999999999997</v>
      </c>
      <c r="CK52">
        <v>68.165999999999997</v>
      </c>
      <c r="CL52">
        <v>68.165999999999997</v>
      </c>
      <c r="CM52">
        <v>68.165999999999997</v>
      </c>
      <c r="CN52">
        <v>68.165999999999997</v>
      </c>
      <c r="CO52">
        <v>68.165999999999997</v>
      </c>
      <c r="CP52">
        <v>68.165999999999997</v>
      </c>
      <c r="CQ52">
        <v>68.165999999999997</v>
      </c>
      <c r="CR52">
        <v>68.165999999999997</v>
      </c>
      <c r="CS52">
        <v>68.165999999999997</v>
      </c>
      <c r="CT52">
        <v>68.165999999999997</v>
      </c>
      <c r="CX52">
        <v>51</v>
      </c>
      <c r="CY52" t="s">
        <v>75</v>
      </c>
      <c r="DB52" t="str">
        <f t="shared" si="52"/>
        <v/>
      </c>
      <c r="DC52" t="str">
        <f t="shared" si="5"/>
        <v/>
      </c>
      <c r="DD52" t="s">
        <v>75</v>
      </c>
      <c r="DE52">
        <v>68.165999999999997</v>
      </c>
    </row>
    <row r="53" spans="1:109">
      <c r="A53">
        <v>23285</v>
      </c>
      <c r="B53" t="s">
        <v>76</v>
      </c>
      <c r="C53">
        <v>2010</v>
      </c>
      <c r="D53" t="s">
        <v>25</v>
      </c>
      <c r="E53">
        <v>303.72199999999998</v>
      </c>
      <c r="F53">
        <v>308.40300000000002</v>
      </c>
      <c r="G53">
        <v>364.13200000000001</v>
      </c>
      <c r="H53">
        <v>358.78100000000001</v>
      </c>
      <c r="I53">
        <v>313.262</v>
      </c>
      <c r="J53">
        <v>265.59300000000002</v>
      </c>
      <c r="K53">
        <v>233.86</v>
      </c>
      <c r="L53">
        <v>204.37200000000001</v>
      </c>
      <c r="M53">
        <v>183.726</v>
      </c>
      <c r="N53">
        <v>160.536</v>
      </c>
      <c r="O53">
        <v>128.53399999999999</v>
      </c>
      <c r="P53">
        <v>107.093</v>
      </c>
      <c r="Q53">
        <v>87.186999999999998</v>
      </c>
      <c r="R53">
        <v>77.540999999999997</v>
      </c>
      <c r="S53">
        <v>62.643999999999998</v>
      </c>
      <c r="T53">
        <v>46.055999999999997</v>
      </c>
      <c r="U53">
        <v>29.105</v>
      </c>
      <c r="V53">
        <v>16.966999999999999</v>
      </c>
      <c r="W53">
        <v>7.64</v>
      </c>
      <c r="X53">
        <v>2.7690000000000001</v>
      </c>
      <c r="Y53">
        <v>1.01</v>
      </c>
      <c r="Z53">
        <f t="shared" si="6"/>
        <v>3262.933</v>
      </c>
      <c r="AA53">
        <f t="shared" si="7"/>
        <v>0.18616502392172932</v>
      </c>
      <c r="AB53">
        <f t="shared" si="8"/>
        <v>0.66161977582745346</v>
      </c>
      <c r="AC53">
        <f t="shared" si="9"/>
        <v>1.3391583584462201</v>
      </c>
      <c r="AD53">
        <f t="shared" si="10"/>
        <v>1.8692621025316793</v>
      </c>
      <c r="AE53">
        <f t="shared" si="11"/>
        <v>2.1121377607201866</v>
      </c>
      <c r="AF53">
        <f t="shared" si="12"/>
        <v>2.1977193524966649</v>
      </c>
      <c r="AG53">
        <f t="shared" si="13"/>
        <v>2.2934948403782731</v>
      </c>
      <c r="AH53">
        <f t="shared" si="14"/>
        <v>2.3174744930404638</v>
      </c>
      <c r="AI53">
        <f t="shared" si="15"/>
        <v>2.3648944063515862</v>
      </c>
      <c r="AJ53">
        <f t="shared" si="16"/>
        <v>2.3123956268792525</v>
      </c>
      <c r="AK53">
        <f t="shared" si="17"/>
        <v>2.0483926577713976</v>
      </c>
      <c r="AL53">
        <f t="shared" si="18"/>
        <v>1.8708018215513467</v>
      </c>
      <c r="AM53">
        <f t="shared" si="19"/>
        <v>1.6566671764329821</v>
      </c>
      <c r="AN53">
        <f t="shared" si="20"/>
        <v>1.5922015560846636</v>
      </c>
      <c r="AO53">
        <f t="shared" si="21"/>
        <v>1.3823048159432019</v>
      </c>
      <c r="AP53">
        <f t="shared" si="22"/>
        <v>1.0868479371166984</v>
      </c>
      <c r="AQ53">
        <f t="shared" si="23"/>
        <v>0.7314308936162649</v>
      </c>
      <c r="AR53">
        <f t="shared" si="24"/>
        <v>0.45239329155701324</v>
      </c>
      <c r="AS53">
        <f t="shared" si="25"/>
        <v>0.2154135558407114</v>
      </c>
      <c r="AT53">
        <f t="shared" si="26"/>
        <v>8.2316431259851192E-2</v>
      </c>
      <c r="AU53">
        <f t="shared" si="27"/>
        <v>3.157282113975371E-2</v>
      </c>
      <c r="AV53">
        <f t="shared" si="28"/>
        <v>28.804664698907391</v>
      </c>
      <c r="BB53">
        <f t="shared" si="31"/>
        <v>0.85442299379116893</v>
      </c>
      <c r="BC53">
        <f t="shared" si="32"/>
        <v>1.5243719635064528</v>
      </c>
      <c r="BD53">
        <f t="shared" si="33"/>
        <v>3.3523521866017831</v>
      </c>
      <c r="BE53">
        <f t="shared" si="34"/>
        <v>4.4730690593248248</v>
      </c>
      <c r="BF53">
        <f t="shared" si="35"/>
        <v>4.3227011410899339</v>
      </c>
      <c r="BG53">
        <f t="shared" si="36"/>
        <v>3.6649167922234387</v>
      </c>
      <c r="BH53">
        <f t="shared" si="37"/>
        <v>3.2270332464687446</v>
      </c>
      <c r="BI53">
        <f t="shared" si="38"/>
        <v>2.8201284471363648</v>
      </c>
      <c r="BJ53">
        <f t="shared" si="39"/>
        <v>2.5352343720205104</v>
      </c>
      <c r="BK53">
        <f t="shared" si="40"/>
        <v>2.2152356506247597</v>
      </c>
      <c r="BL53">
        <f t="shared" si="41"/>
        <v>1.7736401748978603</v>
      </c>
      <c r="BM53">
        <f t="shared" si="42"/>
        <v>1.4777758978195386</v>
      </c>
      <c r="BN53">
        <f t="shared" si="43"/>
        <v>1.2030930798762953</v>
      </c>
      <c r="BO53">
        <f t="shared" si="44"/>
        <v>1.0699879627316895</v>
      </c>
      <c r="BP53">
        <f t="shared" si="45"/>
        <v>0.86442431665008135</v>
      </c>
      <c r="BQ53">
        <f t="shared" si="46"/>
        <v>0.63552656802943852</v>
      </c>
      <c r="BR53">
        <f t="shared" si="47"/>
        <v>0.40161978379574453</v>
      </c>
      <c r="BS53">
        <f t="shared" si="48"/>
        <v>0.23412756817256131</v>
      </c>
      <c r="BT53">
        <f t="shared" si="49"/>
        <v>0.10542433080912172</v>
      </c>
      <c r="BU53">
        <f t="shared" si="50"/>
        <v>3.8209420420217029E-2</v>
      </c>
      <c r="BV53">
        <f t="shared" si="51"/>
        <v>1.3936986140996459E-2</v>
      </c>
      <c r="BW53" s="3">
        <f t="shared" si="29"/>
        <v>36.807231942131523</v>
      </c>
      <c r="BX53" s="3">
        <f>BW53*(Z53/(Z53+boys!AB53))</f>
        <v>19.314211236964269</v>
      </c>
      <c r="BZ53">
        <v>11.474</v>
      </c>
      <c r="CA53">
        <v>22.4</v>
      </c>
      <c r="CB53">
        <v>41.150591999999989</v>
      </c>
      <c r="CC53">
        <f t="shared" si="30"/>
        <v>55.726461</v>
      </c>
      <c r="CD53">
        <v>68.22</v>
      </c>
      <c r="CE53">
        <v>68.22</v>
      </c>
      <c r="CF53">
        <v>68.22</v>
      </c>
      <c r="CG53">
        <v>68.22</v>
      </c>
      <c r="CH53">
        <v>68.22</v>
      </c>
      <c r="CI53">
        <v>68.22</v>
      </c>
      <c r="CJ53">
        <v>68.22</v>
      </c>
      <c r="CK53">
        <v>68.22</v>
      </c>
      <c r="CL53">
        <v>68.22</v>
      </c>
      <c r="CM53">
        <v>68.22</v>
      </c>
      <c r="CN53">
        <v>68.22</v>
      </c>
      <c r="CO53">
        <v>68.22</v>
      </c>
      <c r="CP53">
        <v>68.22</v>
      </c>
      <c r="CQ53">
        <v>68.22</v>
      </c>
      <c r="CR53">
        <v>68.22</v>
      </c>
      <c r="CS53">
        <v>68.22</v>
      </c>
      <c r="CT53">
        <v>68.22</v>
      </c>
      <c r="CX53">
        <v>52</v>
      </c>
      <c r="CY53" t="s">
        <v>76</v>
      </c>
      <c r="DB53" t="str">
        <f t="shared" si="52"/>
        <v/>
      </c>
      <c r="DC53" t="str">
        <f t="shared" si="5"/>
        <v/>
      </c>
      <c r="DD53" t="s">
        <v>76</v>
      </c>
      <c r="DE53">
        <v>68.22</v>
      </c>
    </row>
    <row r="54" spans="1:109">
      <c r="A54">
        <v>23738</v>
      </c>
      <c r="B54" t="s">
        <v>77</v>
      </c>
      <c r="C54">
        <v>2010</v>
      </c>
      <c r="D54" t="s">
        <v>25</v>
      </c>
      <c r="E54">
        <v>53.091000000000001</v>
      </c>
      <c r="F54">
        <v>43.976999999999997</v>
      </c>
      <c r="G54">
        <v>39.155999999999999</v>
      </c>
      <c r="H54">
        <v>35.731000000000002</v>
      </c>
      <c r="I54">
        <v>31.838999999999999</v>
      </c>
      <c r="J54">
        <v>23.492000000000001</v>
      </c>
      <c r="K54">
        <v>17.280999999999999</v>
      </c>
      <c r="L54">
        <v>18.38</v>
      </c>
      <c r="M54">
        <v>20.053000000000001</v>
      </c>
      <c r="N54">
        <v>18.59</v>
      </c>
      <c r="O54">
        <v>14.348000000000001</v>
      </c>
      <c r="P54">
        <v>8.6869999999999994</v>
      </c>
      <c r="Q54">
        <v>4.516</v>
      </c>
      <c r="R54">
        <v>3.5529999999999999</v>
      </c>
      <c r="S54">
        <v>2.8530000000000002</v>
      </c>
      <c r="T54">
        <v>2.0779999999999998</v>
      </c>
      <c r="U54">
        <v>1.145</v>
      </c>
      <c r="V54">
        <v>0.44500000000000001</v>
      </c>
      <c r="W54">
        <v>0.111</v>
      </c>
      <c r="X54">
        <v>1.6E-2</v>
      </c>
      <c r="Y54">
        <v>1E-3</v>
      </c>
      <c r="Z54">
        <f t="shared" si="6"/>
        <v>339.34299999999996</v>
      </c>
      <c r="AA54">
        <f t="shared" si="7"/>
        <v>0.31290464220567393</v>
      </c>
      <c r="AB54">
        <f t="shared" si="8"/>
        <v>0.90716178026362715</v>
      </c>
      <c r="AC54">
        <f t="shared" si="9"/>
        <v>1.3846521071600122</v>
      </c>
      <c r="AD54">
        <f t="shared" si="10"/>
        <v>1.7900089290187218</v>
      </c>
      <c r="AE54">
        <f t="shared" si="11"/>
        <v>2.064159272476521</v>
      </c>
      <c r="AF54">
        <f t="shared" si="12"/>
        <v>1.8691530398446412</v>
      </c>
      <c r="AG54">
        <f t="shared" si="13"/>
        <v>1.6295960134730936</v>
      </c>
      <c r="AH54">
        <f t="shared" si="14"/>
        <v>2.0040490005687461</v>
      </c>
      <c r="AI54">
        <f t="shared" si="15"/>
        <v>2.4819312612901996</v>
      </c>
      <c r="AJ54">
        <f t="shared" si="16"/>
        <v>2.5747694810265722</v>
      </c>
      <c r="AK54">
        <f t="shared" si="17"/>
        <v>2.1986485650212328</v>
      </c>
      <c r="AL54">
        <f t="shared" si="18"/>
        <v>1.4591696307276121</v>
      </c>
      <c r="AM54">
        <f t="shared" si="19"/>
        <v>0.82510026728118757</v>
      </c>
      <c r="AN54">
        <f t="shared" si="20"/>
        <v>0.70150555632501643</v>
      </c>
      <c r="AO54">
        <f t="shared" si="21"/>
        <v>0.60533442564013418</v>
      </c>
      <c r="AP54">
        <f t="shared" si="22"/>
        <v>0.47151701965268183</v>
      </c>
      <c r="AQ54">
        <f t="shared" si="23"/>
        <v>0.27668170553098198</v>
      </c>
      <c r="AR54">
        <f t="shared" si="24"/>
        <v>0.11408810554512692</v>
      </c>
      <c r="AS54">
        <f t="shared" si="25"/>
        <v>3.0093445275134603E-2</v>
      </c>
      <c r="AT54">
        <f t="shared" si="26"/>
        <v>4.573543582746661E-3</v>
      </c>
      <c r="AU54">
        <f t="shared" si="27"/>
        <v>3.0058082824752541E-4</v>
      </c>
      <c r="AV54">
        <f t="shared" si="28"/>
        <v>23.705398372737914</v>
      </c>
      <c r="BB54">
        <f t="shared" si="31"/>
        <v>1.4361071458671613</v>
      </c>
      <c r="BC54">
        <f t="shared" si="32"/>
        <v>2.0901007417273965</v>
      </c>
      <c r="BD54">
        <f t="shared" si="33"/>
        <v>3.4662379470239837</v>
      </c>
      <c r="BE54">
        <f t="shared" si="34"/>
        <v>4.28341940141223</v>
      </c>
      <c r="BF54">
        <f t="shared" si="35"/>
        <v>4.1149634344601189</v>
      </c>
      <c r="BG54">
        <f t="shared" si="36"/>
        <v>3.0361732781286195</v>
      </c>
      <c r="BH54">
        <f t="shared" si="37"/>
        <v>2.2334458717580734</v>
      </c>
      <c r="BI54">
        <f t="shared" si="38"/>
        <v>2.3754837754130773</v>
      </c>
      <c r="BJ54">
        <f t="shared" si="39"/>
        <v>2.591707080977065</v>
      </c>
      <c r="BK54">
        <f t="shared" si="40"/>
        <v>2.4026247761114861</v>
      </c>
      <c r="BL54">
        <f t="shared" si="41"/>
        <v>1.8543765620036368</v>
      </c>
      <c r="BM54">
        <f t="shared" si="42"/>
        <v>1.1227327288908273</v>
      </c>
      <c r="BN54">
        <f t="shared" si="43"/>
        <v>0.58366075787624916</v>
      </c>
      <c r="BO54">
        <f t="shared" si="44"/>
        <v>0.45919988324497635</v>
      </c>
      <c r="BP54">
        <f t="shared" si="45"/>
        <v>0.36872988091694842</v>
      </c>
      <c r="BQ54">
        <f t="shared" si="46"/>
        <v>0.26856666405377444</v>
      </c>
      <c r="BR54">
        <f t="shared" si="47"/>
        <v>0.14798307523656007</v>
      </c>
      <c r="BS54">
        <f t="shared" si="48"/>
        <v>5.7513072908532081E-2</v>
      </c>
      <c r="BT54">
        <f t="shared" si="49"/>
        <v>1.4345957512015867E-2</v>
      </c>
      <c r="BU54">
        <f t="shared" si="50"/>
        <v>2.0678857674977826E-3</v>
      </c>
      <c r="BV54">
        <f t="shared" si="51"/>
        <v>1.2924286046861141E-4</v>
      </c>
      <c r="BW54" s="3">
        <f t="shared" si="29"/>
        <v>32.909569164150696</v>
      </c>
      <c r="BX54" s="3">
        <f>BW54*(Z54/(Z54+boys!AB54))</f>
        <v>16.041599111808502</v>
      </c>
      <c r="BZ54">
        <v>11.474</v>
      </c>
      <c r="CA54">
        <v>22.4</v>
      </c>
      <c r="CB54">
        <v>41.150591999999989</v>
      </c>
      <c r="CC54">
        <f t="shared" si="30"/>
        <v>55.726461</v>
      </c>
      <c r="CD54">
        <v>66.450999999999993</v>
      </c>
      <c r="CE54">
        <v>66.450999999999993</v>
      </c>
      <c r="CF54">
        <v>66.450999999999993</v>
      </c>
      <c r="CG54">
        <v>66.450999999999993</v>
      </c>
      <c r="CH54">
        <v>66.450999999999993</v>
      </c>
      <c r="CI54">
        <v>66.450999999999993</v>
      </c>
      <c r="CJ54">
        <v>66.450999999999993</v>
      </c>
      <c r="CK54">
        <v>66.450999999999993</v>
      </c>
      <c r="CL54">
        <v>66.450999999999993</v>
      </c>
      <c r="CM54">
        <v>66.450999999999993</v>
      </c>
      <c r="CN54">
        <v>66.450999999999993</v>
      </c>
      <c r="CO54">
        <v>66.450999999999993</v>
      </c>
      <c r="CP54">
        <v>66.450999999999993</v>
      </c>
      <c r="CQ54">
        <v>66.450999999999993</v>
      </c>
      <c r="CR54">
        <v>66.450999999999993</v>
      </c>
      <c r="CS54">
        <v>66.450999999999993</v>
      </c>
      <c r="CT54">
        <v>66.450999999999993</v>
      </c>
      <c r="CX54">
        <v>53</v>
      </c>
      <c r="CY54" t="s">
        <v>77</v>
      </c>
      <c r="DB54" t="str">
        <f t="shared" si="52"/>
        <v/>
      </c>
      <c r="DC54" t="str">
        <f t="shared" si="5"/>
        <v/>
      </c>
      <c r="DD54" t="s">
        <v>77</v>
      </c>
      <c r="DE54">
        <v>66.450999999999993</v>
      </c>
    </row>
    <row r="55" spans="1:109">
      <c r="A55">
        <v>24191</v>
      </c>
      <c r="B55" t="s">
        <v>78</v>
      </c>
      <c r="C55">
        <v>2010</v>
      </c>
      <c r="D55" t="s">
        <v>25</v>
      </c>
      <c r="E55">
        <v>6827.076</v>
      </c>
      <c r="F55">
        <v>6435.6580000000004</v>
      </c>
      <c r="G55">
        <v>5856.9080000000004</v>
      </c>
      <c r="H55">
        <v>4861.3959999999997</v>
      </c>
      <c r="I55">
        <v>3870.1219999999998</v>
      </c>
      <c r="J55">
        <v>3325.1689999999999</v>
      </c>
      <c r="K55">
        <v>2594.105</v>
      </c>
      <c r="L55">
        <v>2145.605</v>
      </c>
      <c r="M55">
        <v>1727.588</v>
      </c>
      <c r="N55">
        <v>1395.85</v>
      </c>
      <c r="O55">
        <v>1203.7460000000001</v>
      </c>
      <c r="P55">
        <v>951.32799999999997</v>
      </c>
      <c r="Q55">
        <v>831.43200000000002</v>
      </c>
      <c r="R55">
        <v>613.03800000000001</v>
      </c>
      <c r="S55">
        <v>415.20100000000002</v>
      </c>
      <c r="T55">
        <v>273.11599999999999</v>
      </c>
      <c r="U55">
        <v>139.483</v>
      </c>
      <c r="V55">
        <v>50.103999999999999</v>
      </c>
      <c r="W55">
        <v>10.994999999999999</v>
      </c>
      <c r="X55">
        <v>1.6379999999999999</v>
      </c>
      <c r="Y55">
        <v>0.11799999999999999</v>
      </c>
      <c r="Z55">
        <f t="shared" si="6"/>
        <v>43529.676000000014</v>
      </c>
      <c r="AA55">
        <f t="shared" si="7"/>
        <v>0.31367456077550393</v>
      </c>
      <c r="AB55">
        <f t="shared" si="8"/>
        <v>1.0349170988545835</v>
      </c>
      <c r="AC55">
        <f t="shared" si="9"/>
        <v>1.6145972692284682</v>
      </c>
      <c r="AD55">
        <f t="shared" si="10"/>
        <v>1.8985606968450666</v>
      </c>
      <c r="AE55">
        <f t="shared" si="11"/>
        <v>1.9559687051196972</v>
      </c>
      <c r="AF55">
        <f t="shared" si="12"/>
        <v>2.0624909544468002</v>
      </c>
      <c r="AG55">
        <f t="shared" si="13"/>
        <v>1.9070061536869691</v>
      </c>
      <c r="AH55">
        <f t="shared" si="14"/>
        <v>1.8237531793252946</v>
      </c>
      <c r="AI55">
        <f t="shared" si="15"/>
        <v>1.6668788437570721</v>
      </c>
      <c r="AJ55">
        <f t="shared" si="16"/>
        <v>1.5071315945471306</v>
      </c>
      <c r="AK55">
        <f t="shared" si="17"/>
        <v>1.4379797359392243</v>
      </c>
      <c r="AL55">
        <f t="shared" si="18"/>
        <v>1.2457178868043948</v>
      </c>
      <c r="AM55">
        <f t="shared" si="19"/>
        <v>1.1842216330762485</v>
      </c>
      <c r="AN55">
        <f t="shared" si="20"/>
        <v>0.94357573440243359</v>
      </c>
      <c r="AO55">
        <f t="shared" si="21"/>
        <v>0.68676072847406422</v>
      </c>
      <c r="AP55">
        <f t="shared" si="22"/>
        <v>0.4831171268079274</v>
      </c>
      <c r="AQ55">
        <f t="shared" si="23"/>
        <v>0.26275421852439235</v>
      </c>
      <c r="AR55">
        <f t="shared" si="24"/>
        <v>0.10013968401694509</v>
      </c>
      <c r="AS55">
        <f t="shared" si="25"/>
        <v>2.3237940020504624E-2</v>
      </c>
      <c r="AT55">
        <f t="shared" si="26"/>
        <v>3.6500616269232039E-3</v>
      </c>
      <c r="AU55">
        <f t="shared" si="27"/>
        <v>2.7650102426675529E-4</v>
      </c>
      <c r="AV55">
        <f t="shared" si="28"/>
        <v>22.156410307303908</v>
      </c>
      <c r="BB55">
        <f t="shared" si="31"/>
        <v>1.4396407641352529</v>
      </c>
      <c r="BC55">
        <f t="shared" si="32"/>
        <v>2.3844489957609603</v>
      </c>
      <c r="BD55">
        <f t="shared" si="33"/>
        <v>4.0418660361120358</v>
      </c>
      <c r="BE55">
        <f t="shared" si="34"/>
        <v>4.3255477924430208</v>
      </c>
      <c r="BF55">
        <f t="shared" si="35"/>
        <v>3.1133349476260737</v>
      </c>
      <c r="BG55">
        <f t="shared" si="36"/>
        <v>2.6749453517131618</v>
      </c>
      <c r="BH55">
        <f t="shared" si="37"/>
        <v>2.0868380258584964</v>
      </c>
      <c r="BI55">
        <f t="shared" si="38"/>
        <v>1.7260404272271628</v>
      </c>
      <c r="BJ55">
        <f t="shared" si="39"/>
        <v>1.389764998493441</v>
      </c>
      <c r="BK55">
        <f t="shared" si="40"/>
        <v>1.1228970525073512</v>
      </c>
      <c r="BL55">
        <f t="shared" si="41"/>
        <v>0.96835823001577115</v>
      </c>
      <c r="BM55">
        <f t="shared" si="42"/>
        <v>0.76529957170735652</v>
      </c>
      <c r="BN55">
        <f t="shared" si="43"/>
        <v>0.66884876036844365</v>
      </c>
      <c r="BO55">
        <f t="shared" si="44"/>
        <v>0.49316084341082606</v>
      </c>
      <c r="BP55">
        <f t="shared" si="45"/>
        <v>0.33401008639761065</v>
      </c>
      <c r="BQ55">
        <f t="shared" si="46"/>
        <v>0.21970924626041322</v>
      </c>
      <c r="BR55">
        <f t="shared" si="47"/>
        <v>0.11220765094736747</v>
      </c>
      <c r="BS55">
        <f t="shared" si="48"/>
        <v>4.03063609405225E-2</v>
      </c>
      <c r="BT55">
        <f t="shared" si="49"/>
        <v>8.8449712306611222E-3</v>
      </c>
      <c r="BU55">
        <f t="shared" si="50"/>
        <v>1.317695577610088E-3</v>
      </c>
      <c r="BV55">
        <f t="shared" si="51"/>
        <v>9.4925566641019767E-5</v>
      </c>
      <c r="BW55" s="3">
        <f t="shared" si="29"/>
        <v>27.917482734300187</v>
      </c>
      <c r="BX55" s="3">
        <f>BW55*(Z55/(Z55+boys!AB55))</f>
        <v>13.952983034289559</v>
      </c>
      <c r="BZ55">
        <v>11.474</v>
      </c>
      <c r="CA55">
        <v>22.4</v>
      </c>
      <c r="CB55">
        <v>41.150591999999989</v>
      </c>
      <c r="CC55">
        <f t="shared" si="30"/>
        <v>53.057000000000002</v>
      </c>
      <c r="CD55">
        <v>53.057000000000002</v>
      </c>
      <c r="CE55">
        <v>53.057000000000002</v>
      </c>
      <c r="CF55">
        <v>53.057000000000002</v>
      </c>
      <c r="CG55">
        <v>53.057000000000002</v>
      </c>
      <c r="CH55">
        <v>53.057000000000002</v>
      </c>
      <c r="CI55">
        <v>53.057000000000002</v>
      </c>
      <c r="CJ55">
        <v>53.057000000000002</v>
      </c>
      <c r="CK55">
        <v>53.057000000000002</v>
      </c>
      <c r="CL55">
        <v>53.057000000000002</v>
      </c>
      <c r="CM55">
        <v>53.057000000000002</v>
      </c>
      <c r="CN55">
        <v>53.057000000000002</v>
      </c>
      <c r="CO55">
        <v>53.057000000000002</v>
      </c>
      <c r="CP55">
        <v>53.057000000000002</v>
      </c>
      <c r="CQ55">
        <v>53.057000000000002</v>
      </c>
      <c r="CR55">
        <v>53.057000000000002</v>
      </c>
      <c r="CS55">
        <v>53.057000000000002</v>
      </c>
      <c r="CT55">
        <v>53.057000000000002</v>
      </c>
      <c r="CX55">
        <v>54</v>
      </c>
      <c r="CY55" t="s">
        <v>78</v>
      </c>
      <c r="CZ55" t="s">
        <v>78</v>
      </c>
      <c r="DA55">
        <v>157.6</v>
      </c>
      <c r="DB55" t="str">
        <f t="shared" si="52"/>
        <v/>
      </c>
      <c r="DC55" t="str">
        <f t="shared" si="5"/>
        <v/>
      </c>
      <c r="DD55" t="s">
        <v>78</v>
      </c>
      <c r="DE55">
        <v>53.057000000000002</v>
      </c>
    </row>
    <row r="56" spans="1:109">
      <c r="A56">
        <v>24644</v>
      </c>
      <c r="B56" t="s">
        <v>79</v>
      </c>
      <c r="C56">
        <v>2010</v>
      </c>
      <c r="D56" t="s">
        <v>25</v>
      </c>
      <c r="E56">
        <v>481.39400000000001</v>
      </c>
      <c r="F56">
        <v>403.35300000000001</v>
      </c>
      <c r="G56">
        <v>325.31</v>
      </c>
      <c r="H56">
        <v>303.85399999999998</v>
      </c>
      <c r="I56">
        <v>296.13200000000001</v>
      </c>
      <c r="J56">
        <v>261.12799999999999</v>
      </c>
      <c r="K56">
        <v>200.31800000000001</v>
      </c>
      <c r="L56">
        <v>143.94300000000001</v>
      </c>
      <c r="M56">
        <v>113.053</v>
      </c>
      <c r="N56">
        <v>93.097999999999999</v>
      </c>
      <c r="O56">
        <v>76.231999999999999</v>
      </c>
      <c r="P56">
        <v>59.741999999999997</v>
      </c>
      <c r="Q56">
        <v>49.375</v>
      </c>
      <c r="R56">
        <v>33.317</v>
      </c>
      <c r="S56">
        <v>20.997</v>
      </c>
      <c r="T56">
        <v>11.791</v>
      </c>
      <c r="U56">
        <v>5.4249999999999998</v>
      </c>
      <c r="V56">
        <v>1.966</v>
      </c>
      <c r="W56">
        <v>0.44900000000000001</v>
      </c>
      <c r="X56">
        <v>6.8000000000000005E-2</v>
      </c>
      <c r="Y56">
        <v>8.9999999999999993E-3</v>
      </c>
      <c r="Z56">
        <f t="shared" si="6"/>
        <v>2880.9540000000011</v>
      </c>
      <c r="AA56">
        <f t="shared" si="7"/>
        <v>0.33419068822341474</v>
      </c>
      <c r="AB56">
        <f t="shared" si="8"/>
        <v>0.98004723435361996</v>
      </c>
      <c r="AC56">
        <f t="shared" si="9"/>
        <v>1.3550094864409492</v>
      </c>
      <c r="AD56">
        <f t="shared" si="10"/>
        <v>1.7929887113782441</v>
      </c>
      <c r="AE56">
        <f t="shared" si="11"/>
        <v>2.2613703655108681</v>
      </c>
      <c r="AF56">
        <f t="shared" si="12"/>
        <v>2.447264343686153</v>
      </c>
      <c r="AG56">
        <f t="shared" si="13"/>
        <v>2.2250185181714106</v>
      </c>
      <c r="AH56">
        <f t="shared" si="14"/>
        <v>1.8486553412515434</v>
      </c>
      <c r="AI56">
        <f t="shared" si="15"/>
        <v>1.6481436357539891</v>
      </c>
      <c r="AJ56">
        <f t="shared" si="16"/>
        <v>1.5188045348867072</v>
      </c>
      <c r="AK56">
        <f t="shared" si="17"/>
        <v>1.3759553259094031</v>
      </c>
      <c r="AL56">
        <f t="shared" si="18"/>
        <v>1.1820022117673517</v>
      </c>
      <c r="AM56">
        <f t="shared" si="19"/>
        <v>1.0625820474745513</v>
      </c>
      <c r="AN56">
        <f t="shared" si="20"/>
        <v>0.77482632489099068</v>
      </c>
      <c r="AO56">
        <f t="shared" si="21"/>
        <v>0.52475117617289246</v>
      </c>
      <c r="AP56">
        <f t="shared" si="22"/>
        <v>0.31514109562318582</v>
      </c>
      <c r="AQ56">
        <f t="shared" si="23"/>
        <v>0.15441065702541582</v>
      </c>
      <c r="AR56">
        <f t="shared" si="24"/>
        <v>5.9369917048311065E-2</v>
      </c>
      <c r="AS56">
        <f t="shared" si="25"/>
        <v>1.4338305991695801E-2</v>
      </c>
      <c r="AT56">
        <f t="shared" si="26"/>
        <v>2.2895193744849789E-3</v>
      </c>
      <c r="AU56">
        <f t="shared" si="27"/>
        <v>3.1864444902625989E-4</v>
      </c>
      <c r="AV56">
        <f t="shared" si="28"/>
        <v>21.877478085384208</v>
      </c>
      <c r="BB56">
        <f t="shared" si="31"/>
        <v>1.5338015826701843</v>
      </c>
      <c r="BC56">
        <f t="shared" si="32"/>
        <v>2.2580288279507399</v>
      </c>
      <c r="BD56">
        <f t="shared" si="33"/>
        <v>3.392032754070212</v>
      </c>
      <c r="BE56">
        <f t="shared" si="34"/>
        <v>4.0067950374146877</v>
      </c>
      <c r="BF56">
        <f t="shared" si="35"/>
        <v>3.5305192557465328</v>
      </c>
      <c r="BG56">
        <f t="shared" si="36"/>
        <v>3.1131976017944041</v>
      </c>
      <c r="BH56">
        <f t="shared" si="37"/>
        <v>2.3882138920232663</v>
      </c>
      <c r="BI56">
        <f t="shared" si="38"/>
        <v>1.7161047547374928</v>
      </c>
      <c r="BJ56">
        <f t="shared" si="39"/>
        <v>1.3478306749014384</v>
      </c>
      <c r="BK56">
        <f t="shared" si="40"/>
        <v>1.1099249040005494</v>
      </c>
      <c r="BL56">
        <f t="shared" si="41"/>
        <v>0.90884654108326579</v>
      </c>
      <c r="BM56">
        <f t="shared" si="42"/>
        <v>0.71225089276677067</v>
      </c>
      <c r="BN56">
        <f t="shared" si="43"/>
        <v>0.58865434418598817</v>
      </c>
      <c r="BO56">
        <f t="shared" si="44"/>
        <v>0.39720904881507979</v>
      </c>
      <c r="BP56">
        <f t="shared" si="45"/>
        <v>0.25032861295945708</v>
      </c>
      <c r="BQ56">
        <f t="shared" si="46"/>
        <v>0.14057363791993896</v>
      </c>
      <c r="BR56">
        <f t="shared" si="47"/>
        <v>6.4677464652333885E-2</v>
      </c>
      <c r="BS56">
        <f t="shared" si="48"/>
        <v>2.3438874747739803E-2</v>
      </c>
      <c r="BT56">
        <f t="shared" si="49"/>
        <v>5.353028871686252E-3</v>
      </c>
      <c r="BU56">
        <f t="shared" si="50"/>
        <v>8.10703704397918E-4</v>
      </c>
      <c r="BV56">
        <f t="shared" si="51"/>
        <v>1.072990196997244E-4</v>
      </c>
      <c r="BW56" s="3">
        <f t="shared" si="29"/>
        <v>27.488699734035862</v>
      </c>
      <c r="BX56" s="3">
        <f>BW56*(Z56/(Z56+boys!AB56))</f>
        <v>13.794023028027887</v>
      </c>
      <c r="BZ56">
        <v>11.474</v>
      </c>
      <c r="CA56">
        <v>22.4</v>
      </c>
      <c r="CB56">
        <v>41.150591999999989</v>
      </c>
      <c r="CC56">
        <f t="shared" si="30"/>
        <v>52.040999999999997</v>
      </c>
      <c r="CD56">
        <v>52.040999999999997</v>
      </c>
      <c r="CE56">
        <v>52.040999999999997</v>
      </c>
      <c r="CF56">
        <v>52.040999999999997</v>
      </c>
      <c r="CG56">
        <v>52.040999999999997</v>
      </c>
      <c r="CH56">
        <v>52.040999999999997</v>
      </c>
      <c r="CI56">
        <v>52.040999999999997</v>
      </c>
      <c r="CJ56">
        <v>52.040999999999997</v>
      </c>
      <c r="CK56">
        <v>52.040999999999997</v>
      </c>
      <c r="CL56">
        <v>52.040999999999997</v>
      </c>
      <c r="CM56">
        <v>52.040999999999997</v>
      </c>
      <c r="CN56">
        <v>52.040999999999997</v>
      </c>
      <c r="CO56">
        <v>52.040999999999997</v>
      </c>
      <c r="CP56">
        <v>52.040999999999997</v>
      </c>
      <c r="CQ56">
        <v>52.040999999999997</v>
      </c>
      <c r="CR56">
        <v>52.040999999999997</v>
      </c>
      <c r="CS56">
        <v>52.040999999999997</v>
      </c>
      <c r="CT56">
        <v>52.040999999999997</v>
      </c>
      <c r="CX56">
        <v>55</v>
      </c>
      <c r="CY56" t="s">
        <v>79</v>
      </c>
      <c r="DB56" t="str">
        <f t="shared" si="52"/>
        <v/>
      </c>
      <c r="DC56" t="str">
        <f t="shared" si="5"/>
        <v/>
      </c>
      <c r="DD56" t="s">
        <v>79</v>
      </c>
      <c r="DE56">
        <v>52.040999999999997</v>
      </c>
    </row>
    <row r="57" spans="1:109">
      <c r="A57">
        <v>25097</v>
      </c>
      <c r="B57" t="s">
        <v>80</v>
      </c>
      <c r="C57">
        <v>2010</v>
      </c>
      <c r="D57" t="s">
        <v>25</v>
      </c>
      <c r="E57">
        <v>35.459000000000003</v>
      </c>
      <c r="F57">
        <v>31.481000000000002</v>
      </c>
      <c r="G57">
        <v>30.114999999999998</v>
      </c>
      <c r="H57">
        <v>36.082999999999998</v>
      </c>
      <c r="I57">
        <v>46.31</v>
      </c>
      <c r="J57">
        <v>45.466000000000001</v>
      </c>
      <c r="K57">
        <v>44.024999999999999</v>
      </c>
      <c r="L57">
        <v>44.688000000000002</v>
      </c>
      <c r="M57">
        <v>45.308</v>
      </c>
      <c r="N57">
        <v>45.655999999999999</v>
      </c>
      <c r="O57">
        <v>48.722000000000001</v>
      </c>
      <c r="P57">
        <v>47.246000000000002</v>
      </c>
      <c r="Q57">
        <v>44.274000000000001</v>
      </c>
      <c r="R57">
        <v>36.841999999999999</v>
      </c>
      <c r="S57">
        <v>41.009</v>
      </c>
      <c r="T57">
        <v>32.616999999999997</v>
      </c>
      <c r="U57">
        <v>24.581</v>
      </c>
      <c r="V57">
        <v>12.433</v>
      </c>
      <c r="W57">
        <v>3.2989999999999999</v>
      </c>
      <c r="X57">
        <v>0.94199999999999995</v>
      </c>
      <c r="Y57">
        <v>0.105</v>
      </c>
      <c r="Z57">
        <f t="shared" si="6"/>
        <v>696.66099999999983</v>
      </c>
      <c r="AA57">
        <f t="shared" si="7"/>
        <v>0.1017970002626816</v>
      </c>
      <c r="AB57">
        <f t="shared" si="8"/>
        <v>0.31631884087095452</v>
      </c>
      <c r="AC57">
        <f t="shared" si="9"/>
        <v>0.51873149207433755</v>
      </c>
      <c r="AD57">
        <f t="shared" si="10"/>
        <v>0.88050142034648149</v>
      </c>
      <c r="AE57">
        <f t="shared" si="11"/>
        <v>1.4624329480191949</v>
      </c>
      <c r="AF57">
        <f t="shared" si="12"/>
        <v>1.7620937586573673</v>
      </c>
      <c r="AG57">
        <f t="shared" si="13"/>
        <v>2.0222174055961224</v>
      </c>
      <c r="AH57">
        <f t="shared" si="14"/>
        <v>2.3734011233584202</v>
      </c>
      <c r="AI57">
        <f t="shared" si="15"/>
        <v>2.7315092993579384</v>
      </c>
      <c r="AJ57">
        <f t="shared" si="16"/>
        <v>3.0801666807816148</v>
      </c>
      <c r="AK57">
        <f t="shared" si="17"/>
        <v>3.6366956094858196</v>
      </c>
      <c r="AL57">
        <f t="shared" si="18"/>
        <v>3.8656132609691096</v>
      </c>
      <c r="AM57">
        <f t="shared" si="19"/>
        <v>3.9402062122036408</v>
      </c>
      <c r="AN57">
        <f t="shared" si="20"/>
        <v>3.543206810773103</v>
      </c>
      <c r="AO57">
        <f t="shared" si="21"/>
        <v>4.2382851917934268</v>
      </c>
      <c r="AP57">
        <f t="shared" si="22"/>
        <v>3.6050661656099603</v>
      </c>
      <c r="AQ57">
        <f t="shared" si="23"/>
        <v>2.8932895626423765</v>
      </c>
      <c r="AR57">
        <f t="shared" si="24"/>
        <v>1.5526504282570721</v>
      </c>
      <c r="AS57">
        <f t="shared" si="25"/>
        <v>0.43566095992168369</v>
      </c>
      <c r="AT57">
        <f t="shared" si="26"/>
        <v>0.13115991852565312</v>
      </c>
      <c r="AU57">
        <f t="shared" si="27"/>
        <v>1.5373330787858087E-2</v>
      </c>
      <c r="AV57">
        <f t="shared" si="28"/>
        <v>43.106377420294827</v>
      </c>
      <c r="BB57">
        <f t="shared" si="31"/>
        <v>0.46720751240560354</v>
      </c>
      <c r="BC57">
        <f t="shared" si="32"/>
        <v>0.72879860936667917</v>
      </c>
      <c r="BD57">
        <f t="shared" si="33"/>
        <v>1.2985549025973895</v>
      </c>
      <c r="BE57">
        <f t="shared" si="34"/>
        <v>2.1070044991064378</v>
      </c>
      <c r="BF57">
        <f t="shared" si="35"/>
        <v>2.9277322646165076</v>
      </c>
      <c r="BG57">
        <f t="shared" si="36"/>
        <v>2.8743743282887952</v>
      </c>
      <c r="BH57">
        <f t="shared" si="37"/>
        <v>2.7832738706487095</v>
      </c>
      <c r="BI57">
        <f t="shared" si="38"/>
        <v>2.825188932005668</v>
      </c>
      <c r="BJ57">
        <f t="shared" si="39"/>
        <v>2.864385520303276</v>
      </c>
      <c r="BK57">
        <f t="shared" si="40"/>
        <v>2.8863861859929014</v>
      </c>
      <c r="BL57">
        <f t="shared" si="41"/>
        <v>3.0802196371549444</v>
      </c>
      <c r="BM57">
        <f t="shared" si="42"/>
        <v>2.9869064688851545</v>
      </c>
      <c r="BN57">
        <f t="shared" si="43"/>
        <v>2.7990157262714583</v>
      </c>
      <c r="BO57">
        <f t="shared" si="44"/>
        <v>2.329162429129807</v>
      </c>
      <c r="BP57">
        <f t="shared" si="45"/>
        <v>2.5926014346719573</v>
      </c>
      <c r="BQ57">
        <f t="shared" si="46"/>
        <v>2.062056645972719</v>
      </c>
      <c r="BR57">
        <f t="shared" si="47"/>
        <v>1.5540182853927524</v>
      </c>
      <c r="BS57">
        <f t="shared" si="48"/>
        <v>0.78601803597445541</v>
      </c>
      <c r="BT57">
        <f t="shared" si="49"/>
        <v>0.20856378192549896</v>
      </c>
      <c r="BU57">
        <f t="shared" si="50"/>
        <v>5.9553526090882096E-2</v>
      </c>
      <c r="BV57">
        <f t="shared" si="51"/>
        <v>6.6381318891110611E-3</v>
      </c>
      <c r="BW57" s="3">
        <f t="shared" si="29"/>
        <v>40.227660728690701</v>
      </c>
      <c r="BX57" s="3">
        <f>BW57*(Z57/(Z57+boys!AB57))</f>
        <v>21.582079431874579</v>
      </c>
      <c r="BZ57">
        <v>11.474</v>
      </c>
      <c r="CA57">
        <v>22.4</v>
      </c>
      <c r="CB57">
        <v>41.150591999999989</v>
      </c>
      <c r="CC57">
        <f t="shared" si="30"/>
        <v>55.726461</v>
      </c>
      <c r="CD57">
        <v>66.731999999999999</v>
      </c>
      <c r="CE57">
        <v>66.731999999999999</v>
      </c>
      <c r="CF57">
        <v>66.731999999999999</v>
      </c>
      <c r="CG57">
        <v>66.731999999999999</v>
      </c>
      <c r="CH57">
        <v>66.731999999999999</v>
      </c>
      <c r="CI57">
        <v>66.731999999999999</v>
      </c>
      <c r="CJ57">
        <v>66.731999999999999</v>
      </c>
      <c r="CK57">
        <v>66.731999999999999</v>
      </c>
      <c r="CL57">
        <v>66.731999999999999</v>
      </c>
      <c r="CM57">
        <v>66.731999999999999</v>
      </c>
      <c r="CN57">
        <v>66.731999999999999</v>
      </c>
      <c r="CO57">
        <v>66.731999999999999</v>
      </c>
      <c r="CP57">
        <v>66.731999999999999</v>
      </c>
      <c r="CQ57">
        <v>66.731999999999999</v>
      </c>
      <c r="CR57">
        <v>66.731999999999999</v>
      </c>
      <c r="CS57">
        <v>66.731999999999999</v>
      </c>
      <c r="CT57">
        <v>66.731999999999999</v>
      </c>
      <c r="CX57">
        <v>56</v>
      </c>
      <c r="CY57" t="s">
        <v>80</v>
      </c>
      <c r="DB57" t="str">
        <f t="shared" si="52"/>
        <v/>
      </c>
      <c r="DC57" t="str">
        <f t="shared" si="5"/>
        <v/>
      </c>
      <c r="DD57" t="s">
        <v>80</v>
      </c>
      <c r="DE57">
        <v>66.731999999999999</v>
      </c>
    </row>
    <row r="58" spans="1:109">
      <c r="A58">
        <v>25550</v>
      </c>
      <c r="B58" t="s">
        <v>81</v>
      </c>
      <c r="C58">
        <v>2010</v>
      </c>
      <c r="D58" t="s">
        <v>25</v>
      </c>
      <c r="E58">
        <v>43.37</v>
      </c>
      <c r="F58">
        <v>39.259</v>
      </c>
      <c r="G58">
        <v>38.17</v>
      </c>
      <c r="H58">
        <v>39.732999999999997</v>
      </c>
      <c r="I58">
        <v>37.131999999999998</v>
      </c>
      <c r="J58">
        <v>37.238</v>
      </c>
      <c r="K58">
        <v>32.328000000000003</v>
      </c>
      <c r="L58">
        <v>26.995999999999999</v>
      </c>
      <c r="M58">
        <v>26.042000000000002</v>
      </c>
      <c r="N58">
        <v>26.163</v>
      </c>
      <c r="O58">
        <v>22.544</v>
      </c>
      <c r="P58">
        <v>16.811</v>
      </c>
      <c r="Q58">
        <v>13.278</v>
      </c>
      <c r="R58">
        <v>9.98</v>
      </c>
      <c r="S58">
        <v>6.2510000000000003</v>
      </c>
      <c r="T58">
        <v>3.706</v>
      </c>
      <c r="U58">
        <v>1.59</v>
      </c>
      <c r="V58">
        <v>0.502</v>
      </c>
      <c r="W58">
        <v>0.19900000000000001</v>
      </c>
      <c r="X58">
        <v>3.1E-2</v>
      </c>
      <c r="Y58">
        <v>3.0000000000000001E-3</v>
      </c>
      <c r="Z58">
        <f t="shared" si="6"/>
        <v>421.32600000000002</v>
      </c>
      <c r="AA58">
        <f t="shared" si="7"/>
        <v>0.20587383641170967</v>
      </c>
      <c r="AB58">
        <f t="shared" si="8"/>
        <v>0.65225739688507234</v>
      </c>
      <c r="AC58">
        <f t="shared" si="9"/>
        <v>1.0871391748907022</v>
      </c>
      <c r="AD58">
        <f t="shared" si="10"/>
        <v>1.6031790110270903</v>
      </c>
      <c r="AE58">
        <f t="shared" si="11"/>
        <v>1.9388881768511792</v>
      </c>
      <c r="AF58">
        <f t="shared" si="12"/>
        <v>2.3863374204297858</v>
      </c>
      <c r="AG58">
        <f t="shared" si="13"/>
        <v>2.4553338744819926</v>
      </c>
      <c r="AH58">
        <f t="shared" si="14"/>
        <v>2.3707343007552346</v>
      </c>
      <c r="AI58">
        <f t="shared" si="15"/>
        <v>2.5960040443741899</v>
      </c>
      <c r="AJ58">
        <f t="shared" si="16"/>
        <v>2.9185500064083394</v>
      </c>
      <c r="AK58">
        <f t="shared" si="17"/>
        <v>2.7823775413812584</v>
      </c>
      <c r="AL58">
        <f t="shared" si="18"/>
        <v>2.2743125275914613</v>
      </c>
      <c r="AM58">
        <f t="shared" si="19"/>
        <v>1.9539169194400536</v>
      </c>
      <c r="AN58">
        <f t="shared" si="20"/>
        <v>1.5870371161523382</v>
      </c>
      <c r="AO58">
        <f t="shared" si="21"/>
        <v>1.0682274533259282</v>
      </c>
      <c r="AP58">
        <f t="shared" si="22"/>
        <v>0.67729501621072519</v>
      </c>
      <c r="AQ58">
        <f t="shared" si="23"/>
        <v>0.30945158855612992</v>
      </c>
      <c r="AR58">
        <f t="shared" si="24"/>
        <v>0.10365844975149882</v>
      </c>
      <c r="AS58">
        <f t="shared" si="25"/>
        <v>4.3453287952796647E-2</v>
      </c>
      <c r="AT58">
        <f t="shared" si="26"/>
        <v>7.1369913083930252E-3</v>
      </c>
      <c r="AU58">
        <f t="shared" si="27"/>
        <v>7.2627846370743791E-4</v>
      </c>
      <c r="AV58">
        <f t="shared" si="28"/>
        <v>29.02189041264959</v>
      </c>
      <c r="BB58">
        <f t="shared" si="31"/>
        <v>0.94487855959518274</v>
      </c>
      <c r="BC58">
        <f t="shared" si="32"/>
        <v>1.5028010424232066</v>
      </c>
      <c r="BD58">
        <f t="shared" si="33"/>
        <v>2.7214655885162551</v>
      </c>
      <c r="BE58">
        <f t="shared" si="34"/>
        <v>3.8363429189902583</v>
      </c>
      <c r="BF58">
        <f t="shared" si="35"/>
        <v>3.9581238797510716</v>
      </c>
      <c r="BG58">
        <f t="shared" si="36"/>
        <v>3.9694230591988156</v>
      </c>
      <c r="BH58">
        <f t="shared" si="37"/>
        <v>3.4460365394967321</v>
      </c>
      <c r="BI58">
        <f t="shared" si="38"/>
        <v>2.877666494068726</v>
      </c>
      <c r="BJ58">
        <f t="shared" si="39"/>
        <v>2.775973879039034</v>
      </c>
      <c r="BK58">
        <f t="shared" si="40"/>
        <v>2.7888719989746655</v>
      </c>
      <c r="BL58">
        <f t="shared" si="41"/>
        <v>2.4031009572634967</v>
      </c>
      <c r="BM58">
        <f t="shared" si="42"/>
        <v>1.7919859027926122</v>
      </c>
      <c r="BN58">
        <f t="shared" si="43"/>
        <v>1.4153821198786689</v>
      </c>
      <c r="BO58">
        <f t="shared" si="44"/>
        <v>1.0638284046083082</v>
      </c>
      <c r="BP58">
        <f t="shared" si="45"/>
        <v>0.66633179931929198</v>
      </c>
      <c r="BQ58">
        <f t="shared" si="46"/>
        <v>0.39504489654092079</v>
      </c>
      <c r="BR58">
        <f t="shared" si="47"/>
        <v>0.1694876917161533</v>
      </c>
      <c r="BS58">
        <f t="shared" si="48"/>
        <v>5.3511208327993047E-2</v>
      </c>
      <c r="BT58">
        <f t="shared" si="49"/>
        <v>2.1212610472650634E-2</v>
      </c>
      <c r="BU58">
        <f t="shared" si="50"/>
        <v>3.3044770083023598E-3</v>
      </c>
      <c r="BV58">
        <f t="shared" si="51"/>
        <v>3.1978809757764773E-4</v>
      </c>
      <c r="BW58" s="3">
        <f t="shared" si="29"/>
        <v>36.805093816079939</v>
      </c>
      <c r="BX58" s="3">
        <f>BW58*(Z58/(Z58+boys!AB58))</f>
        <v>18.019616269371067</v>
      </c>
      <c r="BZ58">
        <v>11.474</v>
      </c>
      <c r="CA58">
        <v>22.4</v>
      </c>
      <c r="CB58">
        <v>41.150591999999989</v>
      </c>
      <c r="CC58">
        <f t="shared" si="30"/>
        <v>55.726461</v>
      </c>
      <c r="CD58">
        <v>68.048000000000002</v>
      </c>
      <c r="CE58">
        <v>68.048000000000002</v>
      </c>
      <c r="CF58">
        <v>68.048000000000002</v>
      </c>
      <c r="CG58">
        <v>68.048000000000002</v>
      </c>
      <c r="CH58">
        <v>68.048000000000002</v>
      </c>
      <c r="CI58">
        <v>68.048000000000002</v>
      </c>
      <c r="CJ58">
        <v>68.048000000000002</v>
      </c>
      <c r="CK58">
        <v>68.048000000000002</v>
      </c>
      <c r="CL58">
        <v>68.048000000000002</v>
      </c>
      <c r="CM58">
        <v>68.048000000000002</v>
      </c>
      <c r="CN58">
        <v>68.048000000000002</v>
      </c>
      <c r="CO58">
        <v>68.048000000000002</v>
      </c>
      <c r="CP58">
        <v>68.048000000000002</v>
      </c>
      <c r="CQ58">
        <v>68.048000000000002</v>
      </c>
      <c r="CR58">
        <v>68.048000000000002</v>
      </c>
      <c r="CS58">
        <v>68.048000000000002</v>
      </c>
      <c r="CT58">
        <v>68.048000000000002</v>
      </c>
      <c r="CX58">
        <v>57</v>
      </c>
      <c r="CY58" t="s">
        <v>81</v>
      </c>
      <c r="DB58" t="str">
        <f t="shared" si="52"/>
        <v/>
      </c>
      <c r="DC58" t="str">
        <f t="shared" si="5"/>
        <v/>
      </c>
      <c r="DD58" t="s">
        <v>81</v>
      </c>
      <c r="DE58">
        <v>68.048000000000002</v>
      </c>
    </row>
    <row r="59" spans="1:109">
      <c r="A59">
        <v>26003</v>
      </c>
      <c r="B59" t="s">
        <v>82</v>
      </c>
      <c r="C59">
        <v>2010</v>
      </c>
      <c r="D59" t="s">
        <v>25</v>
      </c>
      <c r="E59">
        <v>146.714</v>
      </c>
      <c r="F59">
        <v>139.91</v>
      </c>
      <c r="G59">
        <v>146.703</v>
      </c>
      <c r="H59">
        <v>164.964</v>
      </c>
      <c r="I59">
        <v>157.982</v>
      </c>
      <c r="J59">
        <v>168.31200000000001</v>
      </c>
      <c r="K59">
        <v>166.04400000000001</v>
      </c>
      <c r="L59">
        <v>149.636</v>
      </c>
      <c r="M59">
        <v>175.59200000000001</v>
      </c>
      <c r="N59">
        <v>187.00399999999999</v>
      </c>
      <c r="O59">
        <v>187.947</v>
      </c>
      <c r="P59">
        <v>194.35499999999999</v>
      </c>
      <c r="Q59">
        <v>209.43</v>
      </c>
      <c r="R59">
        <v>136.41900000000001</v>
      </c>
      <c r="S59">
        <v>124.744</v>
      </c>
      <c r="T59">
        <v>105.15600000000001</v>
      </c>
      <c r="U59">
        <v>90.631</v>
      </c>
      <c r="V59">
        <v>56.707999999999998</v>
      </c>
      <c r="W59">
        <v>20.202000000000002</v>
      </c>
      <c r="X59">
        <v>4.8739999999999997</v>
      </c>
      <c r="Y59">
        <v>0.48</v>
      </c>
      <c r="Z59">
        <f t="shared" si="6"/>
        <v>2733.8069999999998</v>
      </c>
      <c r="AA59">
        <f t="shared" si="7"/>
        <v>0.10733310727494663</v>
      </c>
      <c r="AB59">
        <f t="shared" si="8"/>
        <v>0.35824401649421489</v>
      </c>
      <c r="AC59">
        <f t="shared" si="9"/>
        <v>0.64395035933407152</v>
      </c>
      <c r="AD59">
        <f t="shared" si="10"/>
        <v>1.0258178430298848</v>
      </c>
      <c r="AE59">
        <f t="shared" si="11"/>
        <v>1.2713421247366767</v>
      </c>
      <c r="AF59">
        <f t="shared" si="12"/>
        <v>1.6623060808608656</v>
      </c>
      <c r="AG59">
        <f t="shared" si="13"/>
        <v>1.94359294566149</v>
      </c>
      <c r="AH59">
        <f t="shared" si="14"/>
        <v>2.025209533811275</v>
      </c>
      <c r="AI59">
        <f t="shared" si="15"/>
        <v>2.6976534919985209</v>
      </c>
      <c r="AJ59">
        <f t="shared" si="16"/>
        <v>3.2149994494856444</v>
      </c>
      <c r="AK59">
        <f t="shared" si="17"/>
        <v>3.5749575591839515</v>
      </c>
      <c r="AL59">
        <f t="shared" si="18"/>
        <v>4.0523105691074752</v>
      </c>
      <c r="AM59">
        <f t="shared" si="19"/>
        <v>4.7496622841334446</v>
      </c>
      <c r="AN59">
        <f t="shared" si="20"/>
        <v>3.3433497682901545</v>
      </c>
      <c r="AO59">
        <f t="shared" si="21"/>
        <v>3.285370181581948</v>
      </c>
      <c r="AP59">
        <f t="shared" si="22"/>
        <v>2.9618082037246962</v>
      </c>
      <c r="AQ59">
        <f t="shared" si="23"/>
        <v>2.7184589109618931</v>
      </c>
      <c r="AR59">
        <f t="shared" si="24"/>
        <v>1.8046614117236515</v>
      </c>
      <c r="AS59">
        <f t="shared" si="25"/>
        <v>0.67985194273041238</v>
      </c>
      <c r="AT59">
        <f t="shared" si="26"/>
        <v>0.1729375921562861</v>
      </c>
      <c r="AU59">
        <f t="shared" si="27"/>
        <v>1.7909091607417788E-2</v>
      </c>
      <c r="AV59">
        <f t="shared" si="28"/>
        <v>42.311726467888917</v>
      </c>
      <c r="BB59">
        <f t="shared" si="31"/>
        <v>0.49261602914909514</v>
      </c>
      <c r="BC59">
        <f t="shared" si="32"/>
        <v>0.82539421400267099</v>
      </c>
      <c r="BD59">
        <f t="shared" si="33"/>
        <v>1.612018759066927</v>
      </c>
      <c r="BE59">
        <f t="shared" si="34"/>
        <v>2.4547408562692685</v>
      </c>
      <c r="BF59">
        <f t="shared" si="35"/>
        <v>2.7593718012134727</v>
      </c>
      <c r="BG59">
        <f t="shared" si="36"/>
        <v>2.9397993860429801</v>
      </c>
      <c r="BH59">
        <f t="shared" si="37"/>
        <v>2.9001856626747982</v>
      </c>
      <c r="BI59">
        <f t="shared" si="38"/>
        <v>2.6135974911469613</v>
      </c>
      <c r="BJ59">
        <f t="shared" si="39"/>
        <v>3.0669545474717128</v>
      </c>
      <c r="BK59">
        <f t="shared" si="40"/>
        <v>3.2662807428322482</v>
      </c>
      <c r="BL59">
        <f t="shared" si="41"/>
        <v>3.2827515281656687</v>
      </c>
      <c r="BM59">
        <f t="shared" si="42"/>
        <v>3.3946760164122782</v>
      </c>
      <c r="BN59">
        <f t="shared" si="43"/>
        <v>3.657981518958727</v>
      </c>
      <c r="BO59">
        <f t="shared" si="44"/>
        <v>2.3827445009541641</v>
      </c>
      <c r="BP59">
        <f t="shared" si="45"/>
        <v>2.1788246507233318</v>
      </c>
      <c r="BQ59">
        <f t="shared" si="46"/>
        <v>1.8366934279120657</v>
      </c>
      <c r="BR59">
        <f t="shared" si="47"/>
        <v>1.5829944279460841</v>
      </c>
      <c r="BS59">
        <f t="shared" si="48"/>
        <v>0.99048281515117942</v>
      </c>
      <c r="BT59">
        <f t="shared" si="49"/>
        <v>0.35285557296473391</v>
      </c>
      <c r="BU59">
        <f t="shared" si="50"/>
        <v>8.5131079231269793E-2</v>
      </c>
      <c r="BV59">
        <f t="shared" si="51"/>
        <v>8.3838567974988728E-3</v>
      </c>
      <c r="BW59" s="3">
        <f t="shared" si="29"/>
        <v>42.684478885087131</v>
      </c>
      <c r="BX59" s="3">
        <f>BW59*(Z59/(Z59+boys!AB59))</f>
        <v>21.739530775587092</v>
      </c>
      <c r="BZ59">
        <v>11.474</v>
      </c>
      <c r="CA59">
        <v>22.4</v>
      </c>
      <c r="CB59">
        <v>41.150591999999989</v>
      </c>
      <c r="CC59">
        <f t="shared" si="30"/>
        <v>55.726461</v>
      </c>
      <c r="CD59">
        <v>72.347999999999999</v>
      </c>
      <c r="CE59">
        <v>72.347999999999999</v>
      </c>
      <c r="CF59">
        <v>72.347999999999999</v>
      </c>
      <c r="CG59">
        <v>72.347999999999999</v>
      </c>
      <c r="CH59">
        <v>72.347999999999999</v>
      </c>
      <c r="CI59">
        <v>72.347999999999999</v>
      </c>
      <c r="CJ59">
        <v>72.347999999999999</v>
      </c>
      <c r="CK59">
        <v>72.347999999999999</v>
      </c>
      <c r="CL59">
        <v>72.347999999999999</v>
      </c>
      <c r="CM59">
        <v>72.347999999999999</v>
      </c>
      <c r="CN59">
        <v>72.347999999999999</v>
      </c>
      <c r="CO59">
        <v>72.347999999999999</v>
      </c>
      <c r="CP59">
        <v>72.347999999999999</v>
      </c>
      <c r="CQ59">
        <v>72.347999999999999</v>
      </c>
      <c r="CR59">
        <v>72.347999999999999</v>
      </c>
      <c r="CS59">
        <v>72.347999999999999</v>
      </c>
      <c r="CT59">
        <v>72.347999999999999</v>
      </c>
      <c r="CX59">
        <v>58</v>
      </c>
      <c r="CY59" t="s">
        <v>82</v>
      </c>
      <c r="DB59" t="str">
        <f t="shared" si="52"/>
        <v/>
      </c>
      <c r="DC59" t="str">
        <f t="shared" si="5"/>
        <v/>
      </c>
      <c r="DD59" t="s">
        <v>82</v>
      </c>
      <c r="DE59">
        <v>72.347999999999999</v>
      </c>
    </row>
    <row r="60" spans="1:109">
      <c r="A60">
        <v>26456</v>
      </c>
      <c r="B60" t="s">
        <v>83</v>
      </c>
      <c r="C60">
        <v>2010</v>
      </c>
      <c r="D60" t="s">
        <v>25</v>
      </c>
      <c r="E60">
        <v>1908.364</v>
      </c>
      <c r="F60">
        <v>1888.325</v>
      </c>
      <c r="G60">
        <v>1871.4839999999999</v>
      </c>
      <c r="H60">
        <v>1876.8130000000001</v>
      </c>
      <c r="I60">
        <v>1999.8389999999999</v>
      </c>
      <c r="J60">
        <v>2020.365</v>
      </c>
      <c r="K60">
        <v>1835.3340000000001</v>
      </c>
      <c r="L60">
        <v>2218.9279999999999</v>
      </c>
      <c r="M60">
        <v>2221.4850000000001</v>
      </c>
      <c r="N60">
        <v>2248.2660000000001</v>
      </c>
      <c r="O60">
        <v>2151.7739999999999</v>
      </c>
      <c r="P60">
        <v>2105.8290000000002</v>
      </c>
      <c r="Q60">
        <v>2039.63</v>
      </c>
      <c r="R60">
        <v>1373.731</v>
      </c>
      <c r="S60">
        <v>1315.41</v>
      </c>
      <c r="T60">
        <v>1307.4069999999999</v>
      </c>
      <c r="U60">
        <v>1112.479</v>
      </c>
      <c r="V60">
        <v>818.61099999999999</v>
      </c>
      <c r="W60">
        <v>229.94</v>
      </c>
      <c r="X60">
        <v>98.83</v>
      </c>
      <c r="Y60">
        <v>13.324</v>
      </c>
      <c r="Z60">
        <f t="shared" si="6"/>
        <v>32656.168000000005</v>
      </c>
      <c r="AA60">
        <f t="shared" si="7"/>
        <v>0.11687617481634709</v>
      </c>
      <c r="AB60">
        <f t="shared" si="8"/>
        <v>0.40477115992298907</v>
      </c>
      <c r="AC60">
        <f t="shared" si="9"/>
        <v>0.68770493831364399</v>
      </c>
      <c r="AD60">
        <f t="shared" si="10"/>
        <v>0.97702280928981</v>
      </c>
      <c r="AE60">
        <f t="shared" si="11"/>
        <v>1.3472633408794317</v>
      </c>
      <c r="AF60">
        <f t="shared" si="12"/>
        <v>1.6704303762768489</v>
      </c>
      <c r="AG60">
        <f t="shared" si="13"/>
        <v>1.798456205884291</v>
      </c>
      <c r="AH60">
        <f t="shared" si="14"/>
        <v>2.5140835875170651</v>
      </c>
      <c r="AI60">
        <f t="shared" si="15"/>
        <v>2.8571132412106643</v>
      </c>
      <c r="AJ60">
        <f t="shared" si="16"/>
        <v>3.2357900045100205</v>
      </c>
      <c r="AK60">
        <f t="shared" si="17"/>
        <v>3.4263740926369555</v>
      </c>
      <c r="AL60">
        <f t="shared" si="18"/>
        <v>3.6756380295446789</v>
      </c>
      <c r="AM60">
        <f t="shared" si="19"/>
        <v>3.8723790249976662</v>
      </c>
      <c r="AN60">
        <f t="shared" si="20"/>
        <v>2.8184561336161664</v>
      </c>
      <c r="AO60">
        <f t="shared" si="21"/>
        <v>2.9002031101750818</v>
      </c>
      <c r="AP60">
        <f t="shared" si="22"/>
        <v>3.0827358249749324</v>
      </c>
      <c r="AQ60">
        <f t="shared" si="23"/>
        <v>2.7934471062250776</v>
      </c>
      <c r="AR60">
        <f t="shared" si="24"/>
        <v>2.1808791833750973</v>
      </c>
      <c r="AS60">
        <f t="shared" si="25"/>
        <v>0.64779431560984124</v>
      </c>
      <c r="AT60">
        <f t="shared" si="26"/>
        <v>0.29355893808483585</v>
      </c>
      <c r="AU60">
        <f t="shared" si="27"/>
        <v>4.1616885361442278E-2</v>
      </c>
      <c r="AV60">
        <f t="shared" si="28"/>
        <v>41.342594483222896</v>
      </c>
      <c r="BB60">
        <f t="shared" si="31"/>
        <v>0.53641489193710656</v>
      </c>
      <c r="BC60">
        <f t="shared" si="32"/>
        <v>0.93259275246256679</v>
      </c>
      <c r="BD60">
        <f t="shared" si="33"/>
        <v>1.7215508077532371</v>
      </c>
      <c r="BE60">
        <f t="shared" si="34"/>
        <v>2.3379763022905466</v>
      </c>
      <c r="BF60">
        <f t="shared" si="35"/>
        <v>2.6991882129183065</v>
      </c>
      <c r="BG60">
        <f t="shared" si="36"/>
        <v>2.7268922117193908</v>
      </c>
      <c r="BH60">
        <f t="shared" si="37"/>
        <v>2.4771553607906474</v>
      </c>
      <c r="BI60">
        <f t="shared" si="38"/>
        <v>2.9948932403630448</v>
      </c>
      <c r="BJ60">
        <f t="shared" si="39"/>
        <v>2.9983444303140523</v>
      </c>
      <c r="BK60">
        <f t="shared" si="40"/>
        <v>3.0344908198634934</v>
      </c>
      <c r="BL60">
        <f t="shared" si="41"/>
        <v>2.9042553013837993</v>
      </c>
      <c r="BM60">
        <f t="shared" si="42"/>
        <v>2.8422432081890321</v>
      </c>
      <c r="BN60">
        <f t="shared" si="43"/>
        <v>2.752894235343228</v>
      </c>
      <c r="BO60">
        <f t="shared" si="44"/>
        <v>1.8541285188060028</v>
      </c>
      <c r="BP60">
        <f t="shared" si="45"/>
        <v>1.7754125042840296</v>
      </c>
      <c r="BQ60">
        <f t="shared" si="46"/>
        <v>1.7646108331155079</v>
      </c>
      <c r="BR60">
        <f t="shared" si="47"/>
        <v>1.5015159739954789</v>
      </c>
      <c r="BS60">
        <f t="shared" si="48"/>
        <v>1.1048815240453196</v>
      </c>
      <c r="BT60">
        <f t="shared" si="49"/>
        <v>0.31035065206670903</v>
      </c>
      <c r="BU60">
        <f t="shared" si="50"/>
        <v>0.13339112352680202</v>
      </c>
      <c r="BV60">
        <f t="shared" si="51"/>
        <v>1.7983439541344837E-2</v>
      </c>
      <c r="BW60" s="3">
        <f t="shared" si="29"/>
        <v>39.42116634470964</v>
      </c>
      <c r="BX60" s="3">
        <f>BW60*(Z60/(Z60+boys!AB60))</f>
        <v>20.359427481331416</v>
      </c>
      <c r="BZ60">
        <v>11.474</v>
      </c>
      <c r="CA60">
        <v>22.4</v>
      </c>
      <c r="CB60">
        <v>41.150591999999989</v>
      </c>
      <c r="CC60">
        <f t="shared" si="30"/>
        <v>55.726461</v>
      </c>
      <c r="CD60">
        <v>66.781999999999996</v>
      </c>
      <c r="CE60">
        <v>66.781999999999996</v>
      </c>
      <c r="CF60">
        <v>66.781999999999996</v>
      </c>
      <c r="CG60">
        <v>66.781999999999996</v>
      </c>
      <c r="CH60">
        <v>66.781999999999996</v>
      </c>
      <c r="CI60">
        <v>66.781999999999996</v>
      </c>
      <c r="CJ60">
        <v>66.781999999999996</v>
      </c>
      <c r="CK60">
        <v>66.781999999999996</v>
      </c>
      <c r="CL60">
        <v>66.781999999999996</v>
      </c>
      <c r="CM60">
        <v>66.781999999999996</v>
      </c>
      <c r="CN60">
        <v>66.781999999999996</v>
      </c>
      <c r="CO60">
        <v>66.781999999999996</v>
      </c>
      <c r="CP60">
        <v>66.781999999999996</v>
      </c>
      <c r="CQ60">
        <v>66.781999999999996</v>
      </c>
      <c r="CR60">
        <v>66.781999999999996</v>
      </c>
      <c r="CS60">
        <v>66.781999999999996</v>
      </c>
      <c r="CT60">
        <v>66.781999999999996</v>
      </c>
      <c r="CX60">
        <v>59</v>
      </c>
      <c r="CY60" t="s">
        <v>83</v>
      </c>
      <c r="DB60" t="str">
        <f t="shared" si="52"/>
        <v/>
      </c>
      <c r="DC60" t="str">
        <f t="shared" si="5"/>
        <v/>
      </c>
      <c r="DD60" t="s">
        <v>83</v>
      </c>
      <c r="DE60">
        <v>66.781999999999996</v>
      </c>
    </row>
    <row r="61" spans="1:109">
      <c r="A61">
        <v>26909</v>
      </c>
      <c r="B61" t="s">
        <v>84</v>
      </c>
      <c r="C61">
        <v>2010</v>
      </c>
      <c r="D61" t="s">
        <v>25</v>
      </c>
      <c r="E61">
        <v>13.162000000000001</v>
      </c>
      <c r="F61">
        <v>12.994</v>
      </c>
      <c r="G61">
        <v>11.843</v>
      </c>
      <c r="H61">
        <v>10.971</v>
      </c>
      <c r="I61">
        <v>9.4450000000000003</v>
      </c>
      <c r="J61">
        <v>8.2309999999999999</v>
      </c>
      <c r="K61">
        <v>7.694</v>
      </c>
      <c r="L61">
        <v>8.3670000000000009</v>
      </c>
      <c r="M61">
        <v>8.3420000000000005</v>
      </c>
      <c r="N61">
        <v>6.375</v>
      </c>
      <c r="O61">
        <v>5.4710000000000001</v>
      </c>
      <c r="P61">
        <v>4.6180000000000003</v>
      </c>
      <c r="Q61">
        <v>2.625</v>
      </c>
      <c r="R61">
        <v>2.2480000000000002</v>
      </c>
      <c r="S61">
        <v>1.1919999999999999</v>
      </c>
      <c r="T61">
        <v>0.78600000000000003</v>
      </c>
      <c r="U61">
        <v>0.73599999999999999</v>
      </c>
      <c r="V61">
        <v>0.21199999999999999</v>
      </c>
      <c r="W61">
        <v>9.2999999999999999E-2</v>
      </c>
      <c r="X61">
        <v>2.3E-2</v>
      </c>
      <c r="Y61">
        <v>2E-3</v>
      </c>
      <c r="Z61">
        <f t="shared" si="6"/>
        <v>115.43</v>
      </c>
      <c r="AA61">
        <f t="shared" si="7"/>
        <v>0.22805163302434375</v>
      </c>
      <c r="AB61">
        <f t="shared" si="8"/>
        <v>0.78799272286234068</v>
      </c>
      <c r="AC61">
        <f t="shared" si="9"/>
        <v>1.2311877328250889</v>
      </c>
      <c r="AD61">
        <f t="shared" si="10"/>
        <v>1.615758468335788</v>
      </c>
      <c r="AE61">
        <f t="shared" si="11"/>
        <v>1.8001386121458893</v>
      </c>
      <c r="AF61">
        <f t="shared" si="12"/>
        <v>1.9252967166247941</v>
      </c>
      <c r="AG61">
        <f t="shared" si="13"/>
        <v>2.1329637009442952</v>
      </c>
      <c r="AH61">
        <f t="shared" si="14"/>
        <v>2.6819630945161572</v>
      </c>
      <c r="AI61">
        <f t="shared" si="15"/>
        <v>3.0352941176470591</v>
      </c>
      <c r="AJ61">
        <f t="shared" si="16"/>
        <v>2.5957290132547866</v>
      </c>
      <c r="AK61">
        <f t="shared" si="17"/>
        <v>2.4646279130208786</v>
      </c>
      <c r="AL61">
        <f t="shared" si="18"/>
        <v>2.2803950446157848</v>
      </c>
      <c r="AM61">
        <f t="shared" si="19"/>
        <v>1.409945421467556</v>
      </c>
      <c r="AN61">
        <f t="shared" si="20"/>
        <v>1.3048254353287707</v>
      </c>
      <c r="AO61">
        <f t="shared" si="21"/>
        <v>0.74351555055011698</v>
      </c>
      <c r="AP61">
        <f t="shared" si="22"/>
        <v>0.52431776834445121</v>
      </c>
      <c r="AQ61">
        <f t="shared" si="23"/>
        <v>0.52284501429437757</v>
      </c>
      <c r="AR61">
        <f t="shared" si="24"/>
        <v>0.1597851511738716</v>
      </c>
      <c r="AS61">
        <f t="shared" si="25"/>
        <v>7.4122845014294378E-2</v>
      </c>
      <c r="AT61">
        <f t="shared" si="26"/>
        <v>1.9327731092436976E-2</v>
      </c>
      <c r="AU61">
        <f t="shared" si="27"/>
        <v>1.7673048600883653E-3</v>
      </c>
      <c r="AV61">
        <f t="shared" si="28"/>
        <v>27.539850991943169</v>
      </c>
      <c r="BB61">
        <f t="shared" si="31"/>
        <v>1.0466657749285282</v>
      </c>
      <c r="BC61">
        <f t="shared" si="32"/>
        <v>1.8155352334748329</v>
      </c>
      <c r="BD61">
        <f t="shared" si="33"/>
        <v>3.0820663308574883</v>
      </c>
      <c r="BE61">
        <f t="shared" si="34"/>
        <v>3.8664450545839895</v>
      </c>
      <c r="BF61">
        <f t="shared" si="35"/>
        <v>3.6668823529411769</v>
      </c>
      <c r="BG61">
        <f t="shared" si="36"/>
        <v>3.1955647058823531</v>
      </c>
      <c r="BH61">
        <f t="shared" si="37"/>
        <v>2.9870823529411767</v>
      </c>
      <c r="BI61">
        <f t="shared" si="38"/>
        <v>3.2483647058823539</v>
      </c>
      <c r="BJ61">
        <f t="shared" si="39"/>
        <v>3.2386588235294127</v>
      </c>
      <c r="BK61">
        <f t="shared" si="40"/>
        <v>2.4750000000000005</v>
      </c>
      <c r="BL61">
        <f t="shared" si="41"/>
        <v>2.1240352941176472</v>
      </c>
      <c r="BM61">
        <f t="shared" si="42"/>
        <v>1.7928705882352947</v>
      </c>
      <c r="BN61">
        <f t="shared" si="43"/>
        <v>1.0191176470588237</v>
      </c>
      <c r="BO61">
        <f t="shared" si="44"/>
        <v>0.87275294117647073</v>
      </c>
      <c r="BP61">
        <f t="shared" si="45"/>
        <v>0.46277647058823534</v>
      </c>
      <c r="BQ61">
        <f t="shared" si="46"/>
        <v>0.30515294117647063</v>
      </c>
      <c r="BR61">
        <f t="shared" si="47"/>
        <v>0.28574117647058828</v>
      </c>
      <c r="BS61">
        <f t="shared" si="48"/>
        <v>8.2305882352941173E-2</v>
      </c>
      <c r="BT61">
        <f t="shared" si="49"/>
        <v>3.6105882352941182E-2</v>
      </c>
      <c r="BU61">
        <f t="shared" si="50"/>
        <v>8.9294117647058836E-3</v>
      </c>
      <c r="BV61">
        <f t="shared" si="51"/>
        <v>7.7647058823529427E-4</v>
      </c>
      <c r="BW61" s="3">
        <f t="shared" si="29"/>
        <v>35.612830040903667</v>
      </c>
      <c r="BX61" s="3">
        <f>BW61*(Z61/(Z61+boys!AB61))</f>
        <v>17.782613462970858</v>
      </c>
      <c r="BZ61">
        <v>11.474</v>
      </c>
      <c r="CA61">
        <v>22.4</v>
      </c>
      <c r="CB61">
        <v>41.150591999999989</v>
      </c>
      <c r="CC61">
        <f t="shared" si="30"/>
        <v>55.726461</v>
      </c>
      <c r="CD61" s="2">
        <v>67.900000000000006</v>
      </c>
      <c r="CE61" s="2">
        <v>67.900000000000006</v>
      </c>
      <c r="CF61" s="2">
        <v>67.900000000000006</v>
      </c>
      <c r="CG61" s="2">
        <v>67.900000000000006</v>
      </c>
      <c r="CH61" s="2">
        <v>67.900000000000006</v>
      </c>
      <c r="CI61" s="2">
        <v>67.900000000000006</v>
      </c>
      <c r="CJ61" s="2">
        <v>67.900000000000006</v>
      </c>
      <c r="CK61" s="2">
        <v>67.900000000000006</v>
      </c>
      <c r="CL61" s="2">
        <v>67.900000000000006</v>
      </c>
      <c r="CM61" s="2">
        <v>67.900000000000006</v>
      </c>
      <c r="CN61" s="2">
        <v>67.900000000000006</v>
      </c>
      <c r="CO61" s="2">
        <v>67.900000000000006</v>
      </c>
      <c r="CP61" s="2">
        <v>67.900000000000006</v>
      </c>
      <c r="CQ61" s="2">
        <v>67.900000000000006</v>
      </c>
      <c r="CR61" s="2">
        <v>67.900000000000006</v>
      </c>
      <c r="CS61" s="2">
        <v>67.900000000000006</v>
      </c>
      <c r="CT61" s="2">
        <v>67.900000000000006</v>
      </c>
      <c r="CU61" t="s">
        <v>308</v>
      </c>
      <c r="CX61">
        <v>60</v>
      </c>
      <c r="CY61" t="s">
        <v>84</v>
      </c>
      <c r="DB61" t="str">
        <f t="shared" si="52"/>
        <v/>
      </c>
      <c r="DC61" t="str">
        <f t="shared" si="5"/>
        <v/>
      </c>
    </row>
    <row r="62" spans="1:109">
      <c r="A62">
        <v>27362</v>
      </c>
      <c r="B62" t="s">
        <v>85</v>
      </c>
      <c r="C62">
        <v>2010</v>
      </c>
      <c r="D62" t="s">
        <v>25</v>
      </c>
      <c r="E62">
        <v>8.3849999999999998</v>
      </c>
      <c r="F62">
        <v>11.28</v>
      </c>
      <c r="G62">
        <v>11.478999999999999</v>
      </c>
      <c r="H62">
        <v>12.172000000000001</v>
      </c>
      <c r="I62">
        <v>11.728999999999999</v>
      </c>
      <c r="J62">
        <v>10.691000000000001</v>
      </c>
      <c r="K62">
        <v>9.8719999999999999</v>
      </c>
      <c r="L62">
        <v>10.074</v>
      </c>
      <c r="M62">
        <v>10.15</v>
      </c>
      <c r="N62">
        <v>8.5730000000000004</v>
      </c>
      <c r="O62">
        <v>7.31</v>
      </c>
      <c r="P62">
        <v>5.8940000000000001</v>
      </c>
      <c r="Q62">
        <v>4.0529999999999999</v>
      </c>
      <c r="R62">
        <v>3.3919999999999999</v>
      </c>
      <c r="S62">
        <v>2.4</v>
      </c>
      <c r="T62">
        <v>1.7809999999999999</v>
      </c>
      <c r="U62">
        <v>0.98899999999999999</v>
      </c>
      <c r="V62">
        <v>0.40799999999999997</v>
      </c>
      <c r="W62">
        <v>0.105</v>
      </c>
      <c r="X62">
        <v>3.2000000000000001E-2</v>
      </c>
      <c r="Y62">
        <v>2E-3</v>
      </c>
      <c r="Z62">
        <f t="shared" si="6"/>
        <v>130.77100000000002</v>
      </c>
      <c r="AA62">
        <f t="shared" si="7"/>
        <v>0.12823944146638014</v>
      </c>
      <c r="AB62">
        <f t="shared" si="8"/>
        <v>0.60380359559841235</v>
      </c>
      <c r="AC62">
        <f t="shared" si="9"/>
        <v>1.0533528075796621</v>
      </c>
      <c r="AD62">
        <f t="shared" si="10"/>
        <v>1.5823385918896389</v>
      </c>
      <c r="AE62">
        <f t="shared" si="11"/>
        <v>1.9732050684020155</v>
      </c>
      <c r="AF62">
        <f t="shared" si="12"/>
        <v>2.2073471947144241</v>
      </c>
      <c r="AG62">
        <f t="shared" si="13"/>
        <v>2.4157037875369918</v>
      </c>
      <c r="AH62">
        <f t="shared" si="14"/>
        <v>2.8503108487355759</v>
      </c>
      <c r="AI62">
        <f t="shared" si="15"/>
        <v>3.2598970719807907</v>
      </c>
      <c r="AJ62">
        <f t="shared" si="16"/>
        <v>3.0811953720626128</v>
      </c>
      <c r="AK62">
        <f t="shared" si="17"/>
        <v>2.9067606732379496</v>
      </c>
      <c r="AL62">
        <f t="shared" si="18"/>
        <v>2.5690558304211177</v>
      </c>
      <c r="AM62">
        <f t="shared" si="19"/>
        <v>1.9215728257794158</v>
      </c>
      <c r="AN62">
        <f t="shared" si="20"/>
        <v>1.7378776640080749</v>
      </c>
      <c r="AO62">
        <f t="shared" si="21"/>
        <v>1.3213938870238811</v>
      </c>
      <c r="AP62">
        <f t="shared" si="22"/>
        <v>1.0486805178518173</v>
      </c>
      <c r="AQ62">
        <f t="shared" si="23"/>
        <v>0.62015278616818703</v>
      </c>
      <c r="AR62">
        <f t="shared" si="24"/>
        <v>0.2714363276261556</v>
      </c>
      <c r="AS62">
        <f t="shared" si="25"/>
        <v>7.3869588823210028E-2</v>
      </c>
      <c r="AT62">
        <f t="shared" si="26"/>
        <v>2.3736149452095644E-2</v>
      </c>
      <c r="AU62">
        <f t="shared" si="27"/>
        <v>1.5599788944031931E-3</v>
      </c>
      <c r="AV62">
        <f t="shared" si="28"/>
        <v>31.651490009252814</v>
      </c>
      <c r="BB62">
        <f t="shared" si="31"/>
        <v>0.58856774055409833</v>
      </c>
      <c r="BC62">
        <f t="shared" si="32"/>
        <v>1.3911634842587419</v>
      </c>
      <c r="BD62">
        <f t="shared" si="33"/>
        <v>2.6368872400198811</v>
      </c>
      <c r="BE62">
        <f t="shared" si="34"/>
        <v>3.7864726338649999</v>
      </c>
      <c r="BF62">
        <f t="shared" si="35"/>
        <v>4.3864348670576803</v>
      </c>
      <c r="BG62">
        <f t="shared" si="36"/>
        <v>3.9982415520260606</v>
      </c>
      <c r="BH62">
        <f t="shared" si="37"/>
        <v>3.6919502947901286</v>
      </c>
      <c r="BI62">
        <f t="shared" si="38"/>
        <v>3.7674946586016773</v>
      </c>
      <c r="BJ62">
        <f t="shared" si="39"/>
        <v>3.7959172905307752</v>
      </c>
      <c r="BK62">
        <f t="shared" si="40"/>
        <v>3.2061476780020031</v>
      </c>
      <c r="BL62">
        <f t="shared" si="41"/>
        <v>2.733808413180292</v>
      </c>
      <c r="BM62">
        <f t="shared" si="42"/>
        <v>2.2042499025013189</v>
      </c>
      <c r="BN62">
        <f t="shared" si="43"/>
        <v>1.5157490422188404</v>
      </c>
      <c r="BO62">
        <f t="shared" si="44"/>
        <v>1.2685469408355059</v>
      </c>
      <c r="BP62">
        <f t="shared" si="45"/>
        <v>0.89755679776097119</v>
      </c>
      <c r="BQ62">
        <f t="shared" si="46"/>
        <v>0.66606194033845412</v>
      </c>
      <c r="BR62">
        <f t="shared" si="47"/>
        <v>0.36986819707733359</v>
      </c>
      <c r="BS62">
        <f t="shared" si="48"/>
        <v>0.1525846556193651</v>
      </c>
      <c r="BT62">
        <f t="shared" si="49"/>
        <v>3.9268109902042492E-2</v>
      </c>
      <c r="BU62">
        <f t="shared" si="50"/>
        <v>1.1967423970146284E-2</v>
      </c>
      <c r="BV62">
        <f t="shared" si="51"/>
        <v>7.4796399813414276E-4</v>
      </c>
      <c r="BW62" s="3">
        <f t="shared" si="29"/>
        <v>41.109686827108447</v>
      </c>
      <c r="BX62" s="3">
        <f>BW62*(Z62/(Z62+boys!AB62))</f>
        <v>20.054669039478487</v>
      </c>
      <c r="BZ62">
        <v>11.474</v>
      </c>
      <c r="CA62">
        <v>22.4</v>
      </c>
      <c r="CB62">
        <v>41.150591999999989</v>
      </c>
      <c r="CC62">
        <f t="shared" si="30"/>
        <v>55.726461</v>
      </c>
      <c r="CD62" s="2">
        <v>74.099999999999994</v>
      </c>
      <c r="CE62" s="2">
        <v>74.099999999999994</v>
      </c>
      <c r="CF62" s="2">
        <v>74.099999999999994</v>
      </c>
      <c r="CG62" s="2">
        <v>74.099999999999994</v>
      </c>
      <c r="CH62" s="2">
        <v>74.099999999999994</v>
      </c>
      <c r="CI62" s="2">
        <v>74.099999999999994</v>
      </c>
      <c r="CJ62" s="2">
        <v>74.099999999999994</v>
      </c>
      <c r="CK62" s="2">
        <v>74.099999999999994</v>
      </c>
      <c r="CL62" s="2">
        <v>74.099999999999994</v>
      </c>
      <c r="CM62" s="2">
        <v>74.099999999999994</v>
      </c>
      <c r="CN62" s="2">
        <v>74.099999999999994</v>
      </c>
      <c r="CO62" s="2">
        <v>74.099999999999994</v>
      </c>
      <c r="CP62" s="2">
        <v>74.099999999999994</v>
      </c>
      <c r="CQ62" s="2">
        <v>74.099999999999994</v>
      </c>
      <c r="CR62" s="2">
        <v>74.099999999999994</v>
      </c>
      <c r="CS62" s="2">
        <v>74.099999999999994</v>
      </c>
      <c r="CT62" s="2">
        <v>74.099999999999994</v>
      </c>
      <c r="CU62" t="s">
        <v>306</v>
      </c>
      <c r="CX62">
        <v>61</v>
      </c>
      <c r="CY62" t="s">
        <v>85</v>
      </c>
      <c r="DB62" t="str">
        <f t="shared" si="52"/>
        <v/>
      </c>
      <c r="DC62" t="str">
        <f t="shared" si="5"/>
        <v/>
      </c>
    </row>
    <row r="63" spans="1:109">
      <c r="A63">
        <v>27815</v>
      </c>
      <c r="B63" t="s">
        <v>86</v>
      </c>
      <c r="C63">
        <v>2010</v>
      </c>
      <c r="D63" t="s">
        <v>25</v>
      </c>
      <c r="E63">
        <v>51.247</v>
      </c>
      <c r="F63">
        <v>45.317</v>
      </c>
      <c r="G63">
        <v>43.917999999999999</v>
      </c>
      <c r="H63">
        <v>47.323</v>
      </c>
      <c r="I63">
        <v>45.374000000000002</v>
      </c>
      <c r="J63">
        <v>34.595999999999997</v>
      </c>
      <c r="K63">
        <v>32.115000000000002</v>
      </c>
      <c r="L63">
        <v>25.486999999999998</v>
      </c>
      <c r="M63">
        <v>21.347999999999999</v>
      </c>
      <c r="N63">
        <v>17.966999999999999</v>
      </c>
      <c r="O63">
        <v>13.97</v>
      </c>
      <c r="P63">
        <v>10.613</v>
      </c>
      <c r="Q63">
        <v>9.1750000000000007</v>
      </c>
      <c r="R63">
        <v>6.7779999999999996</v>
      </c>
      <c r="S63">
        <v>4.6920000000000002</v>
      </c>
      <c r="T63">
        <v>2.895</v>
      </c>
      <c r="U63">
        <v>1.4590000000000001</v>
      </c>
      <c r="V63">
        <v>0.55100000000000005</v>
      </c>
      <c r="W63">
        <v>0.13700000000000001</v>
      </c>
      <c r="X63">
        <v>0.02</v>
      </c>
      <c r="Y63">
        <v>2E-3</v>
      </c>
      <c r="Z63">
        <f t="shared" si="6"/>
        <v>414.98400000000004</v>
      </c>
      <c r="AA63">
        <f t="shared" si="7"/>
        <v>0.24698301621267324</v>
      </c>
      <c r="AB63">
        <f t="shared" si="8"/>
        <v>0.76441260385942589</v>
      </c>
      <c r="AC63">
        <f t="shared" si="9"/>
        <v>1.2699670348736336</v>
      </c>
      <c r="AD63">
        <f t="shared" si="10"/>
        <v>1.9386072716056519</v>
      </c>
      <c r="AE63">
        <f t="shared" si="11"/>
        <v>2.4054614153798699</v>
      </c>
      <c r="AF63">
        <f t="shared" si="12"/>
        <v>2.2509108784917005</v>
      </c>
      <c r="AG63">
        <f t="shared" si="13"/>
        <v>2.4764328263258344</v>
      </c>
      <c r="AH63">
        <f t="shared" si="14"/>
        <v>2.2724225512308904</v>
      </c>
      <c r="AI63">
        <f t="shared" si="15"/>
        <v>2.1606037823144986</v>
      </c>
      <c r="AJ63">
        <f t="shared" si="16"/>
        <v>2.034895321265398</v>
      </c>
      <c r="AK63">
        <f t="shared" si="17"/>
        <v>1.7505253214581766</v>
      </c>
      <c r="AL63">
        <f t="shared" si="18"/>
        <v>1.4577453588572087</v>
      </c>
      <c r="AM63">
        <f t="shared" si="19"/>
        <v>1.3707757407514505</v>
      </c>
      <c r="AN63">
        <f t="shared" si="20"/>
        <v>1.0943217087887722</v>
      </c>
      <c r="AO63">
        <f t="shared" si="21"/>
        <v>0.81406512058296221</v>
      </c>
      <c r="AP63">
        <f t="shared" si="22"/>
        <v>0.53716528830027177</v>
      </c>
      <c r="AQ63">
        <f t="shared" si="23"/>
        <v>0.28829545235478959</v>
      </c>
      <c r="AR63">
        <f t="shared" si="24"/>
        <v>0.11551529697530506</v>
      </c>
      <c r="AS63">
        <f t="shared" si="25"/>
        <v>3.03722553158676E-2</v>
      </c>
      <c r="AT63">
        <f t="shared" si="26"/>
        <v>4.6748790314807319E-3</v>
      </c>
      <c r="AU63">
        <f t="shared" si="27"/>
        <v>4.9158521774333465E-4</v>
      </c>
      <c r="AV63">
        <f t="shared" si="28"/>
        <v>25.284644709193611</v>
      </c>
      <c r="BB63">
        <f t="shared" si="31"/>
        <v>1.1335532512096851</v>
      </c>
      <c r="BC63">
        <f t="shared" si="32"/>
        <v>1.7612066392921168</v>
      </c>
      <c r="BD63">
        <f t="shared" si="33"/>
        <v>3.1791436310866912</v>
      </c>
      <c r="BE63">
        <f t="shared" si="34"/>
        <v>4.639009260957506</v>
      </c>
      <c r="BF63">
        <f t="shared" si="35"/>
        <v>4.4752406902434796</v>
      </c>
      <c r="BG63">
        <f t="shared" si="36"/>
        <v>3.4122058209473134</v>
      </c>
      <c r="BH63">
        <f t="shared" si="37"/>
        <v>3.1675046230698056</v>
      </c>
      <c r="BI63">
        <f t="shared" si="38"/>
        <v>2.5137845345844658</v>
      </c>
      <c r="BJ63">
        <f t="shared" si="39"/>
        <v>2.1055546845179571</v>
      </c>
      <c r="BK63">
        <f t="shared" si="40"/>
        <v>1.7720864257417153</v>
      </c>
      <c r="BL63">
        <f t="shared" si="41"/>
        <v>1.3778620452836736</v>
      </c>
      <c r="BM63">
        <f t="shared" si="42"/>
        <v>1.0467609081313978</v>
      </c>
      <c r="BN63">
        <f t="shared" si="43"/>
        <v>0.9049308708287549</v>
      </c>
      <c r="BO63">
        <f t="shared" si="44"/>
        <v>0.66851459863512797</v>
      </c>
      <c r="BP63">
        <f t="shared" si="45"/>
        <v>0.46277227748539701</v>
      </c>
      <c r="BQ63">
        <f t="shared" si="46"/>
        <v>0.2855340458909259</v>
      </c>
      <c r="BR63">
        <f t="shared" si="47"/>
        <v>0.14390126872361345</v>
      </c>
      <c r="BS63">
        <f t="shared" si="48"/>
        <v>5.434516728355792E-2</v>
      </c>
      <c r="BT63">
        <f t="shared" si="49"/>
        <v>1.3512319270140535E-2</v>
      </c>
      <c r="BU63">
        <f t="shared" si="50"/>
        <v>1.9726013533051877E-3</v>
      </c>
      <c r="BV63">
        <f t="shared" si="51"/>
        <v>1.9726013533051876E-4</v>
      </c>
      <c r="BW63" s="3">
        <f t="shared" si="29"/>
        <v>33.119592924671956</v>
      </c>
      <c r="BX63" s="3">
        <f>BW63*(Z63/(Z63+boys!AB63))</f>
        <v>16.479026265355536</v>
      </c>
      <c r="BZ63">
        <v>11.474</v>
      </c>
      <c r="CA63">
        <v>22.4</v>
      </c>
      <c r="CB63">
        <v>41.150591999999989</v>
      </c>
      <c r="CC63">
        <f t="shared" si="30"/>
        <v>55.726461</v>
      </c>
      <c r="CD63">
        <v>62.015000000000001</v>
      </c>
      <c r="CE63">
        <v>62.015000000000001</v>
      </c>
      <c r="CF63">
        <v>62.015000000000001</v>
      </c>
      <c r="CG63">
        <v>62.015000000000001</v>
      </c>
      <c r="CH63">
        <v>62.015000000000001</v>
      </c>
      <c r="CI63">
        <v>62.015000000000001</v>
      </c>
      <c r="CJ63">
        <v>62.015000000000001</v>
      </c>
      <c r="CK63">
        <v>62.015000000000001</v>
      </c>
      <c r="CL63">
        <v>62.015000000000001</v>
      </c>
      <c r="CM63">
        <v>62.015000000000001</v>
      </c>
      <c r="CN63">
        <v>62.015000000000001</v>
      </c>
      <c r="CO63">
        <v>62.015000000000001</v>
      </c>
      <c r="CP63">
        <v>62.015000000000001</v>
      </c>
      <c r="CQ63">
        <v>62.015000000000001</v>
      </c>
      <c r="CR63">
        <v>62.015000000000001</v>
      </c>
      <c r="CS63">
        <v>62.015000000000001</v>
      </c>
      <c r="CT63">
        <v>62.015000000000001</v>
      </c>
      <c r="CX63">
        <v>62</v>
      </c>
      <c r="CY63" t="s">
        <v>86</v>
      </c>
      <c r="DB63" t="str">
        <f t="shared" si="52"/>
        <v/>
      </c>
      <c r="DC63" t="str">
        <f t="shared" si="5"/>
        <v/>
      </c>
      <c r="DD63" t="s">
        <v>86</v>
      </c>
      <c r="DE63">
        <v>62.015000000000001</v>
      </c>
    </row>
    <row r="64" spans="1:109">
      <c r="A64">
        <v>28268</v>
      </c>
      <c r="B64" t="s">
        <v>87</v>
      </c>
      <c r="C64">
        <v>2010</v>
      </c>
      <c r="D64" t="s">
        <v>25</v>
      </c>
      <c r="E64">
        <v>112.21899999999999</v>
      </c>
      <c r="F64">
        <v>97.95</v>
      </c>
      <c r="G64">
        <v>87.611000000000004</v>
      </c>
      <c r="H64">
        <v>80.284999999999997</v>
      </c>
      <c r="I64">
        <v>71.546000000000006</v>
      </c>
      <c r="J64">
        <v>60.780999999999999</v>
      </c>
      <c r="K64">
        <v>50.137999999999998</v>
      </c>
      <c r="L64">
        <v>41.841000000000001</v>
      </c>
      <c r="M64">
        <v>35.423000000000002</v>
      </c>
      <c r="N64">
        <v>28.888999999999999</v>
      </c>
      <c r="O64">
        <v>23.856999999999999</v>
      </c>
      <c r="P64">
        <v>20.552</v>
      </c>
      <c r="Q64">
        <v>17.617999999999999</v>
      </c>
      <c r="R64">
        <v>15.544</v>
      </c>
      <c r="S64">
        <v>12.84</v>
      </c>
      <c r="T64">
        <v>9.6010000000000009</v>
      </c>
      <c r="U64">
        <v>5.6189999999999998</v>
      </c>
      <c r="V64">
        <v>2.2970000000000002</v>
      </c>
      <c r="W64">
        <v>0.64900000000000002</v>
      </c>
      <c r="X64">
        <v>0.10199999999999999</v>
      </c>
      <c r="Y64">
        <v>0.01</v>
      </c>
      <c r="Z64">
        <f t="shared" si="6"/>
        <v>775.37200000000007</v>
      </c>
      <c r="AA64">
        <f t="shared" si="7"/>
        <v>0.28945847928478197</v>
      </c>
      <c r="AB64">
        <f t="shared" si="8"/>
        <v>0.88428522051350822</v>
      </c>
      <c r="AC64">
        <f t="shared" si="9"/>
        <v>1.3559065841944253</v>
      </c>
      <c r="AD64">
        <f t="shared" si="10"/>
        <v>1.7602454047863474</v>
      </c>
      <c r="AE64">
        <f t="shared" si="11"/>
        <v>2.0300088215720971</v>
      </c>
      <c r="AF64">
        <f t="shared" si="12"/>
        <v>2.1165156853742459</v>
      </c>
      <c r="AG64">
        <f t="shared" si="13"/>
        <v>2.0692209674839943</v>
      </c>
      <c r="AH64">
        <f t="shared" si="14"/>
        <v>1.9966119488451992</v>
      </c>
      <c r="AI64">
        <f t="shared" si="15"/>
        <v>1.918777051531394</v>
      </c>
      <c r="AJ64">
        <f t="shared" si="16"/>
        <v>1.7511375185072453</v>
      </c>
      <c r="AK64">
        <f t="shared" si="17"/>
        <v>1.5999597612500835</v>
      </c>
      <c r="AL64">
        <f t="shared" si="18"/>
        <v>1.5108412478139523</v>
      </c>
      <c r="AM64">
        <f t="shared" si="19"/>
        <v>1.4087637933791779</v>
      </c>
      <c r="AN64">
        <f t="shared" si="20"/>
        <v>1.3431591545735464</v>
      </c>
      <c r="AO64">
        <f t="shared" si="21"/>
        <v>1.1923051129006463</v>
      </c>
      <c r="AP64">
        <f t="shared" si="22"/>
        <v>0.95344815133897021</v>
      </c>
      <c r="AQ64">
        <f t="shared" si="23"/>
        <v>0.594241215829305</v>
      </c>
      <c r="AR64">
        <f t="shared" si="24"/>
        <v>0.25773306232363302</v>
      </c>
      <c r="AS64">
        <f t="shared" si="25"/>
        <v>7.7005617948545976E-2</v>
      </c>
      <c r="AT64">
        <f t="shared" si="26"/>
        <v>1.2760326656108293E-2</v>
      </c>
      <c r="AU64">
        <f t="shared" si="27"/>
        <v>1.315497593413226E-3</v>
      </c>
      <c r="AV64">
        <f t="shared" si="28"/>
        <v>25.123700623700628</v>
      </c>
      <c r="BB64">
        <f t="shared" si="31"/>
        <v>1.3284986365254354</v>
      </c>
      <c r="BC64">
        <f t="shared" si="32"/>
        <v>2.0373931480631229</v>
      </c>
      <c r="BD64">
        <f t="shared" si="33"/>
        <v>3.3942784837081548</v>
      </c>
      <c r="BE64">
        <f t="shared" si="34"/>
        <v>4.212196484540387</v>
      </c>
      <c r="BF64">
        <f t="shared" si="35"/>
        <v>3.8272771317509529</v>
      </c>
      <c r="BG64">
        <f t="shared" si="36"/>
        <v>3.2514149127128649</v>
      </c>
      <c r="BH64">
        <f t="shared" si="37"/>
        <v>2.6820789538440901</v>
      </c>
      <c r="BI64">
        <f t="shared" si="38"/>
        <v>2.2382397683950415</v>
      </c>
      <c r="BJ64">
        <f t="shared" si="39"/>
        <v>1.8949156883405645</v>
      </c>
      <c r="BK64">
        <f t="shared" si="40"/>
        <v>1.5453863117316589</v>
      </c>
      <c r="BL64">
        <f t="shared" si="41"/>
        <v>1.2762048267154344</v>
      </c>
      <c r="BM64">
        <f t="shared" si="42"/>
        <v>1.0994073688500487</v>
      </c>
      <c r="BN64">
        <f t="shared" si="43"/>
        <v>0.94245616117166975</v>
      </c>
      <c r="BO64">
        <f t="shared" si="44"/>
        <v>0.83150973829336106</v>
      </c>
      <c r="BP64">
        <f t="shared" si="45"/>
        <v>0.68686213585221034</v>
      </c>
      <c r="BQ64">
        <f t="shared" si="46"/>
        <v>0.5135952777505508</v>
      </c>
      <c r="BR64">
        <f t="shared" si="47"/>
        <v>0.30058242533906299</v>
      </c>
      <c r="BS64">
        <f t="shared" si="48"/>
        <v>0.12287557056483855</v>
      </c>
      <c r="BT64">
        <f t="shared" si="49"/>
        <v>3.4717564343308756E-2</v>
      </c>
      <c r="BU64">
        <f t="shared" si="50"/>
        <v>5.4563814530315764E-3</v>
      </c>
      <c r="BV64">
        <f t="shared" si="51"/>
        <v>5.3493935814035061E-4</v>
      </c>
      <c r="BW64" s="3">
        <f t="shared" si="29"/>
        <v>32.225881909303922</v>
      </c>
      <c r="BX64" s="3">
        <f>BW64*(Z64/(Z64+boys!AB64))</f>
        <v>16.056222382012848</v>
      </c>
      <c r="BZ64">
        <v>11.474</v>
      </c>
      <c r="CA64">
        <v>22.4</v>
      </c>
      <c r="CB64">
        <v>41.150591999999989</v>
      </c>
      <c r="CC64">
        <f t="shared" si="30"/>
        <v>55.726461</v>
      </c>
      <c r="CD64">
        <v>62.844999999999999</v>
      </c>
      <c r="CE64">
        <v>62.844999999999999</v>
      </c>
      <c r="CF64">
        <v>62.844999999999999</v>
      </c>
      <c r="CG64">
        <v>62.844999999999999</v>
      </c>
      <c r="CH64">
        <v>62.844999999999999</v>
      </c>
      <c r="CI64">
        <v>62.844999999999999</v>
      </c>
      <c r="CJ64">
        <v>62.844999999999999</v>
      </c>
      <c r="CK64">
        <v>62.844999999999999</v>
      </c>
      <c r="CL64">
        <v>62.844999999999999</v>
      </c>
      <c r="CM64">
        <v>62.844999999999999</v>
      </c>
      <c r="CN64">
        <v>62.844999999999999</v>
      </c>
      <c r="CO64">
        <v>62.844999999999999</v>
      </c>
      <c r="CP64">
        <v>62.844999999999999</v>
      </c>
      <c r="CQ64">
        <v>62.844999999999999</v>
      </c>
      <c r="CR64">
        <v>62.844999999999999</v>
      </c>
      <c r="CS64">
        <v>62.844999999999999</v>
      </c>
      <c r="CT64">
        <v>62.844999999999999</v>
      </c>
      <c r="CX64">
        <v>63</v>
      </c>
      <c r="CY64" t="s">
        <v>87</v>
      </c>
      <c r="CZ64" t="s">
        <v>87</v>
      </c>
      <c r="DA64">
        <v>158.4</v>
      </c>
      <c r="DB64" t="str">
        <f t="shared" si="52"/>
        <v/>
      </c>
      <c r="DC64" t="str">
        <f t="shared" si="5"/>
        <v/>
      </c>
      <c r="DD64" t="s">
        <v>87</v>
      </c>
      <c r="DE64">
        <v>62.844999999999999</v>
      </c>
    </row>
    <row r="65" spans="1:109">
      <c r="A65">
        <v>28721</v>
      </c>
      <c r="B65" t="s">
        <v>88</v>
      </c>
      <c r="C65">
        <v>2010</v>
      </c>
      <c r="D65" t="s">
        <v>25</v>
      </c>
      <c r="E65">
        <v>139.72999999999999</v>
      </c>
      <c r="F65">
        <v>105.785</v>
      </c>
      <c r="G65">
        <v>111.80500000000001</v>
      </c>
      <c r="H65">
        <v>167.99100000000001</v>
      </c>
      <c r="I65">
        <v>183.06399999999999</v>
      </c>
      <c r="J65">
        <v>162.40299999999999</v>
      </c>
      <c r="K65">
        <v>155.566</v>
      </c>
      <c r="L65">
        <v>147.93700000000001</v>
      </c>
      <c r="M65">
        <v>146.023</v>
      </c>
      <c r="N65">
        <v>185.64</v>
      </c>
      <c r="O65">
        <v>170.47499999999999</v>
      </c>
      <c r="P65">
        <v>140.82599999999999</v>
      </c>
      <c r="Q65">
        <v>118.319</v>
      </c>
      <c r="R65">
        <v>85.346000000000004</v>
      </c>
      <c r="S65">
        <v>122.672</v>
      </c>
      <c r="T65">
        <v>79.414000000000001</v>
      </c>
      <c r="U65">
        <v>63.155000000000001</v>
      </c>
      <c r="V65">
        <v>24.902000000000001</v>
      </c>
      <c r="W65">
        <v>6.6580000000000004</v>
      </c>
      <c r="X65">
        <v>2.081</v>
      </c>
      <c r="Y65">
        <v>0.22800000000000001</v>
      </c>
      <c r="Z65">
        <f t="shared" si="6"/>
        <v>2320.0200000000004</v>
      </c>
      <c r="AA65">
        <f t="shared" si="7"/>
        <v>0.12045585813915394</v>
      </c>
      <c r="AB65">
        <f t="shared" si="8"/>
        <v>0.31917612779200172</v>
      </c>
      <c r="AC65">
        <f t="shared" si="9"/>
        <v>0.57829673882121702</v>
      </c>
      <c r="AD65">
        <f t="shared" si="10"/>
        <v>1.2309579227765277</v>
      </c>
      <c r="AE65">
        <f t="shared" si="11"/>
        <v>1.735936759165869</v>
      </c>
      <c r="AF65">
        <f t="shared" si="12"/>
        <v>1.8900186205291329</v>
      </c>
      <c r="AG65">
        <f t="shared" si="13"/>
        <v>2.1457194334531593</v>
      </c>
      <c r="AH65">
        <f t="shared" si="14"/>
        <v>2.3593197472435579</v>
      </c>
      <c r="AI65">
        <f t="shared" si="15"/>
        <v>2.6434970388186301</v>
      </c>
      <c r="AJ65">
        <f t="shared" si="16"/>
        <v>3.7607779243282375</v>
      </c>
      <c r="AK65">
        <f t="shared" si="17"/>
        <v>3.8209584400134475</v>
      </c>
      <c r="AL65">
        <f t="shared" si="18"/>
        <v>3.4599193110404212</v>
      </c>
      <c r="AM65">
        <f t="shared" si="19"/>
        <v>3.1619460177067436</v>
      </c>
      <c r="AN65">
        <f t="shared" si="20"/>
        <v>2.4647123731691964</v>
      </c>
      <c r="AO65">
        <f t="shared" si="21"/>
        <v>3.8070292497478464</v>
      </c>
      <c r="AP65">
        <f t="shared" si="22"/>
        <v>2.6357005543055663</v>
      </c>
      <c r="AQ65">
        <f t="shared" si="23"/>
        <v>2.2321833432470406</v>
      </c>
      <c r="AR65">
        <f t="shared" si="24"/>
        <v>0.93381694985388053</v>
      </c>
      <c r="AS65">
        <f t="shared" si="25"/>
        <v>0.26402186188050097</v>
      </c>
      <c r="AT65">
        <f t="shared" si="26"/>
        <v>8.7006577529504039E-2</v>
      </c>
      <c r="AU65">
        <f t="shared" si="27"/>
        <v>1.0024051516797267E-2</v>
      </c>
      <c r="AV65">
        <f t="shared" si="28"/>
        <v>39.661474901078428</v>
      </c>
      <c r="BB65">
        <f t="shared" si="31"/>
        <v>0.55284420651546096</v>
      </c>
      <c r="BC65">
        <f t="shared" si="32"/>
        <v>0.73538179843277185</v>
      </c>
      <c r="BD65">
        <f t="shared" si="33"/>
        <v>1.4476662335448827</v>
      </c>
      <c r="BE65">
        <f t="shared" si="34"/>
        <v>2.9456328196270851</v>
      </c>
      <c r="BF65">
        <f t="shared" si="35"/>
        <v>3.6746830099050869</v>
      </c>
      <c r="BG65">
        <f t="shared" si="36"/>
        <v>3.2599503171438173</v>
      </c>
      <c r="BH65">
        <f t="shared" si="37"/>
        <v>3.1227097469676983</v>
      </c>
      <c r="BI65">
        <f t="shared" si="38"/>
        <v>2.9695711906018047</v>
      </c>
      <c r="BJ65">
        <f t="shared" si="39"/>
        <v>2.9311510573098505</v>
      </c>
      <c r="BK65">
        <f t="shared" si="40"/>
        <v>3.7263916114516253</v>
      </c>
      <c r="BL65">
        <f t="shared" si="41"/>
        <v>3.421981307704244</v>
      </c>
      <c r="BM65">
        <f t="shared" si="42"/>
        <v>2.8268305595469001</v>
      </c>
      <c r="BN65">
        <f t="shared" si="43"/>
        <v>2.3750427121059303</v>
      </c>
      <c r="BO65">
        <f t="shared" si="44"/>
        <v>1.7131685976672617</v>
      </c>
      <c r="BP65">
        <f t="shared" si="45"/>
        <v>2.46242141650503</v>
      </c>
      <c r="BQ65">
        <f t="shared" si="46"/>
        <v>1.5940942869630434</v>
      </c>
      <c r="BR65">
        <f t="shared" si="47"/>
        <v>1.267723886130292</v>
      </c>
      <c r="BS65">
        <f t="shared" si="48"/>
        <v>0.49986319709312854</v>
      </c>
      <c r="BT65">
        <f t="shared" si="49"/>
        <v>0.13364746471151109</v>
      </c>
      <c r="BU65">
        <f t="shared" si="50"/>
        <v>4.1772360177929499E-2</v>
      </c>
      <c r="BV65">
        <f t="shared" si="51"/>
        <v>4.5766929940259139E-3</v>
      </c>
      <c r="BW65" s="3">
        <f t="shared" si="29"/>
        <v>41.707104473099371</v>
      </c>
      <c r="BX65" s="3">
        <f>BW65*(Z65/(Z65+boys!AB65))</f>
        <v>22.04796175785215</v>
      </c>
      <c r="BZ65">
        <v>11.474</v>
      </c>
      <c r="CA65">
        <v>22.4</v>
      </c>
      <c r="CB65">
        <v>41.150591999999989</v>
      </c>
      <c r="CC65">
        <f t="shared" si="30"/>
        <v>55.726461</v>
      </c>
      <c r="CD65">
        <v>70.561000000000007</v>
      </c>
      <c r="CE65">
        <v>70.561000000000007</v>
      </c>
      <c r="CF65">
        <v>70.561000000000007</v>
      </c>
      <c r="CG65">
        <v>70.561000000000007</v>
      </c>
      <c r="CH65">
        <v>70.561000000000007</v>
      </c>
      <c r="CI65">
        <v>70.561000000000007</v>
      </c>
      <c r="CJ65">
        <v>70.561000000000007</v>
      </c>
      <c r="CK65">
        <v>70.561000000000007</v>
      </c>
      <c r="CL65">
        <v>70.561000000000007</v>
      </c>
      <c r="CM65">
        <v>70.561000000000007</v>
      </c>
      <c r="CN65">
        <v>70.561000000000007</v>
      </c>
      <c r="CO65">
        <v>70.561000000000007</v>
      </c>
      <c r="CP65">
        <v>70.561000000000007</v>
      </c>
      <c r="CQ65">
        <v>70.561000000000007</v>
      </c>
      <c r="CR65">
        <v>70.561000000000007</v>
      </c>
      <c r="CS65">
        <v>70.561000000000007</v>
      </c>
      <c r="CT65">
        <v>70.561000000000007</v>
      </c>
      <c r="CX65">
        <v>64</v>
      </c>
      <c r="CY65" t="s">
        <v>88</v>
      </c>
      <c r="DB65" t="str">
        <f t="shared" si="52"/>
        <v/>
      </c>
      <c r="DC65" t="str">
        <f t="shared" si="5"/>
        <v/>
      </c>
      <c r="DD65" t="s">
        <v>88</v>
      </c>
      <c r="DE65">
        <v>70.561000000000007</v>
      </c>
    </row>
    <row r="66" spans="1:109">
      <c r="A66">
        <v>29174</v>
      </c>
      <c r="B66" t="s">
        <v>89</v>
      </c>
      <c r="C66">
        <v>2010</v>
      </c>
      <c r="D66" t="s">
        <v>25</v>
      </c>
      <c r="E66">
        <v>152.678</v>
      </c>
      <c r="F66">
        <v>125.416</v>
      </c>
      <c r="G66">
        <v>105.06100000000001</v>
      </c>
      <c r="H66">
        <v>89.076999999999998</v>
      </c>
      <c r="I66">
        <v>78.186999999999998</v>
      </c>
      <c r="J66">
        <v>69.626999999999995</v>
      </c>
      <c r="K66">
        <v>58.267000000000003</v>
      </c>
      <c r="L66">
        <v>42.531999999999996</v>
      </c>
      <c r="M66">
        <v>35.904000000000003</v>
      </c>
      <c r="N66">
        <v>27.138999999999999</v>
      </c>
      <c r="O66">
        <v>20.341999999999999</v>
      </c>
      <c r="P66">
        <v>14.884</v>
      </c>
      <c r="Q66">
        <v>9.1929999999999996</v>
      </c>
      <c r="R66">
        <v>8.9559999999999995</v>
      </c>
      <c r="S66">
        <v>5.8049999999999997</v>
      </c>
      <c r="T66">
        <v>3.6579999999999999</v>
      </c>
      <c r="U66">
        <v>1.716</v>
      </c>
      <c r="V66">
        <v>0.47299999999999998</v>
      </c>
      <c r="W66">
        <v>7.6999999999999999E-2</v>
      </c>
      <c r="X66">
        <v>5.0000000000000001E-3</v>
      </c>
      <c r="Y66">
        <v>0</v>
      </c>
      <c r="Z66">
        <f t="shared" si="6"/>
        <v>848.99699999999996</v>
      </c>
      <c r="AA66">
        <f t="shared" si="7"/>
        <v>0.35966675971764328</v>
      </c>
      <c r="AB66">
        <f t="shared" si="8"/>
        <v>1.0340578353044829</v>
      </c>
      <c r="AC66">
        <f t="shared" si="9"/>
        <v>1.4849663779730673</v>
      </c>
      <c r="AD66">
        <f t="shared" si="10"/>
        <v>1.7836447007468814</v>
      </c>
      <c r="AE66">
        <f t="shared" si="11"/>
        <v>2.0260542734544411</v>
      </c>
      <c r="AF66">
        <f t="shared" si="12"/>
        <v>2.2142940434418494</v>
      </c>
      <c r="AG66">
        <f t="shared" si="13"/>
        <v>2.1961726602096356</v>
      </c>
      <c r="AH66">
        <f t="shared" si="14"/>
        <v>1.8535801657720816</v>
      </c>
      <c r="AI66">
        <f t="shared" si="15"/>
        <v>1.7761758875473059</v>
      </c>
      <c r="AJ66">
        <f t="shared" si="16"/>
        <v>1.5023998906945493</v>
      </c>
      <c r="AK66">
        <f t="shared" si="17"/>
        <v>1.2459219526099621</v>
      </c>
      <c r="AL66">
        <f t="shared" si="18"/>
        <v>0.99928268297767853</v>
      </c>
      <c r="AM66">
        <f t="shared" si="19"/>
        <v>0.67134041698616131</v>
      </c>
      <c r="AN66">
        <f t="shared" si="20"/>
        <v>0.70677752689349904</v>
      </c>
      <c r="AO66">
        <f t="shared" si="21"/>
        <v>0.49229855935886696</v>
      </c>
      <c r="AP66">
        <f t="shared" si="22"/>
        <v>0.33176324533537815</v>
      </c>
      <c r="AQ66">
        <f t="shared" si="23"/>
        <v>0.1657391015515956</v>
      </c>
      <c r="AR66">
        <f t="shared" si="24"/>
        <v>4.8470135936876102E-2</v>
      </c>
      <c r="AS66">
        <f t="shared" si="25"/>
        <v>8.3439635240171641E-3</v>
      </c>
      <c r="AT66">
        <f t="shared" si="26"/>
        <v>5.7126232483742584E-4</v>
      </c>
      <c r="AU66">
        <f t="shared" si="27"/>
        <v>0</v>
      </c>
      <c r="AV66">
        <f t="shared" si="28"/>
        <v>20.90152144236081</v>
      </c>
      <c r="BB66">
        <f t="shared" si="31"/>
        <v>1.6507265604000958</v>
      </c>
      <c r="BC66">
        <f t="shared" si="32"/>
        <v>2.3824692525415281</v>
      </c>
      <c r="BD66">
        <f t="shared" si="33"/>
        <v>3.7173574378493202</v>
      </c>
      <c r="BE66">
        <f t="shared" si="34"/>
        <v>4.2681900590258977</v>
      </c>
      <c r="BF66">
        <f t="shared" si="35"/>
        <v>3.4688683032095522</v>
      </c>
      <c r="BG66">
        <f t="shared" si="36"/>
        <v>3.0890927308577059</v>
      </c>
      <c r="BH66">
        <f t="shared" si="37"/>
        <v>2.5850915039982474</v>
      </c>
      <c r="BI66">
        <f t="shared" si="38"/>
        <v>1.886987691970643</v>
      </c>
      <c r="BJ66">
        <f t="shared" si="39"/>
        <v>1.5929278212290503</v>
      </c>
      <c r="BK66">
        <f t="shared" si="40"/>
        <v>1.2040571563150402</v>
      </c>
      <c r="BL66">
        <f t="shared" si="41"/>
        <v>0.90249937999780927</v>
      </c>
      <c r="BM66">
        <f t="shared" si="42"/>
        <v>0.66034808631832631</v>
      </c>
      <c r="BN66">
        <f t="shared" si="43"/>
        <v>0.40785944353160253</v>
      </c>
      <c r="BO66">
        <f t="shared" si="44"/>
        <v>0.39734462920363672</v>
      </c>
      <c r="BP66">
        <f t="shared" si="45"/>
        <v>0.25754640157739073</v>
      </c>
      <c r="BQ66">
        <f t="shared" si="46"/>
        <v>0.16229194435316027</v>
      </c>
      <c r="BR66">
        <f t="shared" si="47"/>
        <v>7.6132579691094326E-2</v>
      </c>
      <c r="BS66">
        <f t="shared" si="48"/>
        <v>2.0985262350750357E-2</v>
      </c>
      <c r="BT66">
        <f t="shared" si="49"/>
        <v>3.4162054989593602E-3</v>
      </c>
      <c r="BU66">
        <f t="shared" si="50"/>
        <v>2.2183152590645198E-4</v>
      </c>
      <c r="BV66">
        <f t="shared" si="51"/>
        <v>0</v>
      </c>
      <c r="BW66" s="3">
        <f t="shared" si="29"/>
        <v>28.734414281445712</v>
      </c>
      <c r="BX66" s="3">
        <f>BW66*(Z66/(Z66+boys!AB66))</f>
        <v>14.515560454174935</v>
      </c>
      <c r="BZ66">
        <v>11.474</v>
      </c>
      <c r="CA66">
        <v>22.4</v>
      </c>
      <c r="CB66">
        <v>41.150591999999989</v>
      </c>
      <c r="CC66">
        <f t="shared" si="30"/>
        <v>55.726461</v>
      </c>
      <c r="CD66">
        <v>57.070999999999998</v>
      </c>
      <c r="CE66">
        <v>57.070999999999998</v>
      </c>
      <c r="CF66">
        <v>57.070999999999998</v>
      </c>
      <c r="CG66">
        <v>57.070999999999998</v>
      </c>
      <c r="CH66">
        <v>57.070999999999998</v>
      </c>
      <c r="CI66">
        <v>57.070999999999998</v>
      </c>
      <c r="CJ66">
        <v>57.070999999999998</v>
      </c>
      <c r="CK66">
        <v>57.070999999999998</v>
      </c>
      <c r="CL66">
        <v>57.070999999999998</v>
      </c>
      <c r="CM66">
        <v>57.070999999999998</v>
      </c>
      <c r="CN66">
        <v>57.070999999999998</v>
      </c>
      <c r="CO66">
        <v>57.070999999999998</v>
      </c>
      <c r="CP66">
        <v>57.070999999999998</v>
      </c>
      <c r="CQ66">
        <v>57.070999999999998</v>
      </c>
      <c r="CR66">
        <v>57.070999999999998</v>
      </c>
      <c r="CS66">
        <v>57.070999999999998</v>
      </c>
      <c r="CT66">
        <v>57.070999999999998</v>
      </c>
      <c r="CX66">
        <v>65</v>
      </c>
      <c r="CY66" t="s">
        <v>89</v>
      </c>
      <c r="DB66" t="str">
        <f t="shared" ref="DB66:DB97" si="53">IF(DA66&gt;0,IF(CZ66=CY66,"","@"),"")</f>
        <v/>
      </c>
      <c r="DC66" t="str">
        <f t="shared" ref="DC66:DC129" si="54">IF(DE66&gt;0,IF(CY66=DD66,"","@"),"")</f>
        <v/>
      </c>
      <c r="DD66" t="s">
        <v>89</v>
      </c>
      <c r="DE66">
        <v>57.070999999999998</v>
      </c>
    </row>
    <row r="67" spans="1:109">
      <c r="A67">
        <v>29627</v>
      </c>
      <c r="B67" t="s">
        <v>90</v>
      </c>
      <c r="C67">
        <v>2010</v>
      </c>
      <c r="D67" t="s">
        <v>25</v>
      </c>
      <c r="E67">
        <v>288.18400000000003</v>
      </c>
      <c r="F67">
        <v>274.42500000000001</v>
      </c>
      <c r="G67">
        <v>262.89</v>
      </c>
      <c r="H67">
        <v>240.33</v>
      </c>
      <c r="I67">
        <v>181.441</v>
      </c>
      <c r="J67">
        <v>153.09299999999999</v>
      </c>
      <c r="K67">
        <v>129.25399999999999</v>
      </c>
      <c r="L67">
        <v>105.979</v>
      </c>
      <c r="M67">
        <v>88.927000000000007</v>
      </c>
      <c r="N67">
        <v>71.144000000000005</v>
      </c>
      <c r="O67">
        <v>50.283999999999999</v>
      </c>
      <c r="P67">
        <v>39.725000000000001</v>
      </c>
      <c r="Q67">
        <v>31.594000000000001</v>
      </c>
      <c r="R67">
        <v>23.89</v>
      </c>
      <c r="S67">
        <v>17.347000000000001</v>
      </c>
      <c r="T67">
        <v>10.228</v>
      </c>
      <c r="U67">
        <v>5.0650000000000004</v>
      </c>
      <c r="V67">
        <v>2.0270000000000001</v>
      </c>
      <c r="W67">
        <v>0.433</v>
      </c>
      <c r="X67">
        <v>5.7000000000000002E-2</v>
      </c>
      <c r="Y67">
        <v>4.0000000000000001E-3</v>
      </c>
      <c r="Z67">
        <f t="shared" ref="Z67:Z130" si="55">SUM(E67:Y67)</f>
        <v>1976.3210000000001</v>
      </c>
      <c r="AA67">
        <f t="shared" ref="AA67:AA130" si="56">(E67/$Z67)*AA$1</f>
        <v>0.29163683429969117</v>
      </c>
      <c r="AB67">
        <f t="shared" ref="AB67:AB130" si="57">(F67/$Z67)*AB$1</f>
        <v>0.97199544001202243</v>
      </c>
      <c r="AC67">
        <f t="shared" ref="AC67:AC130" si="58">(G67/$Z67)*AC$1</f>
        <v>1.5962386677063085</v>
      </c>
      <c r="AD67">
        <f t="shared" ref="AD67:AD130" si="59">(H67/$Z67)*AD$1</f>
        <v>2.0672805682882487</v>
      </c>
      <c r="AE67">
        <f t="shared" ref="AE67:AE130" si="60">(I67/$Z67)*AE$1</f>
        <v>2.0197639958286127</v>
      </c>
      <c r="AF67">
        <f t="shared" ref="AF67:AF130" si="61">(J67/$Z67)*AF$1</f>
        <v>2.0915180276888217</v>
      </c>
      <c r="AG67">
        <f t="shared" ref="AG67:AG130" si="62">(K67/$Z67)*AG$1</f>
        <v>2.092842205289525</v>
      </c>
      <c r="AH67">
        <f t="shared" ref="AH67:AH130" si="63">(L67/$Z67)*AH$1</f>
        <v>1.9841022789314082</v>
      </c>
      <c r="AI67">
        <f t="shared" ref="AI67:AI130" si="64">(M67/$Z67)*AI$1</f>
        <v>1.889841781775329</v>
      </c>
      <c r="AJ67">
        <f t="shared" ref="AJ67:AJ130" si="65">(N67/$Z67)*AJ$1</f>
        <v>1.6919154327662358</v>
      </c>
      <c r="AK67">
        <f t="shared" ref="AK67:AK130" si="66">(O67/$Z67)*AK$1</f>
        <v>1.3230482295133228</v>
      </c>
      <c r="AL67">
        <f t="shared" ref="AL67:AL130" si="67">(P67/$Z67)*AL$1</f>
        <v>1.1457273388280547</v>
      </c>
      <c r="AM67">
        <f t="shared" ref="AM67:AM130" si="68">(Q67/$Z67)*AM$1</f>
        <v>0.99114870509395991</v>
      </c>
      <c r="AN67">
        <f t="shared" ref="AN67:AN130" si="69">(R67/$Z67)*AN$1</f>
        <v>0.8099038567115362</v>
      </c>
      <c r="AO67">
        <f t="shared" ref="AO67:AO130" si="70">(S67/$Z67)*AO$1</f>
        <v>0.63197425924229922</v>
      </c>
      <c r="AP67">
        <f t="shared" ref="AP67:AP130" si="71">(T67/$Z67)*AP$1</f>
        <v>0.3984959933128272</v>
      </c>
      <c r="AQ67">
        <f t="shared" ref="AQ67:AQ130" si="72">(U67/$Z67)*AQ$1</f>
        <v>0.21015310771883719</v>
      </c>
      <c r="AR67">
        <f t="shared" ref="AR67:AR130" si="73">(V67/$Z67)*AR$1</f>
        <v>8.9230949830518422E-2</v>
      </c>
      <c r="AS67">
        <f t="shared" ref="AS67:AS130" si="74">(W67/$Z67)*AS$1</f>
        <v>2.0156644593666718E-2</v>
      </c>
      <c r="AT67">
        <f t="shared" ref="AT67:AT130" si="75">(X67/$Z67)*AT$1</f>
        <v>2.7976224510087174E-3</v>
      </c>
      <c r="AU67">
        <f t="shared" ref="AU67:AU130" si="76">(Y67/$Z67)*AU$1</f>
        <v>2.0644419605924343E-4</v>
      </c>
      <c r="AV67">
        <f t="shared" ref="AV67:AV130" si="77">SUM(AA67:AU67)</f>
        <v>22.319978384078293</v>
      </c>
      <c r="BB67">
        <f t="shared" si="31"/>
        <v>1.3384964147018628</v>
      </c>
      <c r="BC67">
        <f t="shared" si="32"/>
        <v>2.2394774937876996</v>
      </c>
      <c r="BD67">
        <f t="shared" si="33"/>
        <v>3.9959084407555236</v>
      </c>
      <c r="BE67">
        <f t="shared" si="34"/>
        <v>4.9469192867226015</v>
      </c>
      <c r="BF67">
        <f t="shared" si="35"/>
        <v>3.4962114767793286</v>
      </c>
      <c r="BG67">
        <f t="shared" si="36"/>
        <v>2.9499699826091006</v>
      </c>
      <c r="BH67">
        <f t="shared" si="37"/>
        <v>2.4906130269323659</v>
      </c>
      <c r="BI67">
        <f t="shared" si="38"/>
        <v>2.0421238644936728</v>
      </c>
      <c r="BJ67">
        <f t="shared" si="39"/>
        <v>1.7135465412754307</v>
      </c>
      <c r="BK67">
        <f t="shared" si="40"/>
        <v>1.370883478949017</v>
      </c>
      <c r="BL67">
        <f t="shared" si="41"/>
        <v>0.96892928223704533</v>
      </c>
      <c r="BM67">
        <f t="shared" si="42"/>
        <v>0.76546646521491202</v>
      </c>
      <c r="BN67">
        <f t="shared" si="43"/>
        <v>0.60878911269980951</v>
      </c>
      <c r="BO67">
        <f t="shared" si="44"/>
        <v>0.46033968166102568</v>
      </c>
      <c r="BP67">
        <f t="shared" si="45"/>
        <v>0.33426171861757276</v>
      </c>
      <c r="BQ67">
        <f t="shared" si="46"/>
        <v>0.19708473269271543</v>
      </c>
      <c r="BR67">
        <f t="shared" si="47"/>
        <v>9.7598178635960472E-2</v>
      </c>
      <c r="BS67">
        <f t="shared" si="48"/>
        <v>3.905854059133107E-2</v>
      </c>
      <c r="BT67">
        <f t="shared" si="49"/>
        <v>8.3435362980001735E-3</v>
      </c>
      <c r="BU67">
        <f t="shared" si="50"/>
        <v>1.0983408059723092E-3</v>
      </c>
      <c r="BV67">
        <f t="shared" si="51"/>
        <v>7.707654778753047E-5</v>
      </c>
      <c r="BW67" s="3">
        <f t="shared" ref="BW67:BW130" si="78">SUM(BB67:BV67)</f>
        <v>30.065196673008732</v>
      </c>
      <c r="BX67" s="3">
        <f>BW67*(Z67/(Z67+boys!AB67))</f>
        <v>14.806941536750987</v>
      </c>
      <c r="BZ67">
        <v>11.474</v>
      </c>
      <c r="CA67">
        <v>22.4</v>
      </c>
      <c r="CB67">
        <v>41.150591999999989</v>
      </c>
      <c r="CC67">
        <f t="shared" si="30"/>
        <v>55.726461</v>
      </c>
      <c r="CD67" s="2">
        <v>57.7</v>
      </c>
      <c r="CE67" s="2">
        <v>57.7</v>
      </c>
      <c r="CF67" s="2">
        <v>57.7</v>
      </c>
      <c r="CG67" s="2">
        <v>57.7</v>
      </c>
      <c r="CH67" s="2">
        <v>57.7</v>
      </c>
      <c r="CI67" s="2">
        <v>57.7</v>
      </c>
      <c r="CJ67" s="2">
        <v>57.7</v>
      </c>
      <c r="CK67" s="2">
        <v>57.7</v>
      </c>
      <c r="CL67" s="2">
        <v>57.7</v>
      </c>
      <c r="CM67" s="2">
        <v>57.7</v>
      </c>
      <c r="CN67" s="2">
        <v>57.7</v>
      </c>
      <c r="CO67" s="2">
        <v>57.7</v>
      </c>
      <c r="CP67" s="2">
        <v>57.7</v>
      </c>
      <c r="CQ67" s="2">
        <v>57.7</v>
      </c>
      <c r="CR67" s="2">
        <v>57.7</v>
      </c>
      <c r="CS67" s="2">
        <v>57.7</v>
      </c>
      <c r="CT67" s="2">
        <v>57.7</v>
      </c>
      <c r="CX67">
        <v>66</v>
      </c>
      <c r="CY67" t="s">
        <v>90</v>
      </c>
      <c r="DB67" t="str">
        <f t="shared" si="53"/>
        <v/>
      </c>
      <c r="DC67" t="str">
        <f t="shared" si="54"/>
        <v/>
      </c>
    </row>
    <row r="68" spans="1:109">
      <c r="A68">
        <v>30080</v>
      </c>
      <c r="B68" t="s">
        <v>91</v>
      </c>
      <c r="C68">
        <v>2010</v>
      </c>
      <c r="D68" t="s">
        <v>25</v>
      </c>
      <c r="E68">
        <v>1683.559</v>
      </c>
      <c r="F68">
        <v>1794.575</v>
      </c>
      <c r="G68">
        <v>1943.646</v>
      </c>
      <c r="H68">
        <v>2107.915</v>
      </c>
      <c r="I68">
        <v>2446.6840000000002</v>
      </c>
      <c r="J68">
        <v>2537.3960000000002</v>
      </c>
      <c r="K68">
        <v>2381.8510000000001</v>
      </c>
      <c r="L68">
        <v>2551.5529999999999</v>
      </c>
      <c r="M68">
        <v>3367.268</v>
      </c>
      <c r="N68">
        <v>3543.386</v>
      </c>
      <c r="O68">
        <v>3040.4589999999998</v>
      </c>
      <c r="P68">
        <v>2864.4989999999998</v>
      </c>
      <c r="Q68">
        <v>2208.5430000000001</v>
      </c>
      <c r="R68">
        <v>2496.453</v>
      </c>
      <c r="S68">
        <v>2680.5520000000001</v>
      </c>
      <c r="T68">
        <v>1813.5070000000001</v>
      </c>
      <c r="U68">
        <v>1469.9680000000001</v>
      </c>
      <c r="V68">
        <v>1044.7539999999999</v>
      </c>
      <c r="W68">
        <v>257.02499999999998</v>
      </c>
      <c r="X68">
        <v>97.578000000000003</v>
      </c>
      <c r="Y68">
        <v>10.711</v>
      </c>
      <c r="Z68">
        <f t="shared" si="55"/>
        <v>42341.882000000012</v>
      </c>
      <c r="AA68">
        <f t="shared" si="56"/>
        <v>7.9522162004985963E-2</v>
      </c>
      <c r="AB68">
        <f t="shared" si="57"/>
        <v>0.29668083719094007</v>
      </c>
      <c r="AC68">
        <f t="shared" si="58"/>
        <v>0.550843535958085</v>
      </c>
      <c r="AD68">
        <f t="shared" si="59"/>
        <v>0.84631464893317665</v>
      </c>
      <c r="AE68">
        <f t="shared" si="60"/>
        <v>1.2712483587763055</v>
      </c>
      <c r="AF68">
        <f t="shared" si="61"/>
        <v>1.6180124445106145</v>
      </c>
      <c r="AG68">
        <f t="shared" si="62"/>
        <v>1.8000907942637028</v>
      </c>
      <c r="AH68">
        <f t="shared" si="63"/>
        <v>2.2296472556415883</v>
      </c>
      <c r="AI68">
        <f t="shared" si="64"/>
        <v>3.3400795930610729</v>
      </c>
      <c r="AJ68">
        <f t="shared" si="65"/>
        <v>3.9332012214289378</v>
      </c>
      <c r="AK68">
        <f t="shared" si="66"/>
        <v>3.7339830100135827</v>
      </c>
      <c r="AL68">
        <f t="shared" si="67"/>
        <v>3.8561451519797809</v>
      </c>
      <c r="AM68">
        <f t="shared" si="68"/>
        <v>3.2339059940698895</v>
      </c>
      <c r="AN68">
        <f t="shared" si="69"/>
        <v>3.9502814494641485</v>
      </c>
      <c r="AO68">
        <f t="shared" si="70"/>
        <v>4.5581286160119179</v>
      </c>
      <c r="AP68">
        <f t="shared" si="71"/>
        <v>3.2979176268074237</v>
      </c>
      <c r="AQ68">
        <f t="shared" si="72"/>
        <v>2.846764723400816</v>
      </c>
      <c r="AR68">
        <f t="shared" si="73"/>
        <v>2.1466593761703829</v>
      </c>
      <c r="AS68">
        <f t="shared" si="74"/>
        <v>0.55846124175585743</v>
      </c>
      <c r="AT68">
        <f t="shared" si="75"/>
        <v>0.22353909540440356</v>
      </c>
      <c r="AU68">
        <f t="shared" si="76"/>
        <v>2.580239584060056E-2</v>
      </c>
      <c r="AV68">
        <f t="shared" si="77"/>
        <v>44.397229532688222</v>
      </c>
      <c r="BB68">
        <f t="shared" si="31"/>
        <v>0.36497491473808358</v>
      </c>
      <c r="BC68">
        <f t="shared" si="32"/>
        <v>0.68355264888792588</v>
      </c>
      <c r="BD68">
        <f t="shared" si="33"/>
        <v>1.3789418709129493</v>
      </c>
      <c r="BE68">
        <f t="shared" si="34"/>
        <v>2.0251969295633794</v>
      </c>
      <c r="BF68">
        <f t="shared" si="35"/>
        <v>2.785635678652167</v>
      </c>
      <c r="BG68">
        <f t="shared" si="36"/>
        <v>2.8889144770919719</v>
      </c>
      <c r="BH68">
        <f t="shared" si="37"/>
        <v>2.7118210307638186</v>
      </c>
      <c r="BI68">
        <f t="shared" si="38"/>
        <v>2.9050327188848142</v>
      </c>
      <c r="BJ68">
        <f t="shared" si="39"/>
        <v>3.8337529000000514</v>
      </c>
      <c r="BK68">
        <f t="shared" si="40"/>
        <v>4.0342694294958346</v>
      </c>
      <c r="BL68">
        <f t="shared" si="41"/>
        <v>3.4616693736825388</v>
      </c>
      <c r="BM68">
        <f t="shared" si="42"/>
        <v>3.26133273273682</v>
      </c>
      <c r="BN68">
        <f t="shared" si="43"/>
        <v>2.5145037849748855</v>
      </c>
      <c r="BO68">
        <f t="shared" si="44"/>
        <v>2.8422994333874905</v>
      </c>
      <c r="BP68">
        <f t="shared" si="45"/>
        <v>3.0519026117318067</v>
      </c>
      <c r="BQ68">
        <f t="shared" si="46"/>
        <v>2.0647414225480101</v>
      </c>
      <c r="BR68">
        <f t="shared" si="47"/>
        <v>1.6736102035559024</v>
      </c>
      <c r="BS68">
        <f t="shared" si="48"/>
        <v>1.1894891280666264</v>
      </c>
      <c r="BT68">
        <f t="shared" si="49"/>
        <v>0.29263199101542053</v>
      </c>
      <c r="BU68">
        <f t="shared" si="50"/>
        <v>0.11109598062173993</v>
      </c>
      <c r="BV68">
        <f t="shared" si="51"/>
        <v>1.2194849745223887E-2</v>
      </c>
      <c r="BW68" s="3">
        <f t="shared" si="78"/>
        <v>44.087564111057453</v>
      </c>
      <c r="BX68" s="3">
        <f>BW68*(Z68/(Z68+boys!AB68))</f>
        <v>22.486254054123759</v>
      </c>
      <c r="BZ68">
        <v>11.474</v>
      </c>
      <c r="CA68">
        <v>22.4</v>
      </c>
      <c r="CB68">
        <v>41.150591999999989</v>
      </c>
      <c r="CC68">
        <f t="shared" ref="CC68:CC131" si="79">IF(CD68&gt;55.726461,55.726461,CD68)</f>
        <v>55.726461</v>
      </c>
      <c r="CD68">
        <v>73.042000000000002</v>
      </c>
      <c r="CE68">
        <v>73.042000000000002</v>
      </c>
      <c r="CF68">
        <v>73.042000000000002</v>
      </c>
      <c r="CG68">
        <v>73.042000000000002</v>
      </c>
      <c r="CH68">
        <v>73.042000000000002</v>
      </c>
      <c r="CI68">
        <v>73.042000000000002</v>
      </c>
      <c r="CJ68">
        <v>73.042000000000002</v>
      </c>
      <c r="CK68">
        <v>73.042000000000002</v>
      </c>
      <c r="CL68">
        <v>73.042000000000002</v>
      </c>
      <c r="CM68">
        <v>73.042000000000002</v>
      </c>
      <c r="CN68">
        <v>73.042000000000002</v>
      </c>
      <c r="CO68">
        <v>73.042000000000002</v>
      </c>
      <c r="CP68">
        <v>73.042000000000002</v>
      </c>
      <c r="CQ68">
        <v>73.042000000000002</v>
      </c>
      <c r="CR68">
        <v>73.042000000000002</v>
      </c>
      <c r="CS68">
        <v>73.042000000000002</v>
      </c>
      <c r="CT68">
        <v>73.042000000000002</v>
      </c>
      <c r="CX68">
        <v>67</v>
      </c>
      <c r="CY68" t="s">
        <v>91</v>
      </c>
      <c r="DB68" t="str">
        <f t="shared" si="53"/>
        <v/>
      </c>
      <c r="DC68" t="str">
        <f t="shared" si="54"/>
        <v/>
      </c>
      <c r="DD68" t="s">
        <v>91</v>
      </c>
      <c r="DE68">
        <v>73.042000000000002</v>
      </c>
    </row>
    <row r="69" spans="1:109">
      <c r="A69">
        <v>30533</v>
      </c>
      <c r="B69" t="s">
        <v>92</v>
      </c>
      <c r="C69">
        <v>2010</v>
      </c>
      <c r="D69" t="s">
        <v>25</v>
      </c>
      <c r="E69">
        <v>1726.1980000000001</v>
      </c>
      <c r="F69">
        <v>1527.8340000000001</v>
      </c>
      <c r="G69">
        <v>1371.354</v>
      </c>
      <c r="H69">
        <v>1281.518</v>
      </c>
      <c r="I69">
        <v>1160.067</v>
      </c>
      <c r="J69">
        <v>1053.828</v>
      </c>
      <c r="K69">
        <v>895.64599999999996</v>
      </c>
      <c r="L69">
        <v>735.81899999999996</v>
      </c>
      <c r="M69">
        <v>605.42100000000005</v>
      </c>
      <c r="N69">
        <v>480.029</v>
      </c>
      <c r="O69">
        <v>394.81</v>
      </c>
      <c r="P69">
        <v>296.50400000000002</v>
      </c>
      <c r="Q69">
        <v>235.268</v>
      </c>
      <c r="R69">
        <v>167.78700000000001</v>
      </c>
      <c r="S69">
        <v>141.518</v>
      </c>
      <c r="T69">
        <v>104.331</v>
      </c>
      <c r="U69">
        <v>59.41</v>
      </c>
      <c r="V69">
        <v>17.317</v>
      </c>
      <c r="W69">
        <v>1.5840000000000001</v>
      </c>
      <c r="X69">
        <v>9.7000000000000003E-2</v>
      </c>
      <c r="Y69">
        <v>4.0000000000000001E-3</v>
      </c>
      <c r="Z69">
        <f t="shared" si="55"/>
        <v>12256.344000000003</v>
      </c>
      <c r="AA69">
        <f t="shared" si="56"/>
        <v>0.28168236792309348</v>
      </c>
      <c r="AB69">
        <f t="shared" si="57"/>
        <v>0.87259610206763116</v>
      </c>
      <c r="AC69">
        <f t="shared" si="58"/>
        <v>1.3426718440670398</v>
      </c>
      <c r="AD69">
        <f t="shared" si="59"/>
        <v>1.7775126089802959</v>
      </c>
      <c r="AE69">
        <f t="shared" si="60"/>
        <v>2.082307252472678</v>
      </c>
      <c r="AF69">
        <f t="shared" si="61"/>
        <v>2.3215206753335247</v>
      </c>
      <c r="AG69">
        <f t="shared" si="62"/>
        <v>2.3384356705392726</v>
      </c>
      <c r="AH69">
        <f t="shared" si="63"/>
        <v>2.2213233407939588</v>
      </c>
      <c r="AI69">
        <f t="shared" si="64"/>
        <v>2.0746547257485592</v>
      </c>
      <c r="AJ69">
        <f t="shared" si="65"/>
        <v>1.8407906142321067</v>
      </c>
      <c r="AK69">
        <f t="shared" si="66"/>
        <v>1.6750606869389431</v>
      </c>
      <c r="AL69">
        <f t="shared" si="67"/>
        <v>1.3789371447146064</v>
      </c>
      <c r="AM69">
        <f t="shared" si="68"/>
        <v>1.1901278227830416</v>
      </c>
      <c r="AN69">
        <f t="shared" si="69"/>
        <v>0.91721715709023821</v>
      </c>
      <c r="AO69">
        <f t="shared" si="70"/>
        <v>0.83134872846258212</v>
      </c>
      <c r="AP69">
        <f t="shared" si="71"/>
        <v>0.65545541149954656</v>
      </c>
      <c r="AQ69">
        <f t="shared" si="72"/>
        <v>0.39747742067291836</v>
      </c>
      <c r="AR69">
        <f t="shared" si="73"/>
        <v>0.12292238207413236</v>
      </c>
      <c r="AS69">
        <f t="shared" si="74"/>
        <v>1.1890005698273481E-2</v>
      </c>
      <c r="AT69">
        <f t="shared" si="75"/>
        <v>7.6768406630884365E-4</v>
      </c>
      <c r="AU69">
        <f t="shared" si="76"/>
        <v>3.3288882883835502E-5</v>
      </c>
      <c r="AV69">
        <f t="shared" si="77"/>
        <v>24.334732935041625</v>
      </c>
      <c r="BB69">
        <f t="shared" si="31"/>
        <v>1.2928093958198299</v>
      </c>
      <c r="BC69">
        <f t="shared" si="32"/>
        <v>2.0104614191638221</v>
      </c>
      <c r="BD69">
        <f t="shared" si="33"/>
        <v>3.361147592409663</v>
      </c>
      <c r="BE69">
        <f t="shared" si="34"/>
        <v>4.2535162099637969</v>
      </c>
      <c r="BF69">
        <f t="shared" si="35"/>
        <v>3.9037638754281039</v>
      </c>
      <c r="BG69">
        <f t="shared" si="36"/>
        <v>3.5462569638776444</v>
      </c>
      <c r="BH69">
        <f t="shared" si="37"/>
        <v>3.0139556594331873</v>
      </c>
      <c r="BI69">
        <f t="shared" si="38"/>
        <v>2.4761187337055808</v>
      </c>
      <c r="BJ69">
        <f t="shared" si="39"/>
        <v>2.0373139044775503</v>
      </c>
      <c r="BK69">
        <f t="shared" si="40"/>
        <v>1.615354862570763</v>
      </c>
      <c r="BL69">
        <f t="shared" si="41"/>
        <v>1.3285827591490575</v>
      </c>
      <c r="BM69">
        <f t="shared" si="42"/>
        <v>0.99777133917259497</v>
      </c>
      <c r="BN69">
        <f t="shared" si="43"/>
        <v>0.79170489242795383</v>
      </c>
      <c r="BO69">
        <f t="shared" si="44"/>
        <v>0.56462327552327174</v>
      </c>
      <c r="BP69">
        <f t="shared" si="45"/>
        <v>0.47622495607825621</v>
      </c>
      <c r="BQ69">
        <f t="shared" si="46"/>
        <v>0.35108626388587</v>
      </c>
      <c r="BR69">
        <f t="shared" si="47"/>
        <v>0.19992173886437908</v>
      </c>
      <c r="BS69">
        <f t="shared" si="48"/>
        <v>5.827377128285563E-2</v>
      </c>
      <c r="BT69">
        <f t="shared" si="49"/>
        <v>5.3303490045644936E-3</v>
      </c>
      <c r="BU69">
        <f t="shared" si="50"/>
        <v>3.2641657414315386E-4</v>
      </c>
      <c r="BV69">
        <f t="shared" si="51"/>
        <v>1.3460477284253769E-5</v>
      </c>
      <c r="BW69" s="3">
        <f t="shared" si="78"/>
        <v>32.284557839290166</v>
      </c>
      <c r="BX69" s="3">
        <f>BW69*(Z69/(Z69+boys!AB69))</f>
        <v>16.308463970002474</v>
      </c>
      <c r="BZ69">
        <v>11.474</v>
      </c>
      <c r="CA69">
        <v>22.4</v>
      </c>
      <c r="CB69">
        <v>41.150591999999989</v>
      </c>
      <c r="CC69">
        <f t="shared" si="79"/>
        <v>55.726461</v>
      </c>
      <c r="CD69">
        <v>62.491</v>
      </c>
      <c r="CE69">
        <v>62.491</v>
      </c>
      <c r="CF69">
        <v>62.491</v>
      </c>
      <c r="CG69">
        <v>62.491</v>
      </c>
      <c r="CH69">
        <v>62.491</v>
      </c>
      <c r="CI69">
        <v>62.491</v>
      </c>
      <c r="CJ69">
        <v>62.491</v>
      </c>
      <c r="CK69">
        <v>62.491</v>
      </c>
      <c r="CL69">
        <v>62.491</v>
      </c>
      <c r="CM69">
        <v>62.491</v>
      </c>
      <c r="CN69">
        <v>62.491</v>
      </c>
      <c r="CO69">
        <v>62.491</v>
      </c>
      <c r="CP69">
        <v>62.491</v>
      </c>
      <c r="CQ69">
        <v>62.491</v>
      </c>
      <c r="CR69">
        <v>62.491</v>
      </c>
      <c r="CS69">
        <v>62.491</v>
      </c>
      <c r="CT69">
        <v>62.491</v>
      </c>
      <c r="CX69">
        <v>68</v>
      </c>
      <c r="CY69" t="s">
        <v>92</v>
      </c>
      <c r="CZ69" t="s">
        <v>92</v>
      </c>
      <c r="DA69">
        <v>159.30000000000001</v>
      </c>
      <c r="DB69" t="str">
        <f t="shared" si="53"/>
        <v/>
      </c>
      <c r="DC69" t="str">
        <f t="shared" si="54"/>
        <v/>
      </c>
      <c r="DD69" t="s">
        <v>92</v>
      </c>
      <c r="DE69">
        <v>62.491</v>
      </c>
    </row>
    <row r="70" spans="1:109">
      <c r="A70">
        <v>30986</v>
      </c>
      <c r="B70" t="s">
        <v>93</v>
      </c>
      <c r="C70">
        <v>2010</v>
      </c>
      <c r="D70" t="s">
        <v>25</v>
      </c>
      <c r="E70">
        <v>5.218</v>
      </c>
      <c r="F70">
        <v>5.2670000000000003</v>
      </c>
      <c r="G70">
        <v>5.5960000000000001</v>
      </c>
      <c r="H70">
        <v>5.3810000000000002</v>
      </c>
      <c r="I70">
        <v>4.82</v>
      </c>
      <c r="J70">
        <v>4.1459999999999999</v>
      </c>
      <c r="K70">
        <v>3.32</v>
      </c>
      <c r="L70">
        <v>2.6760000000000002</v>
      </c>
      <c r="M70">
        <v>3.2040000000000002</v>
      </c>
      <c r="N70">
        <v>2.544</v>
      </c>
      <c r="O70">
        <v>2.0529999999999999</v>
      </c>
      <c r="P70">
        <v>1.516</v>
      </c>
      <c r="Q70">
        <v>1.1919999999999999</v>
      </c>
      <c r="R70">
        <v>0.85399999999999998</v>
      </c>
      <c r="S70">
        <v>0.65300000000000002</v>
      </c>
      <c r="T70">
        <v>0.436</v>
      </c>
      <c r="U70">
        <v>0.20599999999999999</v>
      </c>
      <c r="V70">
        <v>7.5999999999999998E-2</v>
      </c>
      <c r="W70">
        <v>1.9E-2</v>
      </c>
      <c r="X70">
        <v>3.0000000000000001E-3</v>
      </c>
      <c r="Y70">
        <v>0</v>
      </c>
      <c r="Z70">
        <f t="shared" si="55"/>
        <v>49.179999999999993</v>
      </c>
      <c r="AA70">
        <f t="shared" si="56"/>
        <v>0.21220008133387558</v>
      </c>
      <c r="AB70">
        <f t="shared" si="57"/>
        <v>0.74967466449776343</v>
      </c>
      <c r="AC70">
        <f t="shared" si="58"/>
        <v>1.3654331028873528</v>
      </c>
      <c r="AD70">
        <f t="shared" si="59"/>
        <v>1.8600447336315578</v>
      </c>
      <c r="AE70">
        <f t="shared" si="60"/>
        <v>2.1561610410736076</v>
      </c>
      <c r="AF70">
        <f t="shared" si="61"/>
        <v>2.2761691744611636</v>
      </c>
      <c r="AG70">
        <f t="shared" si="62"/>
        <v>2.1602277348515657</v>
      </c>
      <c r="AH70">
        <f t="shared" si="63"/>
        <v>2.0132574217161454</v>
      </c>
      <c r="AI70">
        <f t="shared" si="64"/>
        <v>2.7362342415616108</v>
      </c>
      <c r="AJ70">
        <f t="shared" si="65"/>
        <v>2.431232208214722</v>
      </c>
      <c r="AK70">
        <f t="shared" si="66"/>
        <v>2.1707198047986989</v>
      </c>
      <c r="AL70">
        <f t="shared" si="67"/>
        <v>1.7570557137047582</v>
      </c>
      <c r="AM70">
        <f t="shared" si="68"/>
        <v>1.5027246848312323</v>
      </c>
      <c r="AN70">
        <f t="shared" si="69"/>
        <v>1.163440422936153</v>
      </c>
      <c r="AO70">
        <f t="shared" si="70"/>
        <v>0.95599837332248905</v>
      </c>
      <c r="AP70">
        <f t="shared" si="71"/>
        <v>0.68263521756811729</v>
      </c>
      <c r="AQ70">
        <f t="shared" si="72"/>
        <v>0.3434729564863766</v>
      </c>
      <c r="AR70">
        <f t="shared" si="73"/>
        <v>0.13444489629930867</v>
      </c>
      <c r="AS70">
        <f t="shared" si="74"/>
        <v>3.5542903619357469E-2</v>
      </c>
      <c r="AT70">
        <f t="shared" si="75"/>
        <v>5.9170394469296467E-3</v>
      </c>
      <c r="AU70">
        <f t="shared" si="76"/>
        <v>0</v>
      </c>
      <c r="AV70">
        <f t="shared" si="77"/>
        <v>26.71258641724279</v>
      </c>
      <c r="BB70">
        <f t="shared" si="31"/>
        <v>0.97391349328995547</v>
      </c>
      <c r="BC70">
        <f t="shared" si="32"/>
        <v>1.7272504270028468</v>
      </c>
      <c r="BD70">
        <f t="shared" si="33"/>
        <v>3.4181264816461971</v>
      </c>
      <c r="BE70">
        <f t="shared" si="34"/>
        <v>4.4510122661230183</v>
      </c>
      <c r="BF70">
        <f t="shared" si="35"/>
        <v>4.7931459943066299</v>
      </c>
      <c r="BG70">
        <f t="shared" si="36"/>
        <v>4.1229010980073202</v>
      </c>
      <c r="BH70">
        <f t="shared" si="37"/>
        <v>3.3015030500203335</v>
      </c>
      <c r="BI70">
        <f t="shared" si="38"/>
        <v>2.6610910126067515</v>
      </c>
      <c r="BJ70">
        <f t="shared" si="39"/>
        <v>3.1861493289955272</v>
      </c>
      <c r="BK70">
        <f t="shared" si="40"/>
        <v>2.529826433509557</v>
      </c>
      <c r="BL70">
        <f t="shared" si="41"/>
        <v>2.0415619764131763</v>
      </c>
      <c r="BM70">
        <f t="shared" si="42"/>
        <v>1.5075538023586825</v>
      </c>
      <c r="BN70">
        <f t="shared" si="43"/>
        <v>1.1853589263928426</v>
      </c>
      <c r="BO70">
        <f t="shared" si="44"/>
        <v>0.84924204961366423</v>
      </c>
      <c r="BP70">
        <f t="shared" si="45"/>
        <v>0.64936189507930064</v>
      </c>
      <c r="BQ70">
        <f t="shared" si="46"/>
        <v>0.43357088247254988</v>
      </c>
      <c r="BR70">
        <f t="shared" si="47"/>
        <v>0.20485229768198457</v>
      </c>
      <c r="BS70">
        <f t="shared" si="48"/>
        <v>7.5576575843838964E-2</v>
      </c>
      <c r="BT70">
        <f t="shared" si="49"/>
        <v>1.8894143960959741E-2</v>
      </c>
      <c r="BU70">
        <f t="shared" si="50"/>
        <v>2.9832858885725905E-3</v>
      </c>
      <c r="BV70">
        <f t="shared" si="51"/>
        <v>0</v>
      </c>
      <c r="BW70" s="3">
        <f t="shared" si="78"/>
        <v>38.133875421213709</v>
      </c>
      <c r="BX70" s="3">
        <f>BW70*(Z70/(Z70+boys!AB70))</f>
        <v>19.187297230648639</v>
      </c>
      <c r="BZ70">
        <v>11.474</v>
      </c>
      <c r="CA70">
        <v>22.4</v>
      </c>
      <c r="CB70">
        <v>41.150591999999989</v>
      </c>
      <c r="CC70">
        <f t="shared" si="79"/>
        <v>55.726461</v>
      </c>
      <c r="CD70" s="2">
        <v>74.099999999999994</v>
      </c>
      <c r="CE70" s="2">
        <v>74.099999999999994</v>
      </c>
      <c r="CF70" s="2">
        <v>74.099999999999994</v>
      </c>
      <c r="CG70" s="2">
        <v>74.099999999999994</v>
      </c>
      <c r="CH70" s="2">
        <v>74.099999999999994</v>
      </c>
      <c r="CI70" s="2">
        <v>74.099999999999994</v>
      </c>
      <c r="CJ70" s="2">
        <v>74.099999999999994</v>
      </c>
      <c r="CK70" s="2">
        <v>74.099999999999994</v>
      </c>
      <c r="CL70" s="2">
        <v>74.099999999999994</v>
      </c>
      <c r="CM70" s="2">
        <v>74.099999999999994</v>
      </c>
      <c r="CN70" s="2">
        <v>74.099999999999994</v>
      </c>
      <c r="CO70" s="2">
        <v>74.099999999999994</v>
      </c>
      <c r="CP70" s="2">
        <v>74.099999999999994</v>
      </c>
      <c r="CQ70" s="2">
        <v>74.099999999999994</v>
      </c>
      <c r="CR70" s="2">
        <v>74.099999999999994</v>
      </c>
      <c r="CS70" s="2">
        <v>74.099999999999994</v>
      </c>
      <c r="CT70" s="2">
        <v>74.099999999999994</v>
      </c>
      <c r="CU70" t="s">
        <v>306</v>
      </c>
      <c r="CX70">
        <v>69</v>
      </c>
      <c r="CY70" t="s">
        <v>93</v>
      </c>
      <c r="DB70" t="str">
        <f t="shared" si="53"/>
        <v/>
      </c>
      <c r="DC70" t="str">
        <f t="shared" si="54"/>
        <v/>
      </c>
    </row>
    <row r="71" spans="1:109">
      <c r="A71">
        <v>31439</v>
      </c>
      <c r="B71" t="s">
        <v>94</v>
      </c>
      <c r="C71">
        <v>2010</v>
      </c>
      <c r="D71" t="s">
        <v>25</v>
      </c>
      <c r="E71">
        <v>274.46300000000002</v>
      </c>
      <c r="F71">
        <v>252.06899999999999</v>
      </c>
      <c r="G71">
        <v>255.21700000000001</v>
      </c>
      <c r="H71">
        <v>266.315</v>
      </c>
      <c r="I71">
        <v>297.24400000000003</v>
      </c>
      <c r="J71">
        <v>360.83600000000001</v>
      </c>
      <c r="K71">
        <v>412.286</v>
      </c>
      <c r="L71">
        <v>417.03699999999998</v>
      </c>
      <c r="M71">
        <v>431.44</v>
      </c>
      <c r="N71">
        <v>393.02</v>
      </c>
      <c r="O71">
        <v>389.33100000000002</v>
      </c>
      <c r="P71">
        <v>352.411</v>
      </c>
      <c r="Q71">
        <v>338.34100000000001</v>
      </c>
      <c r="R71">
        <v>273.923</v>
      </c>
      <c r="S71">
        <v>311.887</v>
      </c>
      <c r="T71">
        <v>271.42599999999999</v>
      </c>
      <c r="U71">
        <v>201.392</v>
      </c>
      <c r="V71">
        <v>88.242000000000004</v>
      </c>
      <c r="W71">
        <v>33.18</v>
      </c>
      <c r="X71">
        <v>9.5280000000000005</v>
      </c>
      <c r="Y71">
        <v>1.323</v>
      </c>
      <c r="Z71">
        <f t="shared" si="55"/>
        <v>5630.911000000001</v>
      </c>
      <c r="AA71">
        <f t="shared" si="56"/>
        <v>9.7484403500605846E-2</v>
      </c>
      <c r="AB71">
        <f t="shared" si="57"/>
        <v>0.31335657764791514</v>
      </c>
      <c r="AC71">
        <f t="shared" si="58"/>
        <v>0.54389138808977799</v>
      </c>
      <c r="AD71">
        <f t="shared" si="59"/>
        <v>0.80401821303870713</v>
      </c>
      <c r="AE71">
        <f t="shared" si="60"/>
        <v>1.1613339298028329</v>
      </c>
      <c r="AF71">
        <f t="shared" si="61"/>
        <v>1.7301946345804431</v>
      </c>
      <c r="AG71">
        <f t="shared" si="62"/>
        <v>2.3429871294360711</v>
      </c>
      <c r="AH71">
        <f t="shared" si="63"/>
        <v>2.7402970851430606</v>
      </c>
      <c r="AI71">
        <f t="shared" si="64"/>
        <v>3.2180370103523206</v>
      </c>
      <c r="AJ71">
        <f t="shared" si="65"/>
        <v>3.2804531984256187</v>
      </c>
      <c r="AK71">
        <f t="shared" si="66"/>
        <v>3.5953706247532589</v>
      </c>
      <c r="AL71">
        <f t="shared" si="67"/>
        <v>3.5673494040307148</v>
      </c>
      <c r="AM71">
        <f t="shared" si="68"/>
        <v>3.7253549203672369</v>
      </c>
      <c r="AN71">
        <f t="shared" si="69"/>
        <v>3.2593022692065272</v>
      </c>
      <c r="AO71">
        <f t="shared" si="70"/>
        <v>3.9879628713719675</v>
      </c>
      <c r="AP71">
        <f t="shared" si="71"/>
        <v>3.7116200202773575</v>
      </c>
      <c r="AQ71">
        <f t="shared" si="72"/>
        <v>2.9327659414258185</v>
      </c>
      <c r="AR71">
        <f t="shared" si="73"/>
        <v>1.3633769029558447</v>
      </c>
      <c r="AS71">
        <f t="shared" si="74"/>
        <v>0.54210766250789599</v>
      </c>
      <c r="AT71">
        <f t="shared" si="75"/>
        <v>0.16413258884752394</v>
      </c>
      <c r="AU71">
        <f t="shared" si="76"/>
        <v>2.3965216285606356E-2</v>
      </c>
      <c r="AV71">
        <f t="shared" si="77"/>
        <v>43.105361992047101</v>
      </c>
      <c r="BB71">
        <f t="shared" ref="BB71:BB134" si="80">($E71/$Z71)*BB$1*BZ71</f>
        <v>0.44741441830638062</v>
      </c>
      <c r="BC71">
        <f t="shared" ref="BC71:BC134" si="81">(F71/$Z71)*BC$1*CA71</f>
        <v>0.7219735549007964</v>
      </c>
      <c r="BD71">
        <f t="shared" ref="BD71:BD134" si="82">(G71/$Z71)*BD$1*CB71</f>
        <v>1.361538366718763</v>
      </c>
      <c r="BE71">
        <f t="shared" ref="BE71:BE134" si="83">(H71/$Z71)*BE$1*CC71</f>
        <v>1.9239832589587986</v>
      </c>
      <c r="BF71">
        <f t="shared" ref="BF71:BF134" si="84">(I71/$Z71)*BF$1*CD71</f>
        <v>2.6143252627363491</v>
      </c>
      <c r="BG71">
        <f t="shared" ref="BG71:BG134" si="85">(J71/$Z71)*BG$1*CE71</f>
        <v>3.1736306553024898</v>
      </c>
      <c r="BH71">
        <f t="shared" ref="BH71:BH134" si="86">(K71/$Z71)*BH$1*CF71</f>
        <v>3.6261445320091181</v>
      </c>
      <c r="BI71">
        <f t="shared" ref="BI71:BI134" si="87">(L71/$Z71)*BI$1*CG71</f>
        <v>3.6679306044723483</v>
      </c>
      <c r="BJ71">
        <f t="shared" ref="BJ71:BJ134" si="88">(M71/$Z71)*BJ$1*CH71</f>
        <v>3.794608104301417</v>
      </c>
      <c r="BK71">
        <f t="shared" ref="BK71:BK134" si="89">(N71/$Z71)*BK$1*CI71</f>
        <v>3.4566958954954177</v>
      </c>
      <c r="BL71">
        <f t="shared" ref="BL71:BL134" si="90">(O71/$Z71)*BL$1*CJ71</f>
        <v>3.4242503427029831</v>
      </c>
      <c r="BM71">
        <f t="shared" ref="BM71:BM134" si="91">(P71/$Z71)*BM$1*CK71</f>
        <v>3.0995309582907629</v>
      </c>
      <c r="BN71">
        <f t="shared" ref="BN71:BN134" si="92">(Q71/$Z71)*BN$1*CL71</f>
        <v>2.9757822654771133</v>
      </c>
      <c r="BO71">
        <f t="shared" ref="BO71:BO134" si="93">(R71/$Z71)*BO$1*CM71</f>
        <v>2.4092120242781316</v>
      </c>
      <c r="BP71">
        <f t="shared" ref="BP71:BP134" si="94">(S71/$Z71)*BP$1*CN71</f>
        <v>2.7431136144684221</v>
      </c>
      <c r="BQ71">
        <f t="shared" ref="BQ71:BQ134" si="95">(T71/$Z71)*BQ$1*CO71</f>
        <v>2.3872503692706206</v>
      </c>
      <c r="BR71">
        <f t="shared" ref="BR71:BR134" si="96">(U71/$Z71)*BR$1*CP71</f>
        <v>1.7712861935413289</v>
      </c>
      <c r="BS71">
        <f t="shared" ref="BS71:BS134" si="97">(V71/$Z71)*BS$1*CQ71</f>
        <v>0.77610747343724651</v>
      </c>
      <c r="BT71">
        <f t="shared" ref="BT71:BT134" si="98">(W71/$Z71)*BT$1*CR71</f>
        <v>0.29182527559039728</v>
      </c>
      <c r="BU71">
        <f t="shared" ref="BU71:BU134" si="99">(X71/$Z71)*BU$1*CS71</f>
        <v>8.3800820549285893E-2</v>
      </c>
      <c r="BV71">
        <f t="shared" ref="BV71:BV134" si="100">(Y71/$Z71)*BV$1*CT71</f>
        <v>1.1636071115313309E-2</v>
      </c>
      <c r="BW71" s="3">
        <f t="shared" si="78"/>
        <v>44.762040061923486</v>
      </c>
      <c r="BX71" s="3">
        <f>BW71*(Z71/(Z71+boys!AB71))</f>
        <v>22.686866467506039</v>
      </c>
      <c r="BZ71">
        <v>11.474</v>
      </c>
      <c r="CA71">
        <v>22.4</v>
      </c>
      <c r="CB71">
        <v>41.150591999999989</v>
      </c>
      <c r="CC71">
        <f t="shared" si="79"/>
        <v>55.726461</v>
      </c>
      <c r="CD71">
        <v>75.037999999999997</v>
      </c>
      <c r="CE71">
        <v>75.037999999999997</v>
      </c>
      <c r="CF71">
        <v>75.037999999999997</v>
      </c>
      <c r="CG71">
        <v>75.037999999999997</v>
      </c>
      <c r="CH71">
        <v>75.037999999999997</v>
      </c>
      <c r="CI71">
        <v>75.037999999999997</v>
      </c>
      <c r="CJ71">
        <v>75.037999999999997</v>
      </c>
      <c r="CK71">
        <v>75.037999999999997</v>
      </c>
      <c r="CL71">
        <v>75.037999999999997</v>
      </c>
      <c r="CM71">
        <v>75.037999999999997</v>
      </c>
      <c r="CN71">
        <v>75.037999999999997</v>
      </c>
      <c r="CO71">
        <v>75.037999999999997</v>
      </c>
      <c r="CP71">
        <v>75.037999999999997</v>
      </c>
      <c r="CQ71">
        <v>75.037999999999997</v>
      </c>
      <c r="CR71">
        <v>75.037999999999997</v>
      </c>
      <c r="CS71">
        <v>75.037999999999997</v>
      </c>
      <c r="CT71">
        <v>75.037999999999997</v>
      </c>
      <c r="CX71">
        <v>70</v>
      </c>
      <c r="CY71" t="s">
        <v>94</v>
      </c>
      <c r="DB71" t="str">
        <f t="shared" si="53"/>
        <v/>
      </c>
      <c r="DC71" t="str">
        <f t="shared" si="54"/>
        <v/>
      </c>
      <c r="DD71" t="s">
        <v>94</v>
      </c>
      <c r="DE71">
        <v>75.037999999999997</v>
      </c>
    </row>
    <row r="72" spans="1:109">
      <c r="A72">
        <v>31892</v>
      </c>
      <c r="B72" t="s">
        <v>95</v>
      </c>
      <c r="C72">
        <v>2010</v>
      </c>
      <c r="D72" t="s">
        <v>25</v>
      </c>
      <c r="E72">
        <v>4.7290000000000001</v>
      </c>
      <c r="F72">
        <v>4.4020000000000001</v>
      </c>
      <c r="G72">
        <v>4.9459999999999997</v>
      </c>
      <c r="H72">
        <v>5.5179999999999998</v>
      </c>
      <c r="I72">
        <v>6.1180000000000003</v>
      </c>
      <c r="J72">
        <v>4.9279999999999999</v>
      </c>
      <c r="K72">
        <v>3.67</v>
      </c>
      <c r="L72">
        <v>2.7509999999999999</v>
      </c>
      <c r="M72">
        <v>2.3639999999999999</v>
      </c>
      <c r="N72">
        <v>3.056</v>
      </c>
      <c r="O72">
        <v>2.3380000000000001</v>
      </c>
      <c r="P72">
        <v>1.6919999999999999</v>
      </c>
      <c r="Q72">
        <v>1.302</v>
      </c>
      <c r="R72">
        <v>1.214</v>
      </c>
      <c r="S72">
        <v>1.175</v>
      </c>
      <c r="T72">
        <v>0.81899999999999995</v>
      </c>
      <c r="U72">
        <v>0.83899999999999997</v>
      </c>
      <c r="V72">
        <v>0.35599999999999998</v>
      </c>
      <c r="W72">
        <v>0.14799999999999999</v>
      </c>
      <c r="X72">
        <v>1.4999999999999999E-2</v>
      </c>
      <c r="Y72">
        <v>1E-3</v>
      </c>
      <c r="Z72">
        <f t="shared" si="55"/>
        <v>52.380999999999993</v>
      </c>
      <c r="AA72">
        <f t="shared" si="56"/>
        <v>0.18056165403485999</v>
      </c>
      <c r="AB72">
        <f t="shared" si="57"/>
        <v>0.58826673793932927</v>
      </c>
      <c r="AC72">
        <f t="shared" si="58"/>
        <v>1.1330826062885397</v>
      </c>
      <c r="AD72">
        <f t="shared" si="59"/>
        <v>1.790840190145282</v>
      </c>
      <c r="AE72">
        <f t="shared" si="60"/>
        <v>2.5695576640384878</v>
      </c>
      <c r="AF72">
        <f t="shared" si="61"/>
        <v>2.5401576907657359</v>
      </c>
      <c r="AG72">
        <f t="shared" si="62"/>
        <v>2.2420343254233406</v>
      </c>
      <c r="AH72">
        <f t="shared" si="63"/>
        <v>1.94320459708673</v>
      </c>
      <c r="AI72">
        <f t="shared" si="64"/>
        <v>1.8954964586395833</v>
      </c>
      <c r="AJ72">
        <f t="shared" si="65"/>
        <v>2.7420629617609444</v>
      </c>
      <c r="AK72">
        <f t="shared" si="66"/>
        <v>2.320994253641588</v>
      </c>
      <c r="AL72">
        <f t="shared" si="67"/>
        <v>1.8412019625436706</v>
      </c>
      <c r="AM72">
        <f t="shared" si="68"/>
        <v>1.5410931444607781</v>
      </c>
      <c r="AN72">
        <f t="shared" si="69"/>
        <v>1.5528149519864076</v>
      </c>
      <c r="AO72">
        <f t="shared" si="70"/>
        <v>1.6150894408277812</v>
      </c>
      <c r="AP72">
        <f t="shared" si="71"/>
        <v>1.2039289055191771</v>
      </c>
      <c r="AQ72">
        <f t="shared" si="72"/>
        <v>1.3134151696225731</v>
      </c>
      <c r="AR72">
        <f t="shared" si="73"/>
        <v>0.59128309883354657</v>
      </c>
      <c r="AS72">
        <f t="shared" si="74"/>
        <v>0.25994158187128924</v>
      </c>
      <c r="AT72">
        <f t="shared" si="75"/>
        <v>2.7777247475229572E-2</v>
      </c>
      <c r="AU72">
        <f t="shared" si="76"/>
        <v>1.9472709570264031E-3</v>
      </c>
      <c r="AV72">
        <f t="shared" si="77"/>
        <v>29.894751913861892</v>
      </c>
      <c r="BB72">
        <f t="shared" si="80"/>
        <v>0.82870576735839352</v>
      </c>
      <c r="BC72">
        <f t="shared" si="81"/>
        <v>1.3553665642122146</v>
      </c>
      <c r="BD72">
        <f t="shared" si="82"/>
        <v>2.8364770520486431</v>
      </c>
      <c r="BE72">
        <f t="shared" si="83"/>
        <v>4.2854085758679679</v>
      </c>
      <c r="BF72">
        <f t="shared" si="84"/>
        <v>5.4067861499398644</v>
      </c>
      <c r="BG72">
        <f t="shared" si="85"/>
        <v>4.3551229399973277</v>
      </c>
      <c r="BH72">
        <f t="shared" si="86"/>
        <v>3.2433646894866457</v>
      </c>
      <c r="BI72">
        <f t="shared" si="87"/>
        <v>2.4311978912200987</v>
      </c>
      <c r="BJ72">
        <f t="shared" si="88"/>
        <v>2.0891864103396269</v>
      </c>
      <c r="BK72">
        <f t="shared" si="89"/>
        <v>2.7007418231801612</v>
      </c>
      <c r="BL72">
        <f t="shared" si="90"/>
        <v>2.0662088948282777</v>
      </c>
      <c r="BM72">
        <f t="shared" si="91"/>
        <v>1.4953060094309008</v>
      </c>
      <c r="BN72">
        <f t="shared" si="92"/>
        <v>1.1506432767606576</v>
      </c>
      <c r="BO72">
        <f t="shared" si="93"/>
        <v>1.0728732242607053</v>
      </c>
      <c r="BP72">
        <f t="shared" si="94"/>
        <v>1.0384069509936809</v>
      </c>
      <c r="BQ72">
        <f t="shared" si="95"/>
        <v>0.72379173860751045</v>
      </c>
      <c r="BR72">
        <f t="shared" si="96"/>
        <v>0.74146675053931765</v>
      </c>
      <c r="BS72">
        <f t="shared" si="97"/>
        <v>0.31461521238617057</v>
      </c>
      <c r="BT72">
        <f t="shared" si="98"/>
        <v>0.13079508829537428</v>
      </c>
      <c r="BU72">
        <f t="shared" si="99"/>
        <v>1.3256258948855503E-2</v>
      </c>
      <c r="BV72">
        <f t="shared" si="100"/>
        <v>8.8375059659036694E-4</v>
      </c>
      <c r="BW72" s="3">
        <f t="shared" si="78"/>
        <v>38.280605019298982</v>
      </c>
      <c r="BX72" s="3">
        <f>BW72*(Z72/(Z72+boys!AB72))</f>
        <v>19.155844851456383</v>
      </c>
      <c r="BZ72">
        <v>11.474</v>
      </c>
      <c r="CA72">
        <v>22.4</v>
      </c>
      <c r="CB72">
        <v>41.150591999999989</v>
      </c>
      <c r="CC72">
        <f t="shared" si="79"/>
        <v>55.726461</v>
      </c>
      <c r="CD72">
        <v>70.138999999999996</v>
      </c>
      <c r="CE72">
        <v>70.138999999999996</v>
      </c>
      <c r="CF72">
        <v>70.138999999999996</v>
      </c>
      <c r="CG72">
        <v>70.138999999999996</v>
      </c>
      <c r="CH72">
        <v>70.138999999999996</v>
      </c>
      <c r="CI72">
        <v>70.138999999999996</v>
      </c>
      <c r="CJ72">
        <v>70.138999999999996</v>
      </c>
      <c r="CK72">
        <v>70.138999999999996</v>
      </c>
      <c r="CL72">
        <v>70.138999999999996</v>
      </c>
      <c r="CM72">
        <v>70.138999999999996</v>
      </c>
      <c r="CN72">
        <v>70.138999999999996</v>
      </c>
      <c r="CO72">
        <v>70.138999999999996</v>
      </c>
      <c r="CP72">
        <v>70.138999999999996</v>
      </c>
      <c r="CQ72">
        <v>70.138999999999996</v>
      </c>
      <c r="CR72">
        <v>70.138999999999996</v>
      </c>
      <c r="CS72">
        <v>70.138999999999996</v>
      </c>
      <c r="CT72">
        <v>70.138999999999996</v>
      </c>
      <c r="CX72">
        <v>71</v>
      </c>
      <c r="CY72" t="s">
        <v>95</v>
      </c>
      <c r="DB72" t="str">
        <f t="shared" si="53"/>
        <v/>
      </c>
      <c r="DC72" t="str">
        <f t="shared" si="54"/>
        <v/>
      </c>
      <c r="DD72" t="s">
        <v>95</v>
      </c>
      <c r="DE72">
        <v>70.138999999999996</v>
      </c>
    </row>
    <row r="73" spans="1:109">
      <c r="A73">
        <v>32345</v>
      </c>
      <c r="B73" t="s">
        <v>96</v>
      </c>
      <c r="C73">
        <v>2010</v>
      </c>
      <c r="D73" t="s">
        <v>25</v>
      </c>
      <c r="E73">
        <v>16.393999999999998</v>
      </c>
      <c r="F73">
        <v>16.350999999999999</v>
      </c>
      <c r="G73">
        <v>17.803999999999998</v>
      </c>
      <c r="H73">
        <v>17.167999999999999</v>
      </c>
      <c r="I73">
        <v>13.801</v>
      </c>
      <c r="J73">
        <v>13.271000000000001</v>
      </c>
      <c r="K73">
        <v>14.215</v>
      </c>
      <c r="L73">
        <v>18.606999999999999</v>
      </c>
      <c r="M73">
        <v>20.198</v>
      </c>
      <c r="N73">
        <v>19.603000000000002</v>
      </c>
      <c r="O73">
        <v>16.350999999999999</v>
      </c>
      <c r="P73">
        <v>14.069000000000001</v>
      </c>
      <c r="Q73">
        <v>11.603999999999999</v>
      </c>
      <c r="R73">
        <v>9.1050000000000004</v>
      </c>
      <c r="S73">
        <v>7.6660000000000004</v>
      </c>
      <c r="T73">
        <v>6.2830000000000004</v>
      </c>
      <c r="U73">
        <v>4.5789999999999997</v>
      </c>
      <c r="V73">
        <v>3.0630000000000002</v>
      </c>
      <c r="W73">
        <v>1.5149999999999999</v>
      </c>
      <c r="X73">
        <v>0.497</v>
      </c>
      <c r="Y73">
        <v>9.8000000000000004E-2</v>
      </c>
      <c r="Z73">
        <f t="shared" si="55"/>
        <v>242.24199999999996</v>
      </c>
      <c r="AA73">
        <f t="shared" si="56"/>
        <v>0.13535225105473039</v>
      </c>
      <c r="AB73">
        <f t="shared" si="57"/>
        <v>0.47249031959775767</v>
      </c>
      <c r="AC73">
        <f t="shared" si="58"/>
        <v>0.88196101419241923</v>
      </c>
      <c r="AD73">
        <f t="shared" si="59"/>
        <v>1.2048117172084116</v>
      </c>
      <c r="AE73">
        <f t="shared" si="60"/>
        <v>1.2533829806557082</v>
      </c>
      <c r="AF73">
        <f t="shared" si="61"/>
        <v>1.479169590739839</v>
      </c>
      <c r="AG73">
        <f t="shared" si="62"/>
        <v>1.8777916298577459</v>
      </c>
      <c r="AH73">
        <f t="shared" si="63"/>
        <v>2.8420298709554914</v>
      </c>
      <c r="AI73">
        <f t="shared" si="64"/>
        <v>3.5019360804484778</v>
      </c>
      <c r="AJ73">
        <f t="shared" si="65"/>
        <v>3.8033908240519816</v>
      </c>
      <c r="AK73">
        <f t="shared" si="66"/>
        <v>3.5099280884404855</v>
      </c>
      <c r="AL73">
        <f t="shared" si="67"/>
        <v>3.3104622650077205</v>
      </c>
      <c r="AM73">
        <f t="shared" si="68"/>
        <v>2.9699556641705405</v>
      </c>
      <c r="AN73">
        <f t="shared" si="69"/>
        <v>2.5182874976263414</v>
      </c>
      <c r="AO73">
        <f t="shared" si="70"/>
        <v>2.2785148735561966</v>
      </c>
      <c r="AP73">
        <f t="shared" si="71"/>
        <v>1.9971392244119521</v>
      </c>
      <c r="AQ73">
        <f t="shared" si="72"/>
        <v>1.550011971499575</v>
      </c>
      <c r="AR73">
        <f t="shared" si="73"/>
        <v>1.1000610959288646</v>
      </c>
      <c r="AS73">
        <f t="shared" si="74"/>
        <v>0.57537503818495561</v>
      </c>
      <c r="AT73">
        <f t="shared" si="75"/>
        <v>0.19901173206958334</v>
      </c>
      <c r="AU73">
        <f t="shared" si="76"/>
        <v>4.1264520603363587E-2</v>
      </c>
      <c r="AV73">
        <f t="shared" si="77"/>
        <v>37.502328250262146</v>
      </c>
      <c r="BB73">
        <f t="shared" si="80"/>
        <v>0.62121269144079061</v>
      </c>
      <c r="BC73">
        <f t="shared" si="81"/>
        <v>1.0886176963532335</v>
      </c>
      <c r="BD73">
        <f t="shared" si="82"/>
        <v>2.2078374195087553</v>
      </c>
      <c r="BE73">
        <f t="shared" si="83"/>
        <v>2.8830660008877076</v>
      </c>
      <c r="BF73">
        <f t="shared" si="84"/>
        <v>2.5531411315956776</v>
      </c>
      <c r="BG73">
        <f t="shared" si="85"/>
        <v>2.455092816274635</v>
      </c>
      <c r="BH73">
        <f t="shared" si="86"/>
        <v>2.6297298156389077</v>
      </c>
      <c r="BI73">
        <f t="shared" si="87"/>
        <v>3.442235855054038</v>
      </c>
      <c r="BJ73">
        <f t="shared" si="88"/>
        <v>3.7365657978385265</v>
      </c>
      <c r="BK73">
        <f t="shared" si="89"/>
        <v>3.6264926891290541</v>
      </c>
      <c r="BL73">
        <f t="shared" si="90"/>
        <v>3.0248830260648449</v>
      </c>
      <c r="BM73">
        <f t="shared" si="91"/>
        <v>2.6027202797202809</v>
      </c>
      <c r="BN73">
        <f t="shared" si="92"/>
        <v>2.1467031150667522</v>
      </c>
      <c r="BO73">
        <f t="shared" si="93"/>
        <v>1.6843960584869682</v>
      </c>
      <c r="BP73">
        <f t="shared" si="94"/>
        <v>1.4181856325492697</v>
      </c>
      <c r="BQ73">
        <f t="shared" si="95"/>
        <v>1.1623350286077565</v>
      </c>
      <c r="BR73">
        <f t="shared" si="96"/>
        <v>0.84710044500953618</v>
      </c>
      <c r="BS73">
        <f t="shared" si="97"/>
        <v>0.56664526382708214</v>
      </c>
      <c r="BT73">
        <f t="shared" si="98"/>
        <v>0.28027018436109352</v>
      </c>
      <c r="BU73">
        <f t="shared" si="99"/>
        <v>9.1943420216147514E-2</v>
      </c>
      <c r="BV73">
        <f t="shared" si="100"/>
        <v>1.8129688493324862E-2</v>
      </c>
      <c r="BW73" s="3">
        <f t="shared" si="78"/>
        <v>39.087304056124381</v>
      </c>
      <c r="BX73" s="3">
        <f>BW73*(Z73/(Z73+boys!AB73))</f>
        <v>20.64807272425951</v>
      </c>
      <c r="BZ73">
        <v>11.474</v>
      </c>
      <c r="CA73">
        <v>22.4</v>
      </c>
      <c r="CB73">
        <v>41.150591999999989</v>
      </c>
      <c r="CC73">
        <f t="shared" si="79"/>
        <v>55.726461</v>
      </c>
      <c r="CD73" s="2">
        <v>67.900000000000006</v>
      </c>
      <c r="CE73" s="2">
        <v>67.900000000000006</v>
      </c>
      <c r="CF73" s="2">
        <v>67.900000000000006</v>
      </c>
      <c r="CG73" s="2">
        <v>67.900000000000006</v>
      </c>
      <c r="CH73" s="2">
        <v>67.900000000000006</v>
      </c>
      <c r="CI73" s="2">
        <v>67.900000000000006</v>
      </c>
      <c r="CJ73" s="2">
        <v>67.900000000000006</v>
      </c>
      <c r="CK73" s="2">
        <v>67.900000000000006</v>
      </c>
      <c r="CL73" s="2">
        <v>67.900000000000006</v>
      </c>
      <c r="CM73" s="2">
        <v>67.900000000000006</v>
      </c>
      <c r="CN73" s="2">
        <v>67.900000000000006</v>
      </c>
      <c r="CO73" s="2">
        <v>67.900000000000006</v>
      </c>
      <c r="CP73" s="2">
        <v>67.900000000000006</v>
      </c>
      <c r="CQ73" s="2">
        <v>67.900000000000006</v>
      </c>
      <c r="CR73" s="2">
        <v>67.900000000000006</v>
      </c>
      <c r="CS73" s="2">
        <v>67.900000000000006</v>
      </c>
      <c r="CT73" s="2">
        <v>67.900000000000006</v>
      </c>
      <c r="CU73" t="s">
        <v>307</v>
      </c>
      <c r="CX73">
        <v>72</v>
      </c>
      <c r="CY73" t="s">
        <v>96</v>
      </c>
      <c r="DB73" t="str">
        <f t="shared" si="53"/>
        <v/>
      </c>
      <c r="DC73" t="str">
        <f t="shared" si="54"/>
        <v/>
      </c>
    </row>
    <row r="74" spans="1:109">
      <c r="A74">
        <v>32798</v>
      </c>
      <c r="B74" t="s">
        <v>97</v>
      </c>
      <c r="C74">
        <v>2010</v>
      </c>
      <c r="D74" t="s">
        <v>25</v>
      </c>
      <c r="E74">
        <v>6.9059999999999997</v>
      </c>
      <c r="F74">
        <v>7.2039999999999997</v>
      </c>
      <c r="G74">
        <v>7.04</v>
      </c>
      <c r="H74">
        <v>6.8710000000000004</v>
      </c>
      <c r="I74">
        <v>6.2169999999999996</v>
      </c>
      <c r="J74">
        <v>5.3879999999999999</v>
      </c>
      <c r="K74">
        <v>5.1280000000000001</v>
      </c>
      <c r="L74">
        <v>5.4939999999999998</v>
      </c>
      <c r="M74">
        <v>5.3710000000000004</v>
      </c>
      <c r="N74">
        <v>5.2720000000000002</v>
      </c>
      <c r="O74">
        <v>4.3710000000000004</v>
      </c>
      <c r="P74">
        <v>3.7669999999999999</v>
      </c>
      <c r="Q74">
        <v>3.1070000000000002</v>
      </c>
      <c r="R74">
        <v>1.978</v>
      </c>
      <c r="S74">
        <v>1.819</v>
      </c>
      <c r="T74">
        <v>1.288</v>
      </c>
      <c r="U74">
        <v>0.69699999999999995</v>
      </c>
      <c r="V74">
        <v>0.33600000000000002</v>
      </c>
      <c r="W74">
        <v>0.14499999999999999</v>
      </c>
      <c r="X74">
        <v>1.6E-2</v>
      </c>
      <c r="Y74">
        <v>2E-3</v>
      </c>
      <c r="Z74">
        <f t="shared" si="55"/>
        <v>78.416999999999987</v>
      </c>
      <c r="AA74">
        <f t="shared" si="56"/>
        <v>0.17613527678947169</v>
      </c>
      <c r="AB74">
        <f t="shared" si="57"/>
        <v>0.64307484346506505</v>
      </c>
      <c r="AC74">
        <f t="shared" si="58"/>
        <v>1.077317418416925</v>
      </c>
      <c r="AD74">
        <f t="shared" si="59"/>
        <v>1.4895622122753998</v>
      </c>
      <c r="AE74">
        <f t="shared" si="60"/>
        <v>1.7441881224734435</v>
      </c>
      <c r="AF74">
        <f t="shared" si="61"/>
        <v>1.8551589578790315</v>
      </c>
      <c r="AG74">
        <f t="shared" si="62"/>
        <v>2.0926074703189363</v>
      </c>
      <c r="AH74">
        <f t="shared" si="63"/>
        <v>2.5922695333919945</v>
      </c>
      <c r="AI74">
        <f t="shared" si="64"/>
        <v>2.8766976548452514</v>
      </c>
      <c r="AJ74">
        <f t="shared" si="65"/>
        <v>3.1598250379382029</v>
      </c>
      <c r="AK74">
        <f t="shared" si="66"/>
        <v>2.8985041508856506</v>
      </c>
      <c r="AL74">
        <f t="shared" si="67"/>
        <v>2.7381690194728185</v>
      </c>
      <c r="AM74">
        <f t="shared" si="68"/>
        <v>2.4565336597931577</v>
      </c>
      <c r="AN74">
        <f t="shared" si="69"/>
        <v>1.6900161954678197</v>
      </c>
      <c r="AO74">
        <f t="shared" si="70"/>
        <v>1.6701480546310115</v>
      </c>
      <c r="AP74">
        <f t="shared" si="71"/>
        <v>1.2647257609957026</v>
      </c>
      <c r="AQ74">
        <f t="shared" si="72"/>
        <v>0.72884706122396936</v>
      </c>
      <c r="AR74">
        <f t="shared" si="73"/>
        <v>0.37277631125903832</v>
      </c>
      <c r="AS74">
        <f t="shared" si="74"/>
        <v>0.17011617378884683</v>
      </c>
      <c r="AT74">
        <f t="shared" si="75"/>
        <v>1.9791626815613965E-2</v>
      </c>
      <c r="AU74">
        <f t="shared" si="76"/>
        <v>2.6014767206090522E-3</v>
      </c>
      <c r="AV74">
        <f t="shared" si="77"/>
        <v>31.719066018847958</v>
      </c>
      <c r="BB74">
        <f t="shared" si="80"/>
        <v>0.8083904663529593</v>
      </c>
      <c r="BC74">
        <f t="shared" si="81"/>
        <v>1.4816444393435095</v>
      </c>
      <c r="BD74">
        <f t="shared" si="82"/>
        <v>2.6968785136692297</v>
      </c>
      <c r="BE74">
        <f t="shared" si="83"/>
        <v>3.5644624874406063</v>
      </c>
      <c r="BF74">
        <f t="shared" si="84"/>
        <v>3.8773301962584643</v>
      </c>
      <c r="BG74">
        <f t="shared" si="85"/>
        <v>3.3603112590382191</v>
      </c>
      <c r="BH74">
        <f t="shared" si="86"/>
        <v>3.1981581544818094</v>
      </c>
      <c r="BI74">
        <f t="shared" si="87"/>
        <v>3.426419832434294</v>
      </c>
      <c r="BJ74">
        <f t="shared" si="88"/>
        <v>3.3497089406633775</v>
      </c>
      <c r="BK74">
        <f t="shared" si="89"/>
        <v>3.2879660277745901</v>
      </c>
      <c r="BL74">
        <f t="shared" si="90"/>
        <v>2.7260431539079542</v>
      </c>
      <c r="BM74">
        <f t="shared" si="91"/>
        <v>2.3493490187076786</v>
      </c>
      <c r="BN74">
        <f t="shared" si="92"/>
        <v>1.9377295994490995</v>
      </c>
      <c r="BO74">
        <f t="shared" si="93"/>
        <v>1.2336109262022266</v>
      </c>
      <c r="BP74">
        <f t="shared" si="94"/>
        <v>1.1344480661081144</v>
      </c>
      <c r="BQ74">
        <f t="shared" si="95"/>
        <v>0.80328153334098484</v>
      </c>
      <c r="BR74">
        <f t="shared" si="96"/>
        <v>0.43469505336852982</v>
      </c>
      <c r="BS74">
        <f t="shared" si="97"/>
        <v>0.20955170434982215</v>
      </c>
      <c r="BT74">
        <f t="shared" si="98"/>
        <v>9.0431539079536341E-2</v>
      </c>
      <c r="BU74">
        <f t="shared" si="99"/>
        <v>9.9786525880867696E-3</v>
      </c>
      <c r="BV74">
        <f t="shared" si="100"/>
        <v>1.2473315735108462E-3</v>
      </c>
      <c r="BW74" s="3">
        <f t="shared" si="78"/>
        <v>39.981636896132606</v>
      </c>
      <c r="BX74" s="3">
        <f>BW74*(Z74/(Z74+boys!AB74))</f>
        <v>19.664074388384535</v>
      </c>
      <c r="BZ74">
        <v>11.474</v>
      </c>
      <c r="CA74">
        <v>22.4</v>
      </c>
      <c r="CB74">
        <v>41.150591999999989</v>
      </c>
      <c r="CC74">
        <f t="shared" si="79"/>
        <v>55.726461</v>
      </c>
      <c r="CD74" s="2">
        <v>74.099999999999994</v>
      </c>
      <c r="CE74" s="2">
        <v>74.099999999999994</v>
      </c>
      <c r="CF74" s="2">
        <v>74.099999999999994</v>
      </c>
      <c r="CG74" s="2">
        <v>74.099999999999994</v>
      </c>
      <c r="CH74" s="2">
        <v>74.099999999999994</v>
      </c>
      <c r="CI74" s="2">
        <v>74.099999999999994</v>
      </c>
      <c r="CJ74" s="2">
        <v>74.099999999999994</v>
      </c>
      <c r="CK74" s="2">
        <v>74.099999999999994</v>
      </c>
      <c r="CL74" s="2">
        <v>74.099999999999994</v>
      </c>
      <c r="CM74" s="2">
        <v>74.099999999999994</v>
      </c>
      <c r="CN74" s="2">
        <v>74.099999999999994</v>
      </c>
      <c r="CO74" s="2">
        <v>74.099999999999994</v>
      </c>
      <c r="CP74" s="2">
        <v>74.099999999999994</v>
      </c>
      <c r="CQ74" s="2">
        <v>74.099999999999994</v>
      </c>
      <c r="CR74" s="2">
        <v>74.099999999999994</v>
      </c>
      <c r="CS74" s="2">
        <v>74.099999999999994</v>
      </c>
      <c r="CT74" s="2">
        <v>74.099999999999994</v>
      </c>
      <c r="CU74" t="s">
        <v>306</v>
      </c>
      <c r="CX74">
        <v>73</v>
      </c>
      <c r="CY74" t="s">
        <v>97</v>
      </c>
      <c r="DB74" t="str">
        <f t="shared" si="53"/>
        <v/>
      </c>
      <c r="DC74" t="str">
        <f t="shared" si="54"/>
        <v/>
      </c>
    </row>
    <row r="75" spans="1:109">
      <c r="A75">
        <v>33251</v>
      </c>
      <c r="B75" t="s">
        <v>98</v>
      </c>
      <c r="C75">
        <v>2010</v>
      </c>
      <c r="D75" t="s">
        <v>25</v>
      </c>
      <c r="E75">
        <v>1060.261</v>
      </c>
      <c r="F75">
        <v>985.63199999999995</v>
      </c>
      <c r="G75">
        <v>890.12900000000002</v>
      </c>
      <c r="H75">
        <v>794.36500000000001</v>
      </c>
      <c r="I75">
        <v>674.13599999999997</v>
      </c>
      <c r="J75">
        <v>589.54100000000005</v>
      </c>
      <c r="K75">
        <v>493.42899999999997</v>
      </c>
      <c r="L75">
        <v>401.70499999999998</v>
      </c>
      <c r="M75">
        <v>321.34800000000001</v>
      </c>
      <c r="N75">
        <v>259.846</v>
      </c>
      <c r="O75">
        <v>210.738</v>
      </c>
      <c r="P75">
        <v>183.71299999999999</v>
      </c>
      <c r="Q75">
        <v>152.41900000000001</v>
      </c>
      <c r="R75">
        <v>110.684</v>
      </c>
      <c r="S75">
        <v>87.992000000000004</v>
      </c>
      <c r="T75">
        <v>68.641000000000005</v>
      </c>
      <c r="U75">
        <v>42.390999999999998</v>
      </c>
      <c r="V75">
        <v>18.713000000000001</v>
      </c>
      <c r="W75">
        <v>5.6580000000000004</v>
      </c>
      <c r="X75">
        <v>1.2170000000000001</v>
      </c>
      <c r="Y75">
        <v>0.183</v>
      </c>
      <c r="Z75">
        <f t="shared" si="55"/>
        <v>7352.7409999999991</v>
      </c>
      <c r="AA75">
        <f t="shared" si="56"/>
        <v>0.28839884337011196</v>
      </c>
      <c r="AB75">
        <f t="shared" si="57"/>
        <v>0.93834720956443329</v>
      </c>
      <c r="AC75">
        <f t="shared" si="58"/>
        <v>1.4527300771236198</v>
      </c>
      <c r="AD75">
        <f t="shared" si="59"/>
        <v>1.8366218801940666</v>
      </c>
      <c r="AE75">
        <f t="shared" si="60"/>
        <v>2.0170698247089081</v>
      </c>
      <c r="AF75">
        <f t="shared" si="61"/>
        <v>2.164853487971357</v>
      </c>
      <c r="AG75">
        <f t="shared" si="62"/>
        <v>2.1474614704910726</v>
      </c>
      <c r="AH75">
        <f t="shared" si="63"/>
        <v>2.02143459153532</v>
      </c>
      <c r="AI75">
        <f t="shared" si="64"/>
        <v>1.8355897480953025</v>
      </c>
      <c r="AJ75">
        <f t="shared" si="65"/>
        <v>1.6609808505426753</v>
      </c>
      <c r="AK75">
        <f t="shared" si="66"/>
        <v>1.4903797100972278</v>
      </c>
      <c r="AL75">
        <f t="shared" si="67"/>
        <v>1.4241819479293505</v>
      </c>
      <c r="AM75">
        <f t="shared" si="68"/>
        <v>1.2852319971558908</v>
      </c>
      <c r="AN75">
        <f t="shared" si="69"/>
        <v>1.0085800655837056</v>
      </c>
      <c r="AO75">
        <f t="shared" si="70"/>
        <v>0.86164112131788695</v>
      </c>
      <c r="AP75">
        <f t="shared" si="71"/>
        <v>0.71882812137677643</v>
      </c>
      <c r="AQ75">
        <f t="shared" si="72"/>
        <v>0.47275730234479907</v>
      </c>
      <c r="AR75">
        <f t="shared" si="73"/>
        <v>0.22141824389027173</v>
      </c>
      <c r="AS75">
        <f t="shared" si="74"/>
        <v>7.0794823318270028E-2</v>
      </c>
      <c r="AT75">
        <f t="shared" si="75"/>
        <v>1.6055101084071915E-2</v>
      </c>
      <c r="AU75">
        <f t="shared" si="76"/>
        <v>2.5386451120745315E-3</v>
      </c>
      <c r="AV75">
        <f t="shared" si="77"/>
        <v>23.935895062807194</v>
      </c>
      <c r="BB75">
        <f t="shared" si="80"/>
        <v>1.323635331531466</v>
      </c>
      <c r="BC75">
        <f t="shared" si="81"/>
        <v>2.1619519708364541</v>
      </c>
      <c r="BD75">
        <f t="shared" si="82"/>
        <v>3.6366594136320916</v>
      </c>
      <c r="BE75">
        <f t="shared" si="83"/>
        <v>4.3949623195422562</v>
      </c>
      <c r="BF75">
        <f t="shared" si="84"/>
        <v>4.1498589452613661</v>
      </c>
      <c r="BG75">
        <f t="shared" si="85"/>
        <v>3.6291074685943654</v>
      </c>
      <c r="BH75">
        <f t="shared" si="86"/>
        <v>3.0374594288116499</v>
      </c>
      <c r="BI75">
        <f t="shared" si="87"/>
        <v>2.4728231211598506</v>
      </c>
      <c r="BJ75">
        <f t="shared" si="88"/>
        <v>1.9781600038298646</v>
      </c>
      <c r="BK75">
        <f t="shared" si="89"/>
        <v>1.5995648466932264</v>
      </c>
      <c r="BL75">
        <f t="shared" si="90"/>
        <v>1.2972649056073104</v>
      </c>
      <c r="BM75">
        <f t="shared" si="91"/>
        <v>1.1309039072394906</v>
      </c>
      <c r="BN75">
        <f t="shared" si="92"/>
        <v>0.93826371915725049</v>
      </c>
      <c r="BO75">
        <f t="shared" si="93"/>
        <v>0.68135062880087849</v>
      </c>
      <c r="BP75">
        <f t="shared" si="94"/>
        <v>0.54166279253954419</v>
      </c>
      <c r="BQ75">
        <f t="shared" si="95"/>
        <v>0.42254154630769675</v>
      </c>
      <c r="BR75">
        <f t="shared" si="96"/>
        <v>0.26095130737503197</v>
      </c>
      <c r="BS75">
        <f t="shared" si="97"/>
        <v>0.11519383394845545</v>
      </c>
      <c r="BT75">
        <f t="shared" si="98"/>
        <v>3.4829621785943503E-2</v>
      </c>
      <c r="BU75">
        <f t="shared" si="99"/>
        <v>7.491631267849636E-3</v>
      </c>
      <c r="BV75">
        <f t="shared" si="100"/>
        <v>1.1265148085591484E-3</v>
      </c>
      <c r="BW75" s="3">
        <f t="shared" si="78"/>
        <v>33.815763258730613</v>
      </c>
      <c r="BX75" s="3">
        <f>BW75*(Z75/(Z75+boys!AB75))</f>
        <v>17.336905578491663</v>
      </c>
      <c r="BZ75">
        <v>11.474</v>
      </c>
      <c r="CA75">
        <v>22.4</v>
      </c>
      <c r="CB75">
        <v>41.150591999999989</v>
      </c>
      <c r="CC75">
        <f t="shared" si="79"/>
        <v>55.726461</v>
      </c>
      <c r="CD75">
        <v>68.578999999999994</v>
      </c>
      <c r="CE75">
        <v>68.578999999999994</v>
      </c>
      <c r="CF75">
        <v>68.578999999999994</v>
      </c>
      <c r="CG75">
        <v>68.578999999999994</v>
      </c>
      <c r="CH75">
        <v>68.578999999999994</v>
      </c>
      <c r="CI75">
        <v>68.578999999999994</v>
      </c>
      <c r="CJ75">
        <v>68.578999999999994</v>
      </c>
      <c r="CK75">
        <v>68.578999999999994</v>
      </c>
      <c r="CL75">
        <v>68.578999999999994</v>
      </c>
      <c r="CM75">
        <v>68.578999999999994</v>
      </c>
      <c r="CN75">
        <v>68.578999999999994</v>
      </c>
      <c r="CO75">
        <v>68.578999999999994</v>
      </c>
      <c r="CP75">
        <v>68.578999999999994</v>
      </c>
      <c r="CQ75">
        <v>68.578999999999994</v>
      </c>
      <c r="CR75">
        <v>68.578999999999994</v>
      </c>
      <c r="CS75">
        <v>68.578999999999994</v>
      </c>
      <c r="CT75">
        <v>68.578999999999994</v>
      </c>
      <c r="CX75">
        <v>74</v>
      </c>
      <c r="CY75" t="s">
        <v>98</v>
      </c>
      <c r="CZ75" t="s">
        <v>98</v>
      </c>
      <c r="DA75">
        <v>147.30000000000001</v>
      </c>
      <c r="DB75" t="str">
        <f t="shared" si="53"/>
        <v/>
      </c>
      <c r="DC75" t="str">
        <f t="shared" si="54"/>
        <v/>
      </c>
      <c r="DD75" t="s">
        <v>98</v>
      </c>
      <c r="DE75">
        <v>68.578999999999994</v>
      </c>
    </row>
    <row r="76" spans="1:109">
      <c r="A76">
        <v>33704</v>
      </c>
      <c r="B76" t="s">
        <v>99</v>
      </c>
      <c r="C76">
        <v>2010</v>
      </c>
      <c r="D76" t="s">
        <v>25</v>
      </c>
      <c r="E76">
        <v>885.54100000000005</v>
      </c>
      <c r="F76">
        <v>760.14800000000002</v>
      </c>
      <c r="G76">
        <v>664.75099999999998</v>
      </c>
      <c r="H76">
        <v>577.22799999999995</v>
      </c>
      <c r="I76">
        <v>490.60500000000002</v>
      </c>
      <c r="J76">
        <v>408.77600000000001</v>
      </c>
      <c r="K76">
        <v>335.50900000000001</v>
      </c>
      <c r="L76">
        <v>273.726</v>
      </c>
      <c r="M76">
        <v>228.166</v>
      </c>
      <c r="N76">
        <v>199.27</v>
      </c>
      <c r="O76">
        <v>173.202</v>
      </c>
      <c r="P76">
        <v>146.845</v>
      </c>
      <c r="Q76">
        <v>102.468</v>
      </c>
      <c r="R76">
        <v>80.25</v>
      </c>
      <c r="S76">
        <v>55.814999999999998</v>
      </c>
      <c r="T76">
        <v>31.940999999999999</v>
      </c>
      <c r="U76">
        <v>13.657</v>
      </c>
      <c r="V76">
        <v>3.7010000000000001</v>
      </c>
      <c r="W76">
        <v>0.55200000000000005</v>
      </c>
      <c r="X76">
        <v>4.2999999999999997E-2</v>
      </c>
      <c r="Y76">
        <v>2E-3</v>
      </c>
      <c r="Z76">
        <f t="shared" si="55"/>
        <v>5432.1959999999999</v>
      </c>
      <c r="AA76">
        <f t="shared" si="56"/>
        <v>0.32603425944130149</v>
      </c>
      <c r="AB76">
        <f t="shared" si="57"/>
        <v>0.97953682083636173</v>
      </c>
      <c r="AC76">
        <f t="shared" si="58"/>
        <v>1.4684691053121059</v>
      </c>
      <c r="AD76">
        <f t="shared" si="59"/>
        <v>1.8064289285585424</v>
      </c>
      <c r="AE76">
        <f t="shared" si="60"/>
        <v>1.9869146842271523</v>
      </c>
      <c r="AF76">
        <f t="shared" si="61"/>
        <v>2.0317661586584874</v>
      </c>
      <c r="AG76">
        <f t="shared" si="62"/>
        <v>1.9764176403060567</v>
      </c>
      <c r="AH76">
        <f t="shared" si="63"/>
        <v>1.8644139497175729</v>
      </c>
      <c r="AI76">
        <f t="shared" si="64"/>
        <v>1.7641064497672763</v>
      </c>
      <c r="AJ76">
        <f t="shared" si="65"/>
        <v>1.7241075248389417</v>
      </c>
      <c r="AK76">
        <f t="shared" si="66"/>
        <v>1.6579858311445317</v>
      </c>
      <c r="AL76">
        <f t="shared" si="67"/>
        <v>1.5408437029886257</v>
      </c>
      <c r="AM76">
        <f t="shared" si="68"/>
        <v>1.1695115566522269</v>
      </c>
      <c r="AN76">
        <f t="shared" si="69"/>
        <v>0.98979307815844642</v>
      </c>
      <c r="AO76">
        <f t="shared" si="70"/>
        <v>0.7397892123185541</v>
      </c>
      <c r="AP76">
        <f t="shared" si="71"/>
        <v>0.45275557067528488</v>
      </c>
      <c r="AQ76">
        <f t="shared" si="72"/>
        <v>0.20615493255398004</v>
      </c>
      <c r="AR76">
        <f t="shared" si="73"/>
        <v>5.9273818544102609E-2</v>
      </c>
      <c r="AS76">
        <f t="shared" si="74"/>
        <v>9.3487053854463282E-3</v>
      </c>
      <c r="AT76">
        <f t="shared" si="75"/>
        <v>7.6782943767124748E-4</v>
      </c>
      <c r="AU76">
        <f t="shared" si="76"/>
        <v>3.7553873240214457E-5</v>
      </c>
      <c r="AV76">
        <f t="shared" si="77"/>
        <v>22.75445731339591</v>
      </c>
      <c r="BB76">
        <f t="shared" si="80"/>
        <v>1.4963668371317973</v>
      </c>
      <c r="BC76">
        <f t="shared" si="81"/>
        <v>2.2568528352069772</v>
      </c>
      <c r="BD76">
        <f t="shared" si="82"/>
        <v>3.6760593585526284</v>
      </c>
      <c r="BE76">
        <f t="shared" si="83"/>
        <v>4.3227118001594267</v>
      </c>
      <c r="BF76">
        <f t="shared" si="84"/>
        <v>3.5235150244210631</v>
      </c>
      <c r="BG76">
        <f t="shared" si="85"/>
        <v>2.9358208286151681</v>
      </c>
      <c r="BH76">
        <f t="shared" si="86"/>
        <v>2.4096187407965397</v>
      </c>
      <c r="BI76">
        <f t="shared" si="87"/>
        <v>1.9658945048963625</v>
      </c>
      <c r="BJ76">
        <f t="shared" si="88"/>
        <v>1.6386835214929651</v>
      </c>
      <c r="BK76">
        <f t="shared" si="89"/>
        <v>1.4311530435205211</v>
      </c>
      <c r="BL76">
        <f t="shared" si="90"/>
        <v>1.243933203411659</v>
      </c>
      <c r="BM76">
        <f t="shared" si="91"/>
        <v>1.0546377712438948</v>
      </c>
      <c r="BN76">
        <f t="shared" si="92"/>
        <v>0.73592306952105557</v>
      </c>
      <c r="BO76">
        <f t="shared" si="93"/>
        <v>0.57635385026608021</v>
      </c>
      <c r="BP76">
        <f t="shared" si="94"/>
        <v>0.40086218258693174</v>
      </c>
      <c r="BQ76">
        <f t="shared" si="95"/>
        <v>0.22939960537506379</v>
      </c>
      <c r="BR76">
        <f t="shared" si="96"/>
        <v>9.80842932471509E-2</v>
      </c>
      <c r="BS76">
        <f t="shared" si="97"/>
        <v>2.6580505916944091E-2</v>
      </c>
      <c r="BT76">
        <f t="shared" si="98"/>
        <v>3.9644526522975244E-3</v>
      </c>
      <c r="BU76">
        <f t="shared" si="99"/>
        <v>3.088251160304231E-4</v>
      </c>
      <c r="BV76">
        <f t="shared" si="100"/>
        <v>1.4363958885135959E-5</v>
      </c>
      <c r="BW76" s="3">
        <f t="shared" si="78"/>
        <v>30.026738618089436</v>
      </c>
      <c r="BX76" s="3">
        <f>BW76*(Z76/(Z76+boys!AB76))</f>
        <v>14.997299972722679</v>
      </c>
      <c r="BZ76">
        <v>11.474</v>
      </c>
      <c r="CA76">
        <v>22.4</v>
      </c>
      <c r="CB76">
        <v>41.150591999999989</v>
      </c>
      <c r="CC76">
        <f t="shared" si="79"/>
        <v>55.726461</v>
      </c>
      <c r="CD76">
        <v>59.112000000000002</v>
      </c>
      <c r="CE76">
        <v>59.112000000000002</v>
      </c>
      <c r="CF76">
        <v>59.112000000000002</v>
      </c>
      <c r="CG76">
        <v>59.112000000000002</v>
      </c>
      <c r="CH76">
        <v>59.112000000000002</v>
      </c>
      <c r="CI76">
        <v>59.112000000000002</v>
      </c>
      <c r="CJ76">
        <v>59.112000000000002</v>
      </c>
      <c r="CK76">
        <v>59.112000000000002</v>
      </c>
      <c r="CL76">
        <v>59.112000000000002</v>
      </c>
      <c r="CM76">
        <v>59.112000000000002</v>
      </c>
      <c r="CN76">
        <v>59.112000000000002</v>
      </c>
      <c r="CO76">
        <v>59.112000000000002</v>
      </c>
      <c r="CP76">
        <v>59.112000000000002</v>
      </c>
      <c r="CQ76">
        <v>59.112000000000002</v>
      </c>
      <c r="CR76">
        <v>59.112000000000002</v>
      </c>
      <c r="CS76">
        <v>59.112000000000002</v>
      </c>
      <c r="CT76">
        <v>59.112000000000002</v>
      </c>
      <c r="CX76">
        <v>75</v>
      </c>
      <c r="CY76" t="s">
        <v>99</v>
      </c>
      <c r="CZ76" t="s">
        <v>99</v>
      </c>
      <c r="DA76">
        <v>158.80000000000001</v>
      </c>
      <c r="DB76" t="str">
        <f t="shared" si="53"/>
        <v/>
      </c>
      <c r="DC76" t="str">
        <f t="shared" si="54"/>
        <v/>
      </c>
      <c r="DD76" t="s">
        <v>99</v>
      </c>
      <c r="DE76">
        <v>59.112000000000002</v>
      </c>
    </row>
    <row r="77" spans="1:109">
      <c r="A77">
        <v>34157</v>
      </c>
      <c r="B77" t="s">
        <v>100</v>
      </c>
      <c r="C77">
        <v>2010</v>
      </c>
      <c r="D77" t="s">
        <v>25</v>
      </c>
      <c r="E77">
        <v>47.073</v>
      </c>
      <c r="F77">
        <v>49.134</v>
      </c>
      <c r="G77">
        <v>41.734000000000002</v>
      </c>
      <c r="H77">
        <v>34.655000000000001</v>
      </c>
      <c r="I77">
        <v>33.606000000000002</v>
      </c>
      <c r="J77">
        <v>31.917999999999999</v>
      </c>
      <c r="K77">
        <v>29.850999999999999</v>
      </c>
      <c r="L77">
        <v>27.206</v>
      </c>
      <c r="M77">
        <v>23.971</v>
      </c>
      <c r="N77">
        <v>18.532</v>
      </c>
      <c r="O77">
        <v>14.464</v>
      </c>
      <c r="P77">
        <v>9.5229999999999997</v>
      </c>
      <c r="Q77">
        <v>8.0850000000000009</v>
      </c>
      <c r="R77">
        <v>6.3710000000000004</v>
      </c>
      <c r="S77">
        <v>4.7380000000000004</v>
      </c>
      <c r="T77">
        <v>3.056</v>
      </c>
      <c r="U77">
        <v>2.085</v>
      </c>
      <c r="V77">
        <v>0.87</v>
      </c>
      <c r="W77">
        <v>0.17899999999999999</v>
      </c>
      <c r="X77">
        <v>4.8000000000000001E-2</v>
      </c>
      <c r="Y77">
        <v>4.0000000000000001E-3</v>
      </c>
      <c r="Z77">
        <f t="shared" si="55"/>
        <v>387.10299999999995</v>
      </c>
      <c r="AA77">
        <f t="shared" si="56"/>
        <v>0.2432065884273695</v>
      </c>
      <c r="AB77">
        <f t="shared" si="57"/>
        <v>0.88849221008362134</v>
      </c>
      <c r="AC77">
        <f t="shared" si="58"/>
        <v>1.2937331924578215</v>
      </c>
      <c r="AD77">
        <f t="shared" si="59"/>
        <v>1.5219076059860039</v>
      </c>
      <c r="AE77">
        <f t="shared" si="60"/>
        <v>1.9099102822762937</v>
      </c>
      <c r="AF77">
        <f t="shared" si="61"/>
        <v>2.226244694564496</v>
      </c>
      <c r="AG77">
        <f t="shared" si="62"/>
        <v>2.4676429787420919</v>
      </c>
      <c r="AH77">
        <f t="shared" si="63"/>
        <v>2.6003983435933073</v>
      </c>
      <c r="AI77">
        <f t="shared" si="64"/>
        <v>2.6008116702789699</v>
      </c>
      <c r="AJ77">
        <f t="shared" si="65"/>
        <v>2.2500574782422254</v>
      </c>
      <c r="AK77">
        <f t="shared" si="66"/>
        <v>1.9429660839621499</v>
      </c>
      <c r="AL77">
        <f t="shared" si="67"/>
        <v>1.4022391973195767</v>
      </c>
      <c r="AM77">
        <f t="shared" si="68"/>
        <v>1.2949266732626719</v>
      </c>
      <c r="AN77">
        <f t="shared" si="69"/>
        <v>1.1026961816364123</v>
      </c>
      <c r="AO77">
        <f t="shared" si="70"/>
        <v>0.88125382650095729</v>
      </c>
      <c r="AP77">
        <f t="shared" si="71"/>
        <v>0.607879556603798</v>
      </c>
      <c r="AQ77">
        <f t="shared" si="72"/>
        <v>0.44166539654820552</v>
      </c>
      <c r="AR77">
        <f t="shared" si="73"/>
        <v>0.19552935523620329</v>
      </c>
      <c r="AS77">
        <f t="shared" si="74"/>
        <v>4.2541649121809959E-2</v>
      </c>
      <c r="AT77">
        <f t="shared" si="75"/>
        <v>1.2027806552777943E-2</v>
      </c>
      <c r="AU77">
        <f t="shared" si="76"/>
        <v>1.0539830484393045E-3</v>
      </c>
      <c r="AV77">
        <f t="shared" si="77"/>
        <v>25.9271847544452</v>
      </c>
      <c r="BB77">
        <f t="shared" si="80"/>
        <v>1.1162209582462552</v>
      </c>
      <c r="BC77">
        <f t="shared" si="81"/>
        <v>2.0470860520326633</v>
      </c>
      <c r="BD77">
        <f t="shared" si="82"/>
        <v>3.2386381112144305</v>
      </c>
      <c r="BE77">
        <f t="shared" si="83"/>
        <v>3.6418637141720689</v>
      </c>
      <c r="BF77">
        <f t="shared" si="84"/>
        <v>3.8407531812463356</v>
      </c>
      <c r="BG77">
        <f t="shared" si="85"/>
        <v>3.6478355067256003</v>
      </c>
      <c r="BH77">
        <f t="shared" si="86"/>
        <v>3.411602785615198</v>
      </c>
      <c r="BI77">
        <f t="shared" si="87"/>
        <v>3.1093117612625063</v>
      </c>
      <c r="BJ77">
        <f t="shared" si="88"/>
        <v>2.7395909810050556</v>
      </c>
      <c r="BK77">
        <f t="shared" si="89"/>
        <v>2.1179800617406741</v>
      </c>
      <c r="BL77">
        <f t="shared" si="90"/>
        <v>1.6530576091634526</v>
      </c>
      <c r="BM77">
        <f t="shared" si="91"/>
        <v>1.0883619753915625</v>
      </c>
      <c r="BN77">
        <f t="shared" si="92"/>
        <v>0.92401623133894617</v>
      </c>
      <c r="BO77">
        <f t="shared" si="93"/>
        <v>0.72812707604952698</v>
      </c>
      <c r="BP77">
        <f t="shared" si="94"/>
        <v>0.54149522623177826</v>
      </c>
      <c r="BQ77">
        <f t="shared" si="95"/>
        <v>0.34926327804227819</v>
      </c>
      <c r="BR77">
        <f t="shared" si="96"/>
        <v>0.23828990010410667</v>
      </c>
      <c r="BS77">
        <f t="shared" si="97"/>
        <v>9.9430318029051709E-2</v>
      </c>
      <c r="BT77">
        <f t="shared" si="98"/>
        <v>2.0457502215172705E-2</v>
      </c>
      <c r="BU77">
        <f t="shared" si="99"/>
        <v>5.4858106498787149E-3</v>
      </c>
      <c r="BV77">
        <f t="shared" si="100"/>
        <v>4.5715088748989296E-4</v>
      </c>
      <c r="BW77" s="3">
        <f t="shared" si="78"/>
        <v>34.559325191364039</v>
      </c>
      <c r="BX77" s="3">
        <f>BW77*(Z77/(Z77+boys!AB77))</f>
        <v>17.017651699031187</v>
      </c>
      <c r="BZ77">
        <v>11.474</v>
      </c>
      <c r="CA77">
        <v>22.4</v>
      </c>
      <c r="CB77">
        <v>41.150591999999989</v>
      </c>
      <c r="CC77">
        <f t="shared" si="79"/>
        <v>55.726461</v>
      </c>
      <c r="CD77">
        <v>67.031999999999996</v>
      </c>
      <c r="CE77">
        <v>67.031999999999996</v>
      </c>
      <c r="CF77">
        <v>67.031999999999996</v>
      </c>
      <c r="CG77">
        <v>67.031999999999996</v>
      </c>
      <c r="CH77">
        <v>67.031999999999996</v>
      </c>
      <c r="CI77">
        <v>67.031999999999996</v>
      </c>
      <c r="CJ77">
        <v>67.031999999999996</v>
      </c>
      <c r="CK77">
        <v>67.031999999999996</v>
      </c>
      <c r="CL77">
        <v>67.031999999999996</v>
      </c>
      <c r="CM77">
        <v>67.031999999999996</v>
      </c>
      <c r="CN77">
        <v>67.031999999999996</v>
      </c>
      <c r="CO77">
        <v>67.031999999999996</v>
      </c>
      <c r="CP77">
        <v>67.031999999999996</v>
      </c>
      <c r="CQ77">
        <v>67.031999999999996</v>
      </c>
      <c r="CR77">
        <v>67.031999999999996</v>
      </c>
      <c r="CS77">
        <v>67.031999999999996</v>
      </c>
      <c r="CT77">
        <v>67.031999999999996</v>
      </c>
      <c r="CX77">
        <v>76</v>
      </c>
      <c r="CY77" t="s">
        <v>100</v>
      </c>
      <c r="DB77" t="str">
        <f t="shared" si="53"/>
        <v/>
      </c>
      <c r="DC77" t="str">
        <f t="shared" si="54"/>
        <v/>
      </c>
      <c r="DD77" t="s">
        <v>100</v>
      </c>
      <c r="DE77">
        <v>67.031999999999996</v>
      </c>
    </row>
    <row r="78" spans="1:109">
      <c r="A78">
        <v>34610</v>
      </c>
      <c r="B78" t="s">
        <v>101</v>
      </c>
      <c r="C78">
        <v>2010</v>
      </c>
      <c r="D78" t="s">
        <v>25</v>
      </c>
      <c r="E78">
        <v>607.63699999999994</v>
      </c>
      <c r="F78">
        <v>583.27099999999996</v>
      </c>
      <c r="G78">
        <v>566.47199999999998</v>
      </c>
      <c r="H78">
        <v>534.77099999999996</v>
      </c>
      <c r="I78">
        <v>502.43900000000002</v>
      </c>
      <c r="J78">
        <v>453.07799999999997</v>
      </c>
      <c r="K78">
        <v>349.80099999999999</v>
      </c>
      <c r="L78">
        <v>276.81400000000002</v>
      </c>
      <c r="M78">
        <v>245.65299999999999</v>
      </c>
      <c r="N78">
        <v>214.066</v>
      </c>
      <c r="O78">
        <v>173.185</v>
      </c>
      <c r="P78">
        <v>146.684</v>
      </c>
      <c r="Q78">
        <v>109.797</v>
      </c>
      <c r="R78">
        <v>93.49</v>
      </c>
      <c r="S78">
        <v>71.132000000000005</v>
      </c>
      <c r="T78">
        <v>45.353000000000002</v>
      </c>
      <c r="U78">
        <v>22.5</v>
      </c>
      <c r="V78">
        <v>8.0109999999999992</v>
      </c>
      <c r="W78">
        <v>1.881</v>
      </c>
      <c r="X78">
        <v>0.25900000000000001</v>
      </c>
      <c r="Y78">
        <v>2.1999999999999999E-2</v>
      </c>
      <c r="Z78">
        <f t="shared" si="55"/>
        <v>5006.3159999999998</v>
      </c>
      <c r="AA78">
        <f t="shared" si="56"/>
        <v>0.24274816052362655</v>
      </c>
      <c r="AB78">
        <f t="shared" si="57"/>
        <v>0.81554919825276706</v>
      </c>
      <c r="AC78">
        <f t="shared" si="58"/>
        <v>1.3578176048016146</v>
      </c>
      <c r="AD78">
        <f t="shared" si="59"/>
        <v>1.8159275203562859</v>
      </c>
      <c r="AE78">
        <f t="shared" si="60"/>
        <v>2.207942526999894</v>
      </c>
      <c r="AF78">
        <f t="shared" si="61"/>
        <v>2.4435345271852595</v>
      </c>
      <c r="AG78">
        <f t="shared" si="62"/>
        <v>2.2359020085827583</v>
      </c>
      <c r="AH78">
        <f t="shared" si="63"/>
        <v>2.0458392958015437</v>
      </c>
      <c r="AI78">
        <f t="shared" si="64"/>
        <v>2.0608818939915099</v>
      </c>
      <c r="AJ78">
        <f t="shared" si="65"/>
        <v>2.0096817699881511</v>
      </c>
      <c r="AK78">
        <f t="shared" si="66"/>
        <v>1.7988516905445042</v>
      </c>
      <c r="AL78">
        <f t="shared" si="67"/>
        <v>1.6700879449079924</v>
      </c>
      <c r="AM78">
        <f t="shared" si="68"/>
        <v>1.3597651446692538</v>
      </c>
      <c r="AN78">
        <f t="shared" si="69"/>
        <v>1.2511855024732756</v>
      </c>
      <c r="AO78">
        <f t="shared" si="70"/>
        <v>1.0230085356178076</v>
      </c>
      <c r="AP78">
        <f t="shared" si="71"/>
        <v>0.69755504846278193</v>
      </c>
      <c r="AQ78">
        <f t="shared" si="72"/>
        <v>0.36853446726095596</v>
      </c>
      <c r="AR78">
        <f t="shared" si="73"/>
        <v>0.13921554292617563</v>
      </c>
      <c r="AS78">
        <f t="shared" si="74"/>
        <v>3.4566735299969086E-2</v>
      </c>
      <c r="AT78">
        <f t="shared" si="75"/>
        <v>5.0182609327897006E-3</v>
      </c>
      <c r="AU78">
        <f t="shared" si="76"/>
        <v>4.4823379107511387E-4</v>
      </c>
      <c r="AV78">
        <f t="shared" si="77"/>
        <v>25.584061613369993</v>
      </c>
      <c r="BB78">
        <f t="shared" si="80"/>
        <v>1.1141169575392365</v>
      </c>
      <c r="BC78">
        <f t="shared" si="81"/>
        <v>1.8790253527743752</v>
      </c>
      <c r="BD78">
        <f t="shared" si="82"/>
        <v>3.3990623944911817</v>
      </c>
      <c r="BE78">
        <f t="shared" si="83"/>
        <v>4.3454415484489246</v>
      </c>
      <c r="BF78">
        <f t="shared" si="84"/>
        <v>4.0867691409251838</v>
      </c>
      <c r="BG78">
        <f t="shared" si="85"/>
        <v>3.6852736129800836</v>
      </c>
      <c r="BH78">
        <f t="shared" si="86"/>
        <v>2.8452328188392424</v>
      </c>
      <c r="BI78">
        <f t="shared" si="87"/>
        <v>2.2515666836691897</v>
      </c>
      <c r="BJ78">
        <f t="shared" si="88"/>
        <v>1.9981074315005287</v>
      </c>
      <c r="BK78">
        <f t="shared" si="89"/>
        <v>1.7411831544153427</v>
      </c>
      <c r="BL78">
        <f t="shared" si="90"/>
        <v>1.408662770348496</v>
      </c>
      <c r="BM78">
        <f t="shared" si="91"/>
        <v>1.193107311867649</v>
      </c>
      <c r="BN78">
        <f t="shared" si="92"/>
        <v>0.89307356985855468</v>
      </c>
      <c r="BO78">
        <f t="shared" si="93"/>
        <v>0.76043469353512638</v>
      </c>
      <c r="BP78">
        <f t="shared" si="94"/>
        <v>0.57857782244668543</v>
      </c>
      <c r="BQ78">
        <f t="shared" si="95"/>
        <v>0.3688950118290576</v>
      </c>
      <c r="BR78">
        <f t="shared" si="96"/>
        <v>0.18301187939394956</v>
      </c>
      <c r="BS78">
        <f t="shared" si="97"/>
        <v>6.516036292555244E-2</v>
      </c>
      <c r="BT78">
        <f t="shared" si="98"/>
        <v>1.5299793117334185E-2</v>
      </c>
      <c r="BU78">
        <f t="shared" si="99"/>
        <v>2.1066700783570194E-3</v>
      </c>
      <c r="BV78">
        <f t="shared" si="100"/>
        <v>1.7894494874075067E-4</v>
      </c>
      <c r="BW78" s="3">
        <f t="shared" si="78"/>
        <v>32.814287925932803</v>
      </c>
      <c r="BX78" s="3">
        <f>BW78*(Z78/(Z78+boys!AB78))</f>
        <v>16.599843849501255</v>
      </c>
      <c r="BZ78">
        <v>11.474</v>
      </c>
      <c r="CA78">
        <v>22.4</v>
      </c>
      <c r="CB78">
        <v>41.150591999999989</v>
      </c>
      <c r="CC78">
        <f t="shared" si="79"/>
        <v>55.726461</v>
      </c>
      <c r="CD78">
        <v>61.698</v>
      </c>
      <c r="CE78">
        <v>61.698</v>
      </c>
      <c r="CF78">
        <v>61.698</v>
      </c>
      <c r="CG78">
        <v>61.698</v>
      </c>
      <c r="CH78">
        <v>61.698</v>
      </c>
      <c r="CI78">
        <v>61.698</v>
      </c>
      <c r="CJ78">
        <v>61.698</v>
      </c>
      <c r="CK78">
        <v>61.698</v>
      </c>
      <c r="CL78">
        <v>61.698</v>
      </c>
      <c r="CM78">
        <v>61.698</v>
      </c>
      <c r="CN78">
        <v>61.698</v>
      </c>
      <c r="CO78">
        <v>61.698</v>
      </c>
      <c r="CP78">
        <v>61.698</v>
      </c>
      <c r="CQ78">
        <v>61.698</v>
      </c>
      <c r="CR78">
        <v>61.698</v>
      </c>
      <c r="CS78">
        <v>61.698</v>
      </c>
      <c r="CT78">
        <v>61.698</v>
      </c>
      <c r="CX78">
        <v>77</v>
      </c>
      <c r="CY78" t="s">
        <v>101</v>
      </c>
      <c r="CZ78" t="s">
        <v>101</v>
      </c>
      <c r="DA78">
        <v>158.6</v>
      </c>
      <c r="DB78" t="str">
        <f t="shared" si="53"/>
        <v/>
      </c>
      <c r="DC78" t="str">
        <f t="shared" si="54"/>
        <v/>
      </c>
      <c r="DD78" t="s">
        <v>101</v>
      </c>
      <c r="DE78">
        <v>61.698</v>
      </c>
    </row>
    <row r="79" spans="1:109">
      <c r="A79">
        <v>35063</v>
      </c>
      <c r="B79" t="s">
        <v>102</v>
      </c>
      <c r="C79">
        <v>2010</v>
      </c>
      <c r="D79" t="s">
        <v>25</v>
      </c>
      <c r="E79">
        <v>474.90899999999999</v>
      </c>
      <c r="F79">
        <v>454.44499999999999</v>
      </c>
      <c r="G79">
        <v>445.22800000000001</v>
      </c>
      <c r="H79">
        <v>425.81</v>
      </c>
      <c r="I79">
        <v>378.73</v>
      </c>
      <c r="J79">
        <v>329.899</v>
      </c>
      <c r="K79">
        <v>275.20299999999997</v>
      </c>
      <c r="L79">
        <v>221.959</v>
      </c>
      <c r="M79">
        <v>186.601</v>
      </c>
      <c r="N79">
        <v>150.874</v>
      </c>
      <c r="O79">
        <v>122.033</v>
      </c>
      <c r="P79">
        <v>99.031999999999996</v>
      </c>
      <c r="Q79">
        <v>72.16</v>
      </c>
      <c r="R79">
        <v>55.097000000000001</v>
      </c>
      <c r="S79">
        <v>44.304000000000002</v>
      </c>
      <c r="T79">
        <v>34.552</v>
      </c>
      <c r="U79">
        <v>22.777999999999999</v>
      </c>
      <c r="V79">
        <v>12.148999999999999</v>
      </c>
      <c r="W79">
        <v>4.1529999999999996</v>
      </c>
      <c r="X79">
        <v>1.19</v>
      </c>
      <c r="Y79">
        <v>0.20699999999999999</v>
      </c>
      <c r="Z79">
        <f t="shared" si="55"/>
        <v>3811.3129999999996</v>
      </c>
      <c r="AA79">
        <f t="shared" si="56"/>
        <v>0.24921018032368375</v>
      </c>
      <c r="AB79">
        <f t="shared" si="57"/>
        <v>0.83465068337342019</v>
      </c>
      <c r="AC79">
        <f t="shared" si="58"/>
        <v>1.401809822494243</v>
      </c>
      <c r="AD79">
        <f t="shared" si="59"/>
        <v>1.899285102010777</v>
      </c>
      <c r="AE79">
        <f t="shared" si="60"/>
        <v>2.186139002490743</v>
      </c>
      <c r="AF79">
        <f t="shared" si="61"/>
        <v>2.3370615323380686</v>
      </c>
      <c r="AG79">
        <f t="shared" si="62"/>
        <v>2.3106199884396794</v>
      </c>
      <c r="AH79">
        <f t="shared" si="63"/>
        <v>2.1547647752887262</v>
      </c>
      <c r="AI79">
        <f t="shared" si="64"/>
        <v>2.0563102531857136</v>
      </c>
      <c r="AJ79">
        <f t="shared" si="65"/>
        <v>1.8605341518788931</v>
      </c>
      <c r="AK79">
        <f t="shared" si="66"/>
        <v>1.6649684767427919</v>
      </c>
      <c r="AL79">
        <f t="shared" si="67"/>
        <v>1.4810706966339422</v>
      </c>
      <c r="AM79">
        <f t="shared" si="68"/>
        <v>1.1738526854131373</v>
      </c>
      <c r="AN79">
        <f t="shared" si="69"/>
        <v>0.96856358950314514</v>
      </c>
      <c r="AO79">
        <f t="shared" si="70"/>
        <v>0.83695251478952282</v>
      </c>
      <c r="AP79">
        <f t="shared" si="71"/>
        <v>0.69805445000187605</v>
      </c>
      <c r="AQ79">
        <f t="shared" si="72"/>
        <v>0.49006628424377635</v>
      </c>
      <c r="AR79">
        <f t="shared" si="73"/>
        <v>0.27732253950279079</v>
      </c>
      <c r="AS79">
        <f t="shared" si="74"/>
        <v>0.10024786733600731</v>
      </c>
      <c r="AT79">
        <f t="shared" si="75"/>
        <v>3.0286150730732431E-2</v>
      </c>
      <c r="AU79">
        <f t="shared" si="76"/>
        <v>5.5398231528084943E-3</v>
      </c>
      <c r="AV79">
        <f t="shared" si="77"/>
        <v>25.017310569874482</v>
      </c>
      <c r="BB79">
        <f t="shared" si="80"/>
        <v>1.143775043613579</v>
      </c>
      <c r="BC79">
        <f t="shared" si="81"/>
        <v>1.9230351744923599</v>
      </c>
      <c r="BD79">
        <f t="shared" si="82"/>
        <v>3.5091893307457238</v>
      </c>
      <c r="BE79">
        <f t="shared" si="83"/>
        <v>4.544912890030103</v>
      </c>
      <c r="BF79">
        <f t="shared" si="84"/>
        <v>4.317668252699268</v>
      </c>
      <c r="BG79">
        <f t="shared" si="85"/>
        <v>3.7609759958208633</v>
      </c>
      <c r="BH79">
        <f t="shared" si="86"/>
        <v>3.1374204740780938</v>
      </c>
      <c r="BI79">
        <f t="shared" si="87"/>
        <v>2.530418313048548</v>
      </c>
      <c r="BJ79">
        <f t="shared" si="88"/>
        <v>2.1273234589864445</v>
      </c>
      <c r="BK79">
        <f t="shared" si="89"/>
        <v>1.7200218624290371</v>
      </c>
      <c r="BL79">
        <f t="shared" si="90"/>
        <v>1.3912233250116168</v>
      </c>
      <c r="BM79">
        <f t="shared" si="91"/>
        <v>1.1290030428044091</v>
      </c>
      <c r="BN79">
        <f t="shared" si="92"/>
        <v>0.82265186574810334</v>
      </c>
      <c r="BO79">
        <f t="shared" si="93"/>
        <v>0.62812707659538869</v>
      </c>
      <c r="BP79">
        <f t="shared" si="94"/>
        <v>0.50508270870432326</v>
      </c>
      <c r="BQ79">
        <f t="shared" si="95"/>
        <v>0.39390614281220154</v>
      </c>
      <c r="BR79">
        <f t="shared" si="96"/>
        <v>0.25967799609216041</v>
      </c>
      <c r="BS79">
        <f t="shared" si="97"/>
        <v>0.1385032915323407</v>
      </c>
      <c r="BT79">
        <f t="shared" si="98"/>
        <v>4.7345803747947238E-2</v>
      </c>
      <c r="BU79">
        <f t="shared" si="99"/>
        <v>1.3566459537697379E-2</v>
      </c>
      <c r="BV79">
        <f t="shared" si="100"/>
        <v>2.3598799363893758E-3</v>
      </c>
      <c r="BW79" s="3">
        <f t="shared" si="78"/>
        <v>34.046188388466597</v>
      </c>
      <c r="BX79" s="3">
        <f>BW79*(Z79/(Z79+boys!AB79))</f>
        <v>17.026270443018163</v>
      </c>
      <c r="BZ79">
        <v>11.474</v>
      </c>
      <c r="CA79">
        <v>22.4</v>
      </c>
      <c r="CB79">
        <v>41.150591999999989</v>
      </c>
      <c r="CC79">
        <f t="shared" si="79"/>
        <v>55.726461</v>
      </c>
      <c r="CD79">
        <v>65.834000000000003</v>
      </c>
      <c r="CE79">
        <v>65.834000000000003</v>
      </c>
      <c r="CF79">
        <v>65.834000000000003</v>
      </c>
      <c r="CG79">
        <v>65.834000000000003</v>
      </c>
      <c r="CH79">
        <v>65.834000000000003</v>
      </c>
      <c r="CI79">
        <v>65.834000000000003</v>
      </c>
      <c r="CJ79">
        <v>65.834000000000003</v>
      </c>
      <c r="CK79">
        <v>65.834000000000003</v>
      </c>
      <c r="CL79">
        <v>65.834000000000003</v>
      </c>
      <c r="CM79">
        <v>65.834000000000003</v>
      </c>
      <c r="CN79">
        <v>65.834000000000003</v>
      </c>
      <c r="CO79">
        <v>65.834000000000003</v>
      </c>
      <c r="CP79">
        <v>65.834000000000003</v>
      </c>
      <c r="CQ79">
        <v>65.834000000000003</v>
      </c>
      <c r="CR79">
        <v>65.834000000000003</v>
      </c>
      <c r="CS79">
        <v>65.834000000000003</v>
      </c>
      <c r="CT79">
        <v>65.834000000000003</v>
      </c>
      <c r="CX79">
        <v>78</v>
      </c>
      <c r="CY79" t="s">
        <v>102</v>
      </c>
      <c r="CZ79" t="s">
        <v>102</v>
      </c>
      <c r="DA79">
        <v>152</v>
      </c>
      <c r="DB79" t="str">
        <f t="shared" si="53"/>
        <v/>
      </c>
      <c r="DC79" t="str">
        <f t="shared" si="54"/>
        <v/>
      </c>
      <c r="DD79" t="s">
        <v>102</v>
      </c>
      <c r="DE79">
        <v>65.834000000000003</v>
      </c>
    </row>
    <row r="80" spans="1:109">
      <c r="A80">
        <v>35516</v>
      </c>
      <c r="B80" t="s">
        <v>103</v>
      </c>
      <c r="C80">
        <v>2010</v>
      </c>
      <c r="D80" t="s">
        <v>25</v>
      </c>
      <c r="E80">
        <v>117.283</v>
      </c>
      <c r="F80">
        <v>125.09099999999999</v>
      </c>
      <c r="G80">
        <v>170.92400000000001</v>
      </c>
      <c r="H80">
        <v>209.86199999999999</v>
      </c>
      <c r="I80">
        <v>235.321</v>
      </c>
      <c r="J80">
        <v>300.524</v>
      </c>
      <c r="K80">
        <v>322.74799999999999</v>
      </c>
      <c r="L80">
        <v>332.68799999999999</v>
      </c>
      <c r="M80">
        <v>341.572</v>
      </c>
      <c r="N80">
        <v>355.88799999999998</v>
      </c>
      <c r="O80">
        <v>315.53899999999999</v>
      </c>
      <c r="P80">
        <v>250.566</v>
      </c>
      <c r="Q80">
        <v>184.523</v>
      </c>
      <c r="R80">
        <v>115.11</v>
      </c>
      <c r="S80">
        <v>115.03</v>
      </c>
      <c r="T80">
        <v>109.901</v>
      </c>
      <c r="U80">
        <v>77.739999999999995</v>
      </c>
      <c r="V80">
        <v>39.091000000000001</v>
      </c>
      <c r="W80">
        <v>22.515999999999998</v>
      </c>
      <c r="X80">
        <v>5.51</v>
      </c>
      <c r="Y80">
        <v>1.1040000000000001</v>
      </c>
      <c r="Z80">
        <f t="shared" si="55"/>
        <v>3748.5310000000004</v>
      </c>
      <c r="AA80">
        <f t="shared" si="56"/>
        <v>6.2575446221466477E-2</v>
      </c>
      <c r="AB80">
        <f t="shared" si="57"/>
        <v>0.23359470683315675</v>
      </c>
      <c r="AC80">
        <f t="shared" si="58"/>
        <v>0.54717114517660381</v>
      </c>
      <c r="AD80">
        <f t="shared" si="59"/>
        <v>0.95174723111533555</v>
      </c>
      <c r="AE80">
        <f t="shared" si="60"/>
        <v>1.3810908860030768</v>
      </c>
      <c r="AF80">
        <f t="shared" si="61"/>
        <v>2.1646207541034075</v>
      </c>
      <c r="AG80">
        <f t="shared" si="62"/>
        <v>2.7551955686107434</v>
      </c>
      <c r="AH80">
        <f t="shared" si="63"/>
        <v>3.2838079770448743</v>
      </c>
      <c r="AI80">
        <f t="shared" si="64"/>
        <v>3.8271056048356007</v>
      </c>
      <c r="AJ80">
        <f t="shared" si="65"/>
        <v>4.462210930095015</v>
      </c>
      <c r="AK80">
        <f t="shared" si="66"/>
        <v>4.3771888241020269</v>
      </c>
      <c r="AL80">
        <f t="shared" si="67"/>
        <v>3.8100957415051386</v>
      </c>
      <c r="AM80">
        <f t="shared" si="68"/>
        <v>3.0519758273307596</v>
      </c>
      <c r="AN80">
        <f t="shared" si="69"/>
        <v>2.0574379670329521</v>
      </c>
      <c r="AO80">
        <f t="shared" si="70"/>
        <v>2.2094415118882571</v>
      </c>
      <c r="AP80">
        <f t="shared" si="71"/>
        <v>2.2575182118008357</v>
      </c>
      <c r="AQ80">
        <f t="shared" si="72"/>
        <v>1.7005808408680625</v>
      </c>
      <c r="AR80">
        <f t="shared" si="73"/>
        <v>0.9072666065720143</v>
      </c>
      <c r="AS80">
        <f t="shared" si="74"/>
        <v>0.5526090087023422</v>
      </c>
      <c r="AT80">
        <f t="shared" si="75"/>
        <v>0.14258118713704113</v>
      </c>
      <c r="AU80">
        <f t="shared" si="76"/>
        <v>3.0040567891795478E-2</v>
      </c>
      <c r="AV80">
        <f t="shared" si="77"/>
        <v>40.765856544870509</v>
      </c>
      <c r="BB80">
        <f t="shared" si="80"/>
        <v>0.28719626797804254</v>
      </c>
      <c r="BC80">
        <f t="shared" si="81"/>
        <v>0.53820220454359313</v>
      </c>
      <c r="BD80">
        <f t="shared" si="82"/>
        <v>1.3697486734178903</v>
      </c>
      <c r="BE80">
        <f t="shared" si="83"/>
        <v>2.277492859901348</v>
      </c>
      <c r="BF80">
        <f t="shared" si="84"/>
        <v>2.390668323671326</v>
      </c>
      <c r="BG80">
        <f t="shared" si="85"/>
        <v>3.0530773169542949</v>
      </c>
      <c r="BH80">
        <f t="shared" si="86"/>
        <v>3.278854926369823</v>
      </c>
      <c r="BI80">
        <f t="shared" si="87"/>
        <v>3.3798371724817002</v>
      </c>
      <c r="BJ80">
        <f t="shared" si="88"/>
        <v>3.4700913248416514</v>
      </c>
      <c r="BK80">
        <f t="shared" si="89"/>
        <v>3.6155301412740077</v>
      </c>
      <c r="BL80">
        <f t="shared" si="90"/>
        <v>3.2056173999894888</v>
      </c>
      <c r="BM80">
        <f t="shared" si="91"/>
        <v>2.5455450180350647</v>
      </c>
      <c r="BN80">
        <f t="shared" si="92"/>
        <v>1.8746023138130643</v>
      </c>
      <c r="BO80">
        <f t="shared" si="93"/>
        <v>1.1694231740380432</v>
      </c>
      <c r="BP80">
        <f t="shared" si="94"/>
        <v>1.1686104396628973</v>
      </c>
      <c r="BQ80">
        <f t="shared" si="95"/>
        <v>1.1165040070363563</v>
      </c>
      <c r="BR80">
        <f t="shared" si="96"/>
        <v>0.78977462904801909</v>
      </c>
      <c r="BS80">
        <f t="shared" si="97"/>
        <v>0.39713249323535005</v>
      </c>
      <c r="BT80">
        <f t="shared" si="98"/>
        <v>0.22874408988481085</v>
      </c>
      <c r="BU80">
        <f t="shared" si="99"/>
        <v>5.597708008817321E-2</v>
      </c>
      <c r="BV80">
        <f t="shared" si="100"/>
        <v>1.121573437701329E-2</v>
      </c>
      <c r="BW80" s="3">
        <f t="shared" si="78"/>
        <v>36.223845590641957</v>
      </c>
      <c r="BX80" s="3">
        <f>BW80*(Z80/(Z80+boys!AB80))</f>
        <v>19.261782888257926</v>
      </c>
      <c r="BZ80">
        <v>11.474</v>
      </c>
      <c r="CA80">
        <v>22.4</v>
      </c>
      <c r="CB80">
        <v>41.150591999999989</v>
      </c>
      <c r="CC80">
        <f t="shared" si="79"/>
        <v>55.726461</v>
      </c>
      <c r="CD80" s="2">
        <v>57.7</v>
      </c>
      <c r="CE80" s="2">
        <v>57.7</v>
      </c>
      <c r="CF80" s="2">
        <v>57.7</v>
      </c>
      <c r="CG80" s="2">
        <v>57.7</v>
      </c>
      <c r="CH80" s="2">
        <v>57.7</v>
      </c>
      <c r="CI80" s="2">
        <v>57.7</v>
      </c>
      <c r="CJ80" s="2">
        <v>57.7</v>
      </c>
      <c r="CK80" s="2">
        <v>57.7</v>
      </c>
      <c r="CL80" s="2">
        <v>57.7</v>
      </c>
      <c r="CM80" s="2">
        <v>57.7</v>
      </c>
      <c r="CN80" s="2">
        <v>57.7</v>
      </c>
      <c r="CO80" s="2">
        <v>57.7</v>
      </c>
      <c r="CP80" s="2">
        <v>57.7</v>
      </c>
      <c r="CQ80" s="2">
        <v>57.7</v>
      </c>
      <c r="CR80" s="2">
        <v>57.7</v>
      </c>
      <c r="CS80" s="2">
        <v>57.7</v>
      </c>
      <c r="CT80" s="2">
        <v>57.7</v>
      </c>
      <c r="CX80">
        <v>79</v>
      </c>
      <c r="CY80" t="s">
        <v>103</v>
      </c>
      <c r="DB80" t="str">
        <f t="shared" si="53"/>
        <v/>
      </c>
      <c r="DC80" t="str">
        <f t="shared" si="54"/>
        <v/>
      </c>
    </row>
    <row r="81" spans="1:109">
      <c r="A81">
        <v>35969</v>
      </c>
      <c r="B81" t="s">
        <v>104</v>
      </c>
      <c r="C81">
        <v>2010</v>
      </c>
      <c r="D81" t="s">
        <v>25</v>
      </c>
      <c r="E81">
        <v>238.703</v>
      </c>
      <c r="F81">
        <v>233.876</v>
      </c>
      <c r="G81">
        <v>241.44200000000001</v>
      </c>
      <c r="H81">
        <v>293.74700000000001</v>
      </c>
      <c r="I81">
        <v>316.76</v>
      </c>
      <c r="J81">
        <v>335.21899999999999</v>
      </c>
      <c r="K81">
        <v>421.83600000000001</v>
      </c>
      <c r="L81">
        <v>374.48700000000002</v>
      </c>
      <c r="M81">
        <v>339.36399999999998</v>
      </c>
      <c r="N81">
        <v>300.51900000000001</v>
      </c>
      <c r="O81">
        <v>368.428</v>
      </c>
      <c r="P81">
        <v>403.48700000000002</v>
      </c>
      <c r="Q81">
        <v>328.279</v>
      </c>
      <c r="R81">
        <v>305.93799999999999</v>
      </c>
      <c r="S81">
        <v>254.57599999999999</v>
      </c>
      <c r="T81">
        <v>220.92</v>
      </c>
      <c r="U81">
        <v>160.07499999999999</v>
      </c>
      <c r="V81">
        <v>94.14</v>
      </c>
      <c r="W81">
        <v>18.82</v>
      </c>
      <c r="X81">
        <v>6.5339999999999998</v>
      </c>
      <c r="Y81">
        <v>0.622</v>
      </c>
      <c r="Z81">
        <f t="shared" si="55"/>
        <v>5257.7720000000008</v>
      </c>
      <c r="AA81">
        <f t="shared" si="56"/>
        <v>9.0800057514856092E-2</v>
      </c>
      <c r="AB81">
        <f t="shared" si="57"/>
        <v>0.31137371494998256</v>
      </c>
      <c r="AC81">
        <f t="shared" si="58"/>
        <v>0.55105166218694912</v>
      </c>
      <c r="AD81">
        <f t="shared" si="59"/>
        <v>0.94977473348026487</v>
      </c>
      <c r="AE81">
        <f t="shared" si="60"/>
        <v>1.3254131217557548</v>
      </c>
      <c r="AF81">
        <f t="shared" si="61"/>
        <v>1.7214350489142547</v>
      </c>
      <c r="AG81">
        <f t="shared" si="62"/>
        <v>2.5673901416797835</v>
      </c>
      <c r="AH81">
        <f t="shared" si="63"/>
        <v>2.6353404065448252</v>
      </c>
      <c r="AI81">
        <f t="shared" si="64"/>
        <v>2.7108988369978761</v>
      </c>
      <c r="AJ81">
        <f t="shared" si="65"/>
        <v>2.6863837001680557</v>
      </c>
      <c r="AK81">
        <f t="shared" si="66"/>
        <v>3.6437974107663846</v>
      </c>
      <c r="AL81">
        <f t="shared" si="67"/>
        <v>4.374240457745219</v>
      </c>
      <c r="AM81">
        <f t="shared" si="68"/>
        <v>3.8710879817534871</v>
      </c>
      <c r="AN81">
        <f t="shared" si="69"/>
        <v>3.8985802351262087</v>
      </c>
      <c r="AO81">
        <f t="shared" si="70"/>
        <v>3.4861671445623732</v>
      </c>
      <c r="AP81">
        <f t="shared" si="71"/>
        <v>3.2353704192574337</v>
      </c>
      <c r="AQ81">
        <f t="shared" si="72"/>
        <v>2.4965232421641708</v>
      </c>
      <c r="AR81">
        <f t="shared" si="73"/>
        <v>1.5577282544773716</v>
      </c>
      <c r="AS81">
        <f t="shared" si="74"/>
        <v>0.32931059011307445</v>
      </c>
      <c r="AT81">
        <f t="shared" si="75"/>
        <v>0.12054497608492722</v>
      </c>
      <c r="AU81">
        <f t="shared" si="76"/>
        <v>1.2066708103736714E-2</v>
      </c>
      <c r="AV81">
        <f t="shared" si="77"/>
        <v>42.575278844346997</v>
      </c>
      <c r="BB81">
        <f t="shared" si="80"/>
        <v>0.4167359439701836</v>
      </c>
      <c r="BC81">
        <f t="shared" si="81"/>
        <v>0.71740503924475985</v>
      </c>
      <c r="BD81">
        <f t="shared" si="82"/>
        <v>1.3794628790625987</v>
      </c>
      <c r="BE81">
        <f t="shared" si="83"/>
        <v>2.2727727523631507</v>
      </c>
      <c r="BF81">
        <f t="shared" si="84"/>
        <v>2.8009822960752189</v>
      </c>
      <c r="BG81">
        <f t="shared" si="85"/>
        <v>2.9642078681274122</v>
      </c>
      <c r="BH81">
        <f t="shared" si="86"/>
        <v>3.7301274398509481</v>
      </c>
      <c r="BI81">
        <f t="shared" si="87"/>
        <v>3.3114391246063919</v>
      </c>
      <c r="BJ81">
        <f t="shared" si="88"/>
        <v>3.0008604493157938</v>
      </c>
      <c r="BK81">
        <f t="shared" si="89"/>
        <v>2.6573696130642404</v>
      </c>
      <c r="BL81">
        <f t="shared" si="90"/>
        <v>3.2578618050839783</v>
      </c>
      <c r="BM81">
        <f t="shared" si="91"/>
        <v>3.5678745539099066</v>
      </c>
      <c r="BN81">
        <f t="shared" si="92"/>
        <v>2.9028402171147771</v>
      </c>
      <c r="BO81">
        <f t="shared" si="93"/>
        <v>2.705287667939956</v>
      </c>
      <c r="BP81">
        <f t="shared" si="94"/>
        <v>2.2511139948403995</v>
      </c>
      <c r="BQ81">
        <f t="shared" si="95"/>
        <v>1.9535074152321548</v>
      </c>
      <c r="BR81">
        <f t="shared" si="96"/>
        <v>1.4154793567503496</v>
      </c>
      <c r="BS81">
        <f t="shared" si="97"/>
        <v>0.83244245912527204</v>
      </c>
      <c r="BT81">
        <f t="shared" si="98"/>
        <v>0.16641775101697068</v>
      </c>
      <c r="BU81">
        <f t="shared" si="99"/>
        <v>5.7777555002385031E-2</v>
      </c>
      <c r="BV81">
        <f t="shared" si="100"/>
        <v>5.5000978285098699E-3</v>
      </c>
      <c r="BW81" s="3">
        <f t="shared" si="78"/>
        <v>42.367466279525352</v>
      </c>
      <c r="BX81" s="3">
        <f>BW81*(Z81/(Z81+boys!AB81))</f>
        <v>22.243299171865065</v>
      </c>
      <c r="BZ81">
        <v>11.474</v>
      </c>
      <c r="CA81">
        <v>22.4</v>
      </c>
      <c r="CB81">
        <v>41.150591999999989</v>
      </c>
      <c r="CC81">
        <f t="shared" si="79"/>
        <v>55.726461</v>
      </c>
      <c r="CD81">
        <v>70.442999999999998</v>
      </c>
      <c r="CE81">
        <v>70.442999999999998</v>
      </c>
      <c r="CF81">
        <v>70.442999999999998</v>
      </c>
      <c r="CG81">
        <v>70.442999999999998</v>
      </c>
      <c r="CH81">
        <v>70.442999999999998</v>
      </c>
      <c r="CI81">
        <v>70.442999999999998</v>
      </c>
      <c r="CJ81">
        <v>70.442999999999998</v>
      </c>
      <c r="CK81">
        <v>70.442999999999998</v>
      </c>
      <c r="CL81">
        <v>70.442999999999998</v>
      </c>
      <c r="CM81">
        <v>70.442999999999998</v>
      </c>
      <c r="CN81">
        <v>70.442999999999998</v>
      </c>
      <c r="CO81">
        <v>70.442999999999998</v>
      </c>
      <c r="CP81">
        <v>70.442999999999998</v>
      </c>
      <c r="CQ81">
        <v>70.442999999999998</v>
      </c>
      <c r="CR81">
        <v>70.442999999999998</v>
      </c>
      <c r="CS81">
        <v>70.442999999999998</v>
      </c>
      <c r="CT81">
        <v>70.442999999999998</v>
      </c>
      <c r="CX81">
        <v>80</v>
      </c>
      <c r="CY81" t="s">
        <v>104</v>
      </c>
      <c r="DB81" t="str">
        <f t="shared" si="53"/>
        <v/>
      </c>
      <c r="DC81" t="str">
        <f t="shared" si="54"/>
        <v/>
      </c>
      <c r="DD81" t="s">
        <v>104</v>
      </c>
      <c r="DE81">
        <v>70.442999999999998</v>
      </c>
    </row>
    <row r="82" spans="1:109">
      <c r="A82">
        <v>36422</v>
      </c>
      <c r="B82" t="s">
        <v>105</v>
      </c>
      <c r="C82">
        <v>2010</v>
      </c>
      <c r="D82" t="s">
        <v>25</v>
      </c>
      <c r="E82">
        <v>11.391</v>
      </c>
      <c r="F82">
        <v>10.468999999999999</v>
      </c>
      <c r="G82">
        <v>10.709</v>
      </c>
      <c r="H82">
        <v>11.461</v>
      </c>
      <c r="I82">
        <v>11.442</v>
      </c>
      <c r="J82">
        <v>11.566000000000001</v>
      </c>
      <c r="K82">
        <v>10.991</v>
      </c>
      <c r="L82">
        <v>10.602</v>
      </c>
      <c r="M82">
        <v>10.446</v>
      </c>
      <c r="N82">
        <v>11.003</v>
      </c>
      <c r="O82">
        <v>10.468999999999999</v>
      </c>
      <c r="P82">
        <v>9.0719999999999992</v>
      </c>
      <c r="Q82">
        <v>7.5579999999999998</v>
      </c>
      <c r="R82">
        <v>5.827</v>
      </c>
      <c r="S82">
        <v>4.4480000000000004</v>
      </c>
      <c r="T82">
        <v>4.1589999999999998</v>
      </c>
      <c r="U82">
        <v>3.351</v>
      </c>
      <c r="V82">
        <v>2.077</v>
      </c>
      <c r="W82">
        <v>0.79200000000000004</v>
      </c>
      <c r="X82">
        <v>0.19400000000000001</v>
      </c>
      <c r="Y82">
        <v>2.7E-2</v>
      </c>
      <c r="Z82">
        <f t="shared" si="55"/>
        <v>158.05399999999995</v>
      </c>
      <c r="AA82">
        <f t="shared" si="56"/>
        <v>0.14414061017120736</v>
      </c>
      <c r="AB82">
        <f t="shared" si="57"/>
        <v>0.4636579903071103</v>
      </c>
      <c r="AC82">
        <f t="shared" si="58"/>
        <v>0.81306388955673392</v>
      </c>
      <c r="AD82">
        <f t="shared" si="59"/>
        <v>1.2327242587976266</v>
      </c>
      <c r="AE82">
        <f t="shared" si="60"/>
        <v>1.592645551520367</v>
      </c>
      <c r="AF82">
        <f t="shared" si="61"/>
        <v>1.9757930833765682</v>
      </c>
      <c r="AG82">
        <f t="shared" si="62"/>
        <v>2.2252647829222929</v>
      </c>
      <c r="AH82">
        <f t="shared" si="63"/>
        <v>2.481898591620586</v>
      </c>
      <c r="AI82">
        <f t="shared" si="64"/>
        <v>2.775836106647096</v>
      </c>
      <c r="AJ82">
        <f t="shared" si="65"/>
        <v>3.2719260505903058</v>
      </c>
      <c r="AK82">
        <f t="shared" si="66"/>
        <v>3.4443164994242479</v>
      </c>
      <c r="AL82">
        <f t="shared" si="67"/>
        <v>3.2716919533830215</v>
      </c>
      <c r="AM82">
        <f t="shared" si="68"/>
        <v>2.9647841876826919</v>
      </c>
      <c r="AN82">
        <f t="shared" si="69"/>
        <v>2.4700988269831838</v>
      </c>
      <c r="AO82">
        <f t="shared" si="70"/>
        <v>2.0262441950219556</v>
      </c>
      <c r="AP82">
        <f t="shared" si="71"/>
        <v>2.0261619446518284</v>
      </c>
      <c r="AQ82">
        <f t="shared" si="72"/>
        <v>1.7385324003188789</v>
      </c>
      <c r="AR82">
        <f t="shared" si="73"/>
        <v>1.1432738178091035</v>
      </c>
      <c r="AS82">
        <f t="shared" si="74"/>
        <v>0.46100699760841246</v>
      </c>
      <c r="AT82">
        <f t="shared" si="75"/>
        <v>0.11906057423412256</v>
      </c>
      <c r="AU82">
        <f t="shared" si="76"/>
        <v>1.7424424563756698E-2</v>
      </c>
      <c r="AV82">
        <f t="shared" si="77"/>
        <v>36.6595467371911</v>
      </c>
      <c r="BB82">
        <f t="shared" si="80"/>
        <v>0.66154774444177333</v>
      </c>
      <c r="BC82">
        <f t="shared" si="81"/>
        <v>1.0682680096675821</v>
      </c>
      <c r="BD82">
        <f t="shared" si="82"/>
        <v>2.0353653403358343</v>
      </c>
      <c r="BE82">
        <f t="shared" si="83"/>
        <v>2.9498595907115934</v>
      </c>
      <c r="BF82">
        <f t="shared" si="84"/>
        <v>3.4680175413466299</v>
      </c>
      <c r="BG82">
        <f t="shared" si="85"/>
        <v>3.5056013706707847</v>
      </c>
      <c r="BH82">
        <f t="shared" si="86"/>
        <v>3.3313215169499042</v>
      </c>
      <c r="BI82">
        <f t="shared" si="87"/>
        <v>3.2134174072152568</v>
      </c>
      <c r="BJ82">
        <f t="shared" si="88"/>
        <v>3.1661345251622879</v>
      </c>
      <c r="BK82">
        <f t="shared" si="89"/>
        <v>3.3349586617232099</v>
      </c>
      <c r="BL82">
        <f t="shared" si="90"/>
        <v>3.1731057193111223</v>
      </c>
      <c r="BM82">
        <f t="shared" si="91"/>
        <v>2.7496814486188272</v>
      </c>
      <c r="BN82">
        <f t="shared" si="92"/>
        <v>2.2907950163868058</v>
      </c>
      <c r="BO82">
        <f t="shared" si="93"/>
        <v>1.7661368828375119</v>
      </c>
      <c r="BP82">
        <f t="shared" si="94"/>
        <v>1.3481683293051749</v>
      </c>
      <c r="BQ82">
        <f t="shared" si="95"/>
        <v>1.2605737593480715</v>
      </c>
      <c r="BR82">
        <f t="shared" si="96"/>
        <v>1.0156726779455125</v>
      </c>
      <c r="BS82">
        <f t="shared" si="97"/>
        <v>0.62952914117959702</v>
      </c>
      <c r="BT82">
        <f t="shared" si="98"/>
        <v>0.24005155503815162</v>
      </c>
      <c r="BU82">
        <f t="shared" si="99"/>
        <v>5.8800507168436128E-2</v>
      </c>
      <c r="BV82">
        <f t="shared" si="100"/>
        <v>8.1835757399369869E-3</v>
      </c>
      <c r="BW82" s="3">
        <f t="shared" si="78"/>
        <v>41.275190321103999</v>
      </c>
      <c r="BX82" s="3">
        <f>BW82*(Z82/(Z82+boys!AB82))</f>
        <v>20.512098814030129</v>
      </c>
      <c r="BZ82">
        <v>11.474</v>
      </c>
      <c r="CA82">
        <v>22.4</v>
      </c>
      <c r="CB82">
        <v>41.150591999999989</v>
      </c>
      <c r="CC82">
        <f t="shared" si="79"/>
        <v>55.726461</v>
      </c>
      <c r="CD82">
        <v>72.584000000000003</v>
      </c>
      <c r="CE82">
        <v>72.584000000000003</v>
      </c>
      <c r="CF82">
        <v>72.584000000000003</v>
      </c>
      <c r="CG82">
        <v>72.584000000000003</v>
      </c>
      <c r="CH82">
        <v>72.584000000000003</v>
      </c>
      <c r="CI82">
        <v>72.584000000000003</v>
      </c>
      <c r="CJ82">
        <v>72.584000000000003</v>
      </c>
      <c r="CK82">
        <v>72.584000000000003</v>
      </c>
      <c r="CL82">
        <v>72.584000000000003</v>
      </c>
      <c r="CM82">
        <v>72.584000000000003</v>
      </c>
      <c r="CN82">
        <v>72.584000000000003</v>
      </c>
      <c r="CO82">
        <v>72.584000000000003</v>
      </c>
      <c r="CP82">
        <v>72.584000000000003</v>
      </c>
      <c r="CQ82">
        <v>72.584000000000003</v>
      </c>
      <c r="CR82">
        <v>72.584000000000003</v>
      </c>
      <c r="CS82">
        <v>72.584000000000003</v>
      </c>
      <c r="CT82">
        <v>72.584000000000003</v>
      </c>
      <c r="CX82">
        <v>81</v>
      </c>
      <c r="CY82" t="s">
        <v>105</v>
      </c>
      <c r="DB82" t="str">
        <f t="shared" si="53"/>
        <v/>
      </c>
      <c r="DC82" t="str">
        <f t="shared" si="54"/>
        <v/>
      </c>
      <c r="DD82" t="s">
        <v>105</v>
      </c>
      <c r="DE82">
        <v>72.584000000000003</v>
      </c>
    </row>
    <row r="83" spans="1:109">
      <c r="A83">
        <v>36875</v>
      </c>
      <c r="B83" t="s">
        <v>106</v>
      </c>
      <c r="C83">
        <v>2010</v>
      </c>
      <c r="D83" t="s">
        <v>25</v>
      </c>
      <c r="E83">
        <v>57444.459000000003</v>
      </c>
      <c r="F83">
        <v>58149.803</v>
      </c>
      <c r="G83">
        <v>56854.591</v>
      </c>
      <c r="H83">
        <v>55636.226999999999</v>
      </c>
      <c r="I83">
        <v>53850.438000000002</v>
      </c>
      <c r="J83">
        <v>49530.966999999997</v>
      </c>
      <c r="K83">
        <v>44875.875</v>
      </c>
      <c r="L83">
        <v>39547.843999999997</v>
      </c>
      <c r="M83">
        <v>35744.902000000002</v>
      </c>
      <c r="N83">
        <v>31342.436000000002</v>
      </c>
      <c r="O83">
        <v>27145.54</v>
      </c>
      <c r="P83">
        <v>22623.536</v>
      </c>
      <c r="Q83">
        <v>16382.947</v>
      </c>
      <c r="R83">
        <v>12709.433000000001</v>
      </c>
      <c r="S83">
        <v>9464.0939999999991</v>
      </c>
      <c r="T83">
        <v>5862.3119999999999</v>
      </c>
      <c r="U83">
        <v>2971.4319999999998</v>
      </c>
      <c r="V83">
        <v>1223.934</v>
      </c>
      <c r="W83">
        <v>403.96199999999999</v>
      </c>
      <c r="X83">
        <v>98.064999999999998</v>
      </c>
      <c r="Y83">
        <v>18.077000000000002</v>
      </c>
      <c r="Z83">
        <f t="shared" si="55"/>
        <v>581880.87400000019</v>
      </c>
      <c r="AA83">
        <f t="shared" si="56"/>
        <v>0.19744405278390362</v>
      </c>
      <c r="AB83">
        <f t="shared" si="57"/>
        <v>0.69953944043880001</v>
      </c>
      <c r="AC83">
        <f t="shared" si="58"/>
        <v>1.172499599978259</v>
      </c>
      <c r="AD83">
        <f t="shared" si="59"/>
        <v>1.625445862308923</v>
      </c>
      <c r="AE83">
        <f t="shared" si="60"/>
        <v>2.0360003033885588</v>
      </c>
      <c r="AF83">
        <f t="shared" si="61"/>
        <v>2.2982987906215309</v>
      </c>
      <c r="AG83">
        <f t="shared" si="62"/>
        <v>2.4679072026003719</v>
      </c>
      <c r="AH83">
        <f t="shared" si="63"/>
        <v>2.5147247372835966</v>
      </c>
      <c r="AI83">
        <f t="shared" si="64"/>
        <v>2.5800571063279176</v>
      </c>
      <c r="AJ83">
        <f t="shared" si="65"/>
        <v>2.5316083717850462</v>
      </c>
      <c r="AK83">
        <f t="shared" si="66"/>
        <v>2.4258712445668036</v>
      </c>
      <c r="AL83">
        <f t="shared" si="67"/>
        <v>2.2161607463317305</v>
      </c>
      <c r="AM83">
        <f t="shared" si="68"/>
        <v>1.7456196953467829</v>
      </c>
      <c r="AN83">
        <f t="shared" si="69"/>
        <v>1.4634129579588138</v>
      </c>
      <c r="AO83">
        <f t="shared" si="70"/>
        <v>1.1710554487137168</v>
      </c>
      <c r="AP83">
        <f t="shared" si="71"/>
        <v>0.77575676426168261</v>
      </c>
      <c r="AQ83">
        <f t="shared" si="72"/>
        <v>0.41874107723293186</v>
      </c>
      <c r="AR83">
        <f t="shared" si="73"/>
        <v>0.18299666264679454</v>
      </c>
      <c r="AS83">
        <f t="shared" si="74"/>
        <v>6.3869609159898227E-2</v>
      </c>
      <c r="AT83">
        <f t="shared" si="75"/>
        <v>1.6347512738492238E-2</v>
      </c>
      <c r="AU83">
        <f t="shared" si="76"/>
        <v>3.1687826192410644E-3</v>
      </c>
      <c r="AV83">
        <f t="shared" si="77"/>
        <v>28.606525969093791</v>
      </c>
      <c r="BB83">
        <f t="shared" si="80"/>
        <v>0.90618922465700413</v>
      </c>
      <c r="BC83">
        <f t="shared" si="81"/>
        <v>1.611738870770995</v>
      </c>
      <c r="BD83">
        <f t="shared" si="82"/>
        <v>2.9351507034145023</v>
      </c>
      <c r="BE83">
        <f t="shared" si="83"/>
        <v>3.6953450359059734</v>
      </c>
      <c r="BF83">
        <f t="shared" si="84"/>
        <v>3.2337589218690139</v>
      </c>
      <c r="BG83">
        <f t="shared" si="85"/>
        <v>2.9743714702014064</v>
      </c>
      <c r="BH83">
        <f t="shared" si="86"/>
        <v>2.6948297274374746</v>
      </c>
      <c r="BI83">
        <f t="shared" si="87"/>
        <v>2.3748774963665835</v>
      </c>
      <c r="BJ83">
        <f t="shared" si="88"/>
        <v>2.1465079959764406</v>
      </c>
      <c r="BK83">
        <f t="shared" si="89"/>
        <v>1.8821366327254119</v>
      </c>
      <c r="BL83">
        <f t="shared" si="90"/>
        <v>1.6301099011293498</v>
      </c>
      <c r="BM83">
        <f t="shared" si="91"/>
        <v>1.3585601919194199</v>
      </c>
      <c r="BN83">
        <f t="shared" si="92"/>
        <v>0.98380817306921808</v>
      </c>
      <c r="BO83">
        <f t="shared" si="93"/>
        <v>0.76321092050628203</v>
      </c>
      <c r="BP83">
        <f t="shared" si="94"/>
        <v>0.56832589569479453</v>
      </c>
      <c r="BQ83">
        <f t="shared" si="95"/>
        <v>0.35203620317405371</v>
      </c>
      <c r="BR83">
        <f t="shared" si="96"/>
        <v>0.17843670539368844</v>
      </c>
      <c r="BS83">
        <f t="shared" si="97"/>
        <v>7.3498148562483906E-2</v>
      </c>
      <c r="BT83">
        <f t="shared" si="98"/>
        <v>2.4258219062137442E-2</v>
      </c>
      <c r="BU83">
        <f t="shared" si="99"/>
        <v>5.8888763109611999E-3</v>
      </c>
      <c r="BV83">
        <f t="shared" si="100"/>
        <v>1.0855373178325154E-3</v>
      </c>
      <c r="BW83" s="3">
        <f t="shared" si="78"/>
        <v>30.39412485146503</v>
      </c>
      <c r="BX83" s="3">
        <f>BW83*(Z83/(Z83+boys!AB83))</f>
        <v>14.669374885769255</v>
      </c>
      <c r="BZ83">
        <v>11.474</v>
      </c>
      <c r="CA83">
        <v>22.4</v>
      </c>
      <c r="CB83">
        <v>41.150591999999989</v>
      </c>
      <c r="CC83">
        <f t="shared" si="79"/>
        <v>52.942999999999998</v>
      </c>
      <c r="CD83">
        <v>52.942999999999998</v>
      </c>
      <c r="CE83">
        <v>52.942999999999998</v>
      </c>
      <c r="CF83">
        <v>52.942999999999998</v>
      </c>
      <c r="CG83">
        <v>52.942999999999998</v>
      </c>
      <c r="CH83">
        <v>52.942999999999998</v>
      </c>
      <c r="CI83">
        <v>52.942999999999998</v>
      </c>
      <c r="CJ83">
        <v>52.942999999999998</v>
      </c>
      <c r="CK83">
        <v>52.942999999999998</v>
      </c>
      <c r="CL83">
        <v>52.942999999999998</v>
      </c>
      <c r="CM83">
        <v>52.942999999999998</v>
      </c>
      <c r="CN83">
        <v>52.942999999999998</v>
      </c>
      <c r="CO83">
        <v>52.942999999999998</v>
      </c>
      <c r="CP83">
        <v>52.942999999999998</v>
      </c>
      <c r="CQ83">
        <v>52.942999999999998</v>
      </c>
      <c r="CR83">
        <v>52.942999999999998</v>
      </c>
      <c r="CS83">
        <v>52.942999999999998</v>
      </c>
      <c r="CT83">
        <v>52.942999999999998</v>
      </c>
      <c r="CX83">
        <v>82</v>
      </c>
      <c r="CY83" t="s">
        <v>106</v>
      </c>
      <c r="CZ83" t="s">
        <v>106</v>
      </c>
      <c r="DA83">
        <v>152.1</v>
      </c>
      <c r="DB83" t="str">
        <f t="shared" si="53"/>
        <v/>
      </c>
      <c r="DC83" t="str">
        <f t="shared" si="54"/>
        <v/>
      </c>
      <c r="DD83" t="s">
        <v>106</v>
      </c>
      <c r="DE83">
        <v>52.942999999999998</v>
      </c>
    </row>
    <row r="84" spans="1:109">
      <c r="A84">
        <v>37328</v>
      </c>
      <c r="B84" t="s">
        <v>107</v>
      </c>
      <c r="C84">
        <v>2010</v>
      </c>
      <c r="D84" t="s">
        <v>25</v>
      </c>
      <c r="E84">
        <v>12185.849</v>
      </c>
      <c r="F84">
        <v>11673.825999999999</v>
      </c>
      <c r="G84">
        <v>10990.651</v>
      </c>
      <c r="H84">
        <v>10216.314</v>
      </c>
      <c r="I84">
        <v>9937.7690000000002</v>
      </c>
      <c r="J84">
        <v>10630.648999999999</v>
      </c>
      <c r="K84">
        <v>9828.6</v>
      </c>
      <c r="L84">
        <v>9117.7630000000008</v>
      </c>
      <c r="M84">
        <v>8164.5010000000002</v>
      </c>
      <c r="N84">
        <v>7001.0839999999998</v>
      </c>
      <c r="O84">
        <v>5694.3289999999997</v>
      </c>
      <c r="P84">
        <v>4235.067</v>
      </c>
      <c r="Q84">
        <v>3234.5079999999998</v>
      </c>
      <c r="R84">
        <v>2465.223</v>
      </c>
      <c r="S84">
        <v>1937.06</v>
      </c>
      <c r="T84">
        <v>1144.393</v>
      </c>
      <c r="U84">
        <v>780.25599999999997</v>
      </c>
      <c r="V84">
        <v>286.214</v>
      </c>
      <c r="W84">
        <v>56.408000000000001</v>
      </c>
      <c r="X84">
        <v>7.96</v>
      </c>
      <c r="Y84">
        <v>0.56499999999999995</v>
      </c>
      <c r="Z84">
        <f t="shared" si="55"/>
        <v>119588.98900000002</v>
      </c>
      <c r="AA84">
        <f t="shared" si="56"/>
        <v>0.20379550160759363</v>
      </c>
      <c r="AB84">
        <f t="shared" si="57"/>
        <v>0.68331359503340217</v>
      </c>
      <c r="AC84">
        <f t="shared" si="58"/>
        <v>1.1028424364386924</v>
      </c>
      <c r="AD84">
        <f t="shared" si="59"/>
        <v>1.4522853604858219</v>
      </c>
      <c r="AE84">
        <f t="shared" si="60"/>
        <v>1.8281860213735897</v>
      </c>
      <c r="AF84">
        <f t="shared" si="61"/>
        <v>2.4001166445181665</v>
      </c>
      <c r="AG84">
        <f t="shared" si="62"/>
        <v>2.629967881073064</v>
      </c>
      <c r="AH84">
        <f t="shared" si="63"/>
        <v>2.820972347211665</v>
      </c>
      <c r="AI84">
        <f t="shared" si="64"/>
        <v>2.8673964456710972</v>
      </c>
      <c r="AJ84">
        <f t="shared" si="65"/>
        <v>2.7515154258892509</v>
      </c>
      <c r="AK84">
        <f t="shared" si="66"/>
        <v>2.476023173002992</v>
      </c>
      <c r="AL84">
        <f t="shared" si="67"/>
        <v>2.0185706143899247</v>
      </c>
      <c r="AM84">
        <f t="shared" si="68"/>
        <v>1.6769060235135858</v>
      </c>
      <c r="AN84">
        <f t="shared" si="69"/>
        <v>1.3811467291524637</v>
      </c>
      <c r="AO84">
        <f t="shared" si="70"/>
        <v>1.1662304461826329</v>
      </c>
      <c r="AP84">
        <f t="shared" si="71"/>
        <v>0.73684259509878447</v>
      </c>
      <c r="AQ84">
        <f t="shared" si="72"/>
        <v>0.53500738266129155</v>
      </c>
      <c r="AR84">
        <f t="shared" si="73"/>
        <v>0.20821831682179365</v>
      </c>
      <c r="AS84">
        <f t="shared" si="74"/>
        <v>4.3394764379185435E-2</v>
      </c>
      <c r="AT84">
        <f t="shared" si="75"/>
        <v>6.4564472570296577E-3</v>
      </c>
      <c r="AU84">
        <f t="shared" si="76"/>
        <v>4.8190055357019522E-4</v>
      </c>
      <c r="AV84">
        <f t="shared" si="77"/>
        <v>28.989670052315599</v>
      </c>
      <c r="BB84">
        <f t="shared" si="80"/>
        <v>0.93533983417821176</v>
      </c>
      <c r="BC84">
        <f t="shared" si="81"/>
        <v>1.5743545229569582</v>
      </c>
      <c r="BD84">
        <f t="shared" si="82"/>
        <v>2.7607759978156188</v>
      </c>
      <c r="BE84">
        <f t="shared" si="83"/>
        <v>3.271991228605001</v>
      </c>
      <c r="BF84">
        <f t="shared" si="84"/>
        <v>2.8775830795022439</v>
      </c>
      <c r="BG84">
        <f t="shared" si="85"/>
        <v>3.0782135997050695</v>
      </c>
      <c r="BH84">
        <f t="shared" si="86"/>
        <v>2.8459720743353718</v>
      </c>
      <c r="BI84">
        <f t="shared" si="87"/>
        <v>2.6401419203557275</v>
      </c>
      <c r="BJ84">
        <f t="shared" si="88"/>
        <v>2.3641151178075432</v>
      </c>
      <c r="BK84">
        <f t="shared" si="89"/>
        <v>2.0272357766188658</v>
      </c>
      <c r="BL84">
        <f t="shared" si="90"/>
        <v>1.6488514453816474</v>
      </c>
      <c r="BM84">
        <f t="shared" si="91"/>
        <v>1.2263071459759558</v>
      </c>
      <c r="BN84">
        <f t="shared" si="92"/>
        <v>0.93658501131538108</v>
      </c>
      <c r="BO84">
        <f t="shared" si="93"/>
        <v>0.71383063864734231</v>
      </c>
      <c r="BP84">
        <f t="shared" si="94"/>
        <v>0.56089561751542194</v>
      </c>
      <c r="BQ84">
        <f t="shared" si="95"/>
        <v>0.33137074660326798</v>
      </c>
      <c r="BR84">
        <f t="shared" si="96"/>
        <v>0.22593113839535842</v>
      </c>
      <c r="BS84">
        <f t="shared" si="97"/>
        <v>8.2876203252123803E-2</v>
      </c>
      <c r="BT84">
        <f t="shared" si="98"/>
        <v>1.6333515736636921E-2</v>
      </c>
      <c r="BU84">
        <f t="shared" si="99"/>
        <v>2.3048997529362841E-3</v>
      </c>
      <c r="BV84">
        <f t="shared" si="100"/>
        <v>1.6360155281520104E-4</v>
      </c>
      <c r="BW84" s="3">
        <f t="shared" si="78"/>
        <v>30.121173116009498</v>
      </c>
      <c r="BX84" s="3">
        <f>BW84*(Z84/(Z84+boys!AB84))</f>
        <v>14.966815891621302</v>
      </c>
      <c r="BZ84">
        <v>11.474</v>
      </c>
      <c r="CA84">
        <v>22.4</v>
      </c>
      <c r="CB84">
        <v>41.150591999999989</v>
      </c>
      <c r="CC84">
        <f t="shared" si="79"/>
        <v>52.466999999999999</v>
      </c>
      <c r="CD84">
        <v>52.466999999999999</v>
      </c>
      <c r="CE84">
        <v>52.466999999999999</v>
      </c>
      <c r="CF84">
        <v>52.466999999999999</v>
      </c>
      <c r="CG84">
        <v>52.466999999999999</v>
      </c>
      <c r="CH84">
        <v>52.466999999999999</v>
      </c>
      <c r="CI84">
        <v>52.466999999999999</v>
      </c>
      <c r="CJ84">
        <v>52.466999999999999</v>
      </c>
      <c r="CK84">
        <v>52.466999999999999</v>
      </c>
      <c r="CL84">
        <v>52.466999999999999</v>
      </c>
      <c r="CM84">
        <v>52.466999999999999</v>
      </c>
      <c r="CN84">
        <v>52.466999999999999</v>
      </c>
      <c r="CO84">
        <v>52.466999999999999</v>
      </c>
      <c r="CP84">
        <v>52.466999999999999</v>
      </c>
      <c r="CQ84">
        <v>52.466999999999999</v>
      </c>
      <c r="CR84">
        <v>52.466999999999999</v>
      </c>
      <c r="CS84">
        <v>52.466999999999999</v>
      </c>
      <c r="CT84">
        <v>52.466999999999999</v>
      </c>
      <c r="CX84">
        <v>83</v>
      </c>
      <c r="CY84" t="s">
        <v>107</v>
      </c>
      <c r="DB84" t="str">
        <f t="shared" si="53"/>
        <v/>
      </c>
      <c r="DC84" t="str">
        <f t="shared" si="54"/>
        <v/>
      </c>
      <c r="DD84" t="s">
        <v>107</v>
      </c>
      <c r="DE84">
        <v>52.466999999999999</v>
      </c>
    </row>
    <row r="85" spans="1:109">
      <c r="A85">
        <v>37781</v>
      </c>
      <c r="B85" t="s">
        <v>108</v>
      </c>
      <c r="C85">
        <v>2010</v>
      </c>
      <c r="D85" t="s">
        <v>25</v>
      </c>
      <c r="E85">
        <v>3201.6370000000002</v>
      </c>
      <c r="F85">
        <v>2640.5630000000001</v>
      </c>
      <c r="G85">
        <v>2748.7020000000002</v>
      </c>
      <c r="H85">
        <v>3563.067</v>
      </c>
      <c r="I85">
        <v>4487.7860000000001</v>
      </c>
      <c r="J85">
        <v>4353.8580000000002</v>
      </c>
      <c r="K85">
        <v>3210.7539999999999</v>
      </c>
      <c r="L85">
        <v>2525.797</v>
      </c>
      <c r="M85">
        <v>2358.7170000000001</v>
      </c>
      <c r="N85">
        <v>2007.425</v>
      </c>
      <c r="O85">
        <v>1623.556</v>
      </c>
      <c r="P85">
        <v>1327.3779999999999</v>
      </c>
      <c r="Q85">
        <v>858.58199999999999</v>
      </c>
      <c r="R85">
        <v>662.67399999999998</v>
      </c>
      <c r="S85">
        <v>554.07899999999995</v>
      </c>
      <c r="T85">
        <v>376.738</v>
      </c>
      <c r="U85">
        <v>195.57</v>
      </c>
      <c r="V85">
        <v>86.387</v>
      </c>
      <c r="W85">
        <v>19.864000000000001</v>
      </c>
      <c r="X85">
        <v>2.3730000000000002</v>
      </c>
      <c r="Y85">
        <v>0.223</v>
      </c>
      <c r="Z85">
        <f t="shared" si="55"/>
        <v>36805.729999999996</v>
      </c>
      <c r="AA85">
        <f t="shared" si="56"/>
        <v>0.17397492183961577</v>
      </c>
      <c r="AB85">
        <f t="shared" si="57"/>
        <v>0.50220280918215732</v>
      </c>
      <c r="AC85">
        <f t="shared" si="58"/>
        <v>0.89617632906615374</v>
      </c>
      <c r="AD85">
        <f t="shared" si="59"/>
        <v>1.6457257878053229</v>
      </c>
      <c r="AE85">
        <f t="shared" si="60"/>
        <v>2.682497861066742</v>
      </c>
      <c r="AF85">
        <f t="shared" si="61"/>
        <v>3.1939093722635041</v>
      </c>
      <c r="AG85">
        <f t="shared" si="62"/>
        <v>2.79152534129876</v>
      </c>
      <c r="AH85">
        <f t="shared" si="63"/>
        <v>2.5391287986952036</v>
      </c>
      <c r="AI85">
        <f t="shared" si="64"/>
        <v>2.6915948685163973</v>
      </c>
      <c r="AJ85">
        <f t="shared" si="65"/>
        <v>2.563431699357682</v>
      </c>
      <c r="AK85">
        <f t="shared" si="66"/>
        <v>2.2937980580741102</v>
      </c>
      <c r="AL85">
        <f t="shared" si="67"/>
        <v>2.0556730161309127</v>
      </c>
      <c r="AM85">
        <f t="shared" si="68"/>
        <v>1.4462988235799155</v>
      </c>
      <c r="AN85">
        <f t="shared" si="69"/>
        <v>1.2063110282013156</v>
      </c>
      <c r="AO85">
        <f t="shared" si="70"/>
        <v>1.0838988385775801</v>
      </c>
      <c r="AP85">
        <f t="shared" si="71"/>
        <v>0.78816059347280998</v>
      </c>
      <c r="AQ85">
        <f t="shared" si="72"/>
        <v>0.43571313488416069</v>
      </c>
      <c r="AR85">
        <f t="shared" si="73"/>
        <v>0.20419834085616562</v>
      </c>
      <c r="AS85">
        <f t="shared" si="74"/>
        <v>4.9652268817925914E-2</v>
      </c>
      <c r="AT85">
        <f t="shared" si="75"/>
        <v>6.2539446982847521E-3</v>
      </c>
      <c r="AU85">
        <f t="shared" si="76"/>
        <v>6.1800159920751474E-4</v>
      </c>
      <c r="AV85">
        <f t="shared" si="77"/>
        <v>29.250743837983926</v>
      </c>
      <c r="BB85">
        <f t="shared" si="80"/>
        <v>0.79847530127510069</v>
      </c>
      <c r="BC85">
        <f t="shared" si="81"/>
        <v>1.1570752723556903</v>
      </c>
      <c r="BD85">
        <f t="shared" si="82"/>
        <v>2.2434230107120903</v>
      </c>
      <c r="BE85">
        <f t="shared" si="83"/>
        <v>3.9381556452649491</v>
      </c>
      <c r="BF85">
        <f t="shared" si="84"/>
        <v>5.4407494617300092</v>
      </c>
      <c r="BG85">
        <f t="shared" si="85"/>
        <v>5.278382384977558</v>
      </c>
      <c r="BH85">
        <f t="shared" si="86"/>
        <v>3.8925448087871106</v>
      </c>
      <c r="BI85">
        <f t="shared" si="87"/>
        <v>3.0621399211524953</v>
      </c>
      <c r="BJ85">
        <f t="shared" si="88"/>
        <v>2.8595811493960324</v>
      </c>
      <c r="BK85">
        <f t="shared" si="89"/>
        <v>2.4336936939981904</v>
      </c>
      <c r="BL85">
        <f t="shared" si="90"/>
        <v>1.9683116425534832</v>
      </c>
      <c r="BM85">
        <f t="shared" si="91"/>
        <v>1.6092414252845959</v>
      </c>
      <c r="BN85">
        <f t="shared" si="92"/>
        <v>1.0408984640424197</v>
      </c>
      <c r="BO85">
        <f t="shared" si="93"/>
        <v>0.80339018143968366</v>
      </c>
      <c r="BP85">
        <f t="shared" si="94"/>
        <v>0.67173546622006963</v>
      </c>
      <c r="BQ85">
        <f t="shared" si="95"/>
        <v>0.45673681203008348</v>
      </c>
      <c r="BR85">
        <f t="shared" si="96"/>
        <v>0.23709850965053542</v>
      </c>
      <c r="BS85">
        <f t="shared" si="97"/>
        <v>0.10473093497561388</v>
      </c>
      <c r="BT85">
        <f t="shared" si="98"/>
        <v>2.408204119086893E-2</v>
      </c>
      <c r="BU85">
        <f t="shared" si="99"/>
        <v>2.8768970874915411E-3</v>
      </c>
      <c r="BV85">
        <f t="shared" si="100"/>
        <v>2.7035316077143434E-4</v>
      </c>
      <c r="BW85" s="3">
        <f t="shared" si="78"/>
        <v>38.02359337728484</v>
      </c>
      <c r="BX85" s="3">
        <f>BW85*(Z85/(Z85+boys!AB85))</f>
        <v>18.79455574633544</v>
      </c>
      <c r="BZ85">
        <v>11.474</v>
      </c>
      <c r="CA85">
        <v>22.4</v>
      </c>
      <c r="CB85">
        <v>41.150591999999989</v>
      </c>
      <c r="CC85">
        <f t="shared" si="79"/>
        <v>55.726461</v>
      </c>
      <c r="CD85">
        <v>67.608000000000004</v>
      </c>
      <c r="CE85">
        <v>67.608000000000004</v>
      </c>
      <c r="CF85">
        <v>67.608000000000004</v>
      </c>
      <c r="CG85">
        <v>67.608000000000004</v>
      </c>
      <c r="CH85">
        <v>67.608000000000004</v>
      </c>
      <c r="CI85">
        <v>67.608000000000004</v>
      </c>
      <c r="CJ85">
        <v>67.608000000000004</v>
      </c>
      <c r="CK85">
        <v>67.608000000000004</v>
      </c>
      <c r="CL85">
        <v>67.608000000000004</v>
      </c>
      <c r="CM85">
        <v>67.608000000000004</v>
      </c>
      <c r="CN85">
        <v>67.608000000000004</v>
      </c>
      <c r="CO85">
        <v>67.608000000000004</v>
      </c>
      <c r="CP85">
        <v>67.608000000000004</v>
      </c>
      <c r="CQ85">
        <v>67.608000000000004</v>
      </c>
      <c r="CR85">
        <v>67.608000000000004</v>
      </c>
      <c r="CS85">
        <v>67.608000000000004</v>
      </c>
      <c r="CT85">
        <v>67.608000000000004</v>
      </c>
      <c r="CX85">
        <v>84</v>
      </c>
      <c r="CY85" t="s">
        <v>108</v>
      </c>
      <c r="DB85" t="str">
        <f t="shared" si="53"/>
        <v/>
      </c>
      <c r="DC85" t="str">
        <f t="shared" si="54"/>
        <v/>
      </c>
      <c r="DD85" t="s">
        <v>108</v>
      </c>
      <c r="DE85">
        <v>67.608000000000004</v>
      </c>
    </row>
    <row r="86" spans="1:109">
      <c r="A86">
        <v>38234</v>
      </c>
      <c r="B86" t="s">
        <v>109</v>
      </c>
      <c r="C86">
        <v>2010</v>
      </c>
      <c r="D86" t="s">
        <v>25</v>
      </c>
      <c r="E86">
        <v>2272.6559999999999</v>
      </c>
      <c r="F86">
        <v>2079.9839999999999</v>
      </c>
      <c r="G86">
        <v>1851.5550000000001</v>
      </c>
      <c r="H86">
        <v>1598.3779999999999</v>
      </c>
      <c r="I86">
        <v>1394.366</v>
      </c>
      <c r="J86">
        <v>1204.5050000000001</v>
      </c>
      <c r="K86">
        <v>1068.548</v>
      </c>
      <c r="L86">
        <v>917.67700000000002</v>
      </c>
      <c r="M86">
        <v>763.101</v>
      </c>
      <c r="N86">
        <v>530.57600000000002</v>
      </c>
      <c r="O86">
        <v>403.07499999999999</v>
      </c>
      <c r="P86">
        <v>400.90499999999997</v>
      </c>
      <c r="Q86">
        <v>233.81800000000001</v>
      </c>
      <c r="R86">
        <v>213.23599999999999</v>
      </c>
      <c r="S86">
        <v>162.60900000000001</v>
      </c>
      <c r="T86">
        <v>109.68899999999999</v>
      </c>
      <c r="U86">
        <v>59.926000000000002</v>
      </c>
      <c r="V86">
        <v>25.515000000000001</v>
      </c>
      <c r="W86">
        <v>7.5860000000000003</v>
      </c>
      <c r="X86">
        <v>1.1819999999999999</v>
      </c>
      <c r="Y86">
        <v>0.10100000000000001</v>
      </c>
      <c r="Z86">
        <f t="shared" si="55"/>
        <v>15298.988000000003</v>
      </c>
      <c r="AA86">
        <f t="shared" si="56"/>
        <v>0.29709886693159043</v>
      </c>
      <c r="AB86">
        <f t="shared" si="57"/>
        <v>0.95168961502551641</v>
      </c>
      <c r="AC86">
        <f t="shared" si="58"/>
        <v>1.4522960603668684</v>
      </c>
      <c r="AD86">
        <f t="shared" si="59"/>
        <v>1.7760930330816649</v>
      </c>
      <c r="AE86">
        <f t="shared" si="60"/>
        <v>2.0051033440904713</v>
      </c>
      <c r="AF86">
        <f t="shared" si="61"/>
        <v>2.1257376631709235</v>
      </c>
      <c r="AG86">
        <f t="shared" si="62"/>
        <v>2.2350194666470746</v>
      </c>
      <c r="AH86">
        <f t="shared" si="63"/>
        <v>2.2193656861486524</v>
      </c>
      <c r="AI86">
        <f t="shared" si="64"/>
        <v>2.0949256251459243</v>
      </c>
      <c r="AJ86">
        <f t="shared" si="65"/>
        <v>1.629981800103379</v>
      </c>
      <c r="AK86">
        <f t="shared" si="66"/>
        <v>1.3700187228070244</v>
      </c>
      <c r="AL86">
        <f t="shared" si="67"/>
        <v>1.4936664438196823</v>
      </c>
      <c r="AM86">
        <f t="shared" si="68"/>
        <v>0.94756045301819947</v>
      </c>
      <c r="AN86">
        <f t="shared" si="69"/>
        <v>0.93384032983096632</v>
      </c>
      <c r="AO86">
        <f t="shared" si="70"/>
        <v>0.76526944135128405</v>
      </c>
      <c r="AP86">
        <f t="shared" si="71"/>
        <v>0.55206612358935103</v>
      </c>
      <c r="AQ86">
        <f t="shared" si="72"/>
        <v>0.32119327108433571</v>
      </c>
      <c r="AR86">
        <f t="shared" si="73"/>
        <v>0.1450948912437868</v>
      </c>
      <c r="AS86">
        <f t="shared" si="74"/>
        <v>4.5618180758099813E-2</v>
      </c>
      <c r="AT86">
        <f t="shared" si="75"/>
        <v>7.4942211863948116E-3</v>
      </c>
      <c r="AU86">
        <f t="shared" si="76"/>
        <v>6.7337787309853429E-4</v>
      </c>
      <c r="AV86">
        <f t="shared" si="77"/>
        <v>23.369806617274289</v>
      </c>
      <c r="BB86">
        <f t="shared" si="80"/>
        <v>1.3635649596692276</v>
      </c>
      <c r="BC86">
        <f t="shared" si="81"/>
        <v>2.1926928730187893</v>
      </c>
      <c r="BD86">
        <f t="shared" si="82"/>
        <v>3.635572927471332</v>
      </c>
      <c r="BE86">
        <f t="shared" si="83"/>
        <v>4.2501192219111701</v>
      </c>
      <c r="BF86">
        <f t="shared" si="84"/>
        <v>3.9721498267101065</v>
      </c>
      <c r="BG86">
        <f t="shared" si="85"/>
        <v>3.4312901541069256</v>
      </c>
      <c r="BH86">
        <f t="shared" si="86"/>
        <v>3.0439875563743173</v>
      </c>
      <c r="BI86">
        <f t="shared" si="87"/>
        <v>2.6141992393143916</v>
      </c>
      <c r="BJ86">
        <f t="shared" si="88"/>
        <v>2.1738564371996367</v>
      </c>
      <c r="BK86">
        <f t="shared" si="89"/>
        <v>1.5114592341297344</v>
      </c>
      <c r="BL86">
        <f t="shared" si="90"/>
        <v>1.1482453612618035</v>
      </c>
      <c r="BM86">
        <f t="shared" si="91"/>
        <v>1.142063652066398</v>
      </c>
      <c r="BN86">
        <f t="shared" si="92"/>
        <v>0.66608059016191135</v>
      </c>
      <c r="BO86">
        <f t="shared" si="93"/>
        <v>0.60744836036475081</v>
      </c>
      <c r="BP86">
        <f t="shared" si="94"/>
        <v>0.46322652099341471</v>
      </c>
      <c r="BQ86">
        <f t="shared" si="95"/>
        <v>0.31247258061513611</v>
      </c>
      <c r="BR86">
        <f t="shared" si="96"/>
        <v>0.17071203006630242</v>
      </c>
      <c r="BS86">
        <f t="shared" si="97"/>
        <v>7.2684935539527179E-2</v>
      </c>
      <c r="BT86">
        <f t="shared" si="98"/>
        <v>2.1610343758685216E-2</v>
      </c>
      <c r="BU86">
        <f t="shared" si="99"/>
        <v>3.3671798474513479E-3</v>
      </c>
      <c r="BV86">
        <f t="shared" si="100"/>
        <v>2.8772010540827932E-4</v>
      </c>
      <c r="BW86" s="3">
        <f t="shared" si="78"/>
        <v>32.797091704686423</v>
      </c>
      <c r="BX86" s="3">
        <f>BW86*(Z86/(Z86+boys!AB86))</f>
        <v>16.205547261705888</v>
      </c>
      <c r="BZ86">
        <v>11.474</v>
      </c>
      <c r="CA86">
        <v>22.4</v>
      </c>
      <c r="CB86">
        <v>41.150591999999989</v>
      </c>
      <c r="CC86">
        <f t="shared" si="79"/>
        <v>55.726461</v>
      </c>
      <c r="CD86">
        <v>66.034000000000006</v>
      </c>
      <c r="CE86">
        <v>66.034000000000006</v>
      </c>
      <c r="CF86">
        <v>66.034000000000006</v>
      </c>
      <c r="CG86">
        <v>66.034000000000006</v>
      </c>
      <c r="CH86">
        <v>66.034000000000006</v>
      </c>
      <c r="CI86">
        <v>66.034000000000006</v>
      </c>
      <c r="CJ86">
        <v>66.034000000000006</v>
      </c>
      <c r="CK86">
        <v>66.034000000000006</v>
      </c>
      <c r="CL86">
        <v>66.034000000000006</v>
      </c>
      <c r="CM86">
        <v>66.034000000000006</v>
      </c>
      <c r="CN86">
        <v>66.034000000000006</v>
      </c>
      <c r="CO86">
        <v>66.034000000000006</v>
      </c>
      <c r="CP86">
        <v>66.034000000000006</v>
      </c>
      <c r="CQ86">
        <v>66.034000000000006</v>
      </c>
      <c r="CR86">
        <v>66.034000000000006</v>
      </c>
      <c r="CS86">
        <v>66.034000000000006</v>
      </c>
      <c r="CT86">
        <v>66.034000000000006</v>
      </c>
      <c r="CX86">
        <v>85</v>
      </c>
      <c r="CY86" t="s">
        <v>109</v>
      </c>
      <c r="DB86" t="str">
        <f t="shared" si="53"/>
        <v/>
      </c>
      <c r="DC86" t="str">
        <f t="shared" si="54"/>
        <v/>
      </c>
      <c r="DD86" t="s">
        <v>109</v>
      </c>
      <c r="DE86">
        <v>66.034000000000006</v>
      </c>
    </row>
    <row r="87" spans="1:109">
      <c r="A87">
        <v>38687</v>
      </c>
      <c r="B87" t="s">
        <v>110</v>
      </c>
      <c r="C87">
        <v>2010</v>
      </c>
      <c r="D87" t="s">
        <v>25</v>
      </c>
      <c r="E87">
        <v>170.797</v>
      </c>
      <c r="F87">
        <v>151.56100000000001</v>
      </c>
      <c r="G87">
        <v>142.529</v>
      </c>
      <c r="H87">
        <v>134.82</v>
      </c>
      <c r="I87">
        <v>145.869</v>
      </c>
      <c r="J87">
        <v>202.798</v>
      </c>
      <c r="K87">
        <v>189.35900000000001</v>
      </c>
      <c r="L87">
        <v>173.77099999999999</v>
      </c>
      <c r="M87">
        <v>156.16499999999999</v>
      </c>
      <c r="N87">
        <v>148.84200000000001</v>
      </c>
      <c r="O87">
        <v>132.32499999999999</v>
      </c>
      <c r="P87">
        <v>118.52800000000001</v>
      </c>
      <c r="Q87">
        <v>105.56699999999999</v>
      </c>
      <c r="R87">
        <v>81.111000000000004</v>
      </c>
      <c r="S87">
        <v>65.204999999999998</v>
      </c>
      <c r="T87">
        <v>52.878999999999998</v>
      </c>
      <c r="U87">
        <v>40.174999999999997</v>
      </c>
      <c r="V87">
        <v>25.878</v>
      </c>
      <c r="W87">
        <v>10.285</v>
      </c>
      <c r="X87">
        <v>2.6139999999999999</v>
      </c>
      <c r="Y87">
        <v>0.28199999999999997</v>
      </c>
      <c r="Z87">
        <f t="shared" si="55"/>
        <v>2251.36</v>
      </c>
      <c r="AA87">
        <f t="shared" si="56"/>
        <v>0.15172784450287824</v>
      </c>
      <c r="AB87">
        <f t="shared" si="57"/>
        <v>0.47123827375453053</v>
      </c>
      <c r="AC87">
        <f t="shared" si="58"/>
        <v>0.75969547295856721</v>
      </c>
      <c r="AD87">
        <f t="shared" si="59"/>
        <v>1.0180246606495629</v>
      </c>
      <c r="AE87">
        <f t="shared" si="60"/>
        <v>1.4254130836472176</v>
      </c>
      <c r="AF87">
        <f t="shared" si="61"/>
        <v>2.4321059270840735</v>
      </c>
      <c r="AG87">
        <f t="shared" si="62"/>
        <v>2.691478928292232</v>
      </c>
      <c r="AH87">
        <f t="shared" si="63"/>
        <v>2.8558413581124293</v>
      </c>
      <c r="AI87">
        <f t="shared" si="64"/>
        <v>2.9133190604789987</v>
      </c>
      <c r="AJ87">
        <f t="shared" si="65"/>
        <v>3.1072658304313836</v>
      </c>
      <c r="AK87">
        <f t="shared" si="66"/>
        <v>3.0563303958496193</v>
      </c>
      <c r="AL87">
        <f t="shared" si="67"/>
        <v>3.0008954587449361</v>
      </c>
      <c r="AM87">
        <f t="shared" si="68"/>
        <v>2.9072000923886003</v>
      </c>
      <c r="AN87">
        <f t="shared" si="69"/>
        <v>2.4138462973491581</v>
      </c>
      <c r="AO87">
        <f t="shared" si="70"/>
        <v>2.0852995522706275</v>
      </c>
      <c r="AP87">
        <f t="shared" si="71"/>
        <v>1.8085437246819698</v>
      </c>
      <c r="AQ87">
        <f t="shared" si="72"/>
        <v>1.4632710894748062</v>
      </c>
      <c r="AR87">
        <f t="shared" si="73"/>
        <v>1.0000115485750833</v>
      </c>
      <c r="AS87">
        <f t="shared" si="74"/>
        <v>0.42028818136592988</v>
      </c>
      <c r="AT87">
        <f t="shared" si="75"/>
        <v>0.11262436927013005</v>
      </c>
      <c r="AU87">
        <f t="shared" si="76"/>
        <v>1.2776277450074619E-2</v>
      </c>
      <c r="AV87">
        <f t="shared" si="77"/>
        <v>36.107197427332807</v>
      </c>
      <c r="BB87">
        <f t="shared" si="80"/>
        <v>0.69637011513041003</v>
      </c>
      <c r="BC87">
        <f t="shared" si="81"/>
        <v>1.0857329827304383</v>
      </c>
      <c r="BD87">
        <f t="shared" si="82"/>
        <v>1.9017667058278724</v>
      </c>
      <c r="BE87">
        <f t="shared" si="83"/>
        <v>2.4360920841511797</v>
      </c>
      <c r="BF87">
        <f t="shared" si="84"/>
        <v>2.99020305861346</v>
      </c>
      <c r="BG87">
        <f t="shared" si="85"/>
        <v>4.1572040658446454</v>
      </c>
      <c r="BH87">
        <f t="shared" si="86"/>
        <v>3.8817148330076039</v>
      </c>
      <c r="BI87">
        <f t="shared" si="87"/>
        <v>3.5621727419692983</v>
      </c>
      <c r="BJ87">
        <f t="shared" si="88"/>
        <v>3.2012631926479993</v>
      </c>
      <c r="BK87">
        <f t="shared" si="89"/>
        <v>3.0511472872930141</v>
      </c>
      <c r="BL87">
        <f t="shared" si="90"/>
        <v>2.7125614059945984</v>
      </c>
      <c r="BM87">
        <f t="shared" si="91"/>
        <v>2.42973344666335</v>
      </c>
      <c r="BN87">
        <f t="shared" si="92"/>
        <v>2.1640428486425982</v>
      </c>
      <c r="BO87">
        <f t="shared" si="93"/>
        <v>1.662713532602516</v>
      </c>
      <c r="BP87">
        <f t="shared" si="94"/>
        <v>1.3366526845106959</v>
      </c>
      <c r="BQ87">
        <f t="shared" si="95"/>
        <v>1.083979101360955</v>
      </c>
      <c r="BR87">
        <f t="shared" si="96"/>
        <v>0.82355680699665978</v>
      </c>
      <c r="BS87">
        <f t="shared" si="97"/>
        <v>0.53047922965674077</v>
      </c>
      <c r="BT87">
        <f t="shared" si="98"/>
        <v>0.21083464243834837</v>
      </c>
      <c r="BU87">
        <f t="shared" si="99"/>
        <v>5.3585002949328407E-2</v>
      </c>
      <c r="BV87">
        <f t="shared" si="100"/>
        <v>5.7807845568900564E-3</v>
      </c>
      <c r="BW87" s="3">
        <f t="shared" si="78"/>
        <v>39.977586553588608</v>
      </c>
      <c r="BX87" s="3">
        <f>BW87*(Z87/(Z87+boys!AB87))</f>
        <v>20.146101925253454</v>
      </c>
      <c r="BZ87">
        <v>11.474</v>
      </c>
      <c r="CA87">
        <v>22.4</v>
      </c>
      <c r="CB87">
        <v>41.150591999999989</v>
      </c>
      <c r="CC87">
        <f t="shared" si="79"/>
        <v>55.726461</v>
      </c>
      <c r="CD87">
        <v>69.926000000000002</v>
      </c>
      <c r="CE87">
        <v>69.926000000000002</v>
      </c>
      <c r="CF87">
        <v>69.926000000000002</v>
      </c>
      <c r="CG87">
        <v>69.926000000000002</v>
      </c>
      <c r="CH87">
        <v>69.926000000000002</v>
      </c>
      <c r="CI87">
        <v>69.926000000000002</v>
      </c>
      <c r="CJ87">
        <v>69.926000000000002</v>
      </c>
      <c r="CK87">
        <v>69.926000000000002</v>
      </c>
      <c r="CL87">
        <v>69.926000000000002</v>
      </c>
      <c r="CM87">
        <v>69.926000000000002</v>
      </c>
      <c r="CN87">
        <v>69.926000000000002</v>
      </c>
      <c r="CO87">
        <v>69.926000000000002</v>
      </c>
      <c r="CP87">
        <v>69.926000000000002</v>
      </c>
      <c r="CQ87">
        <v>69.926000000000002</v>
      </c>
      <c r="CR87">
        <v>69.926000000000002</v>
      </c>
      <c r="CS87">
        <v>69.926000000000002</v>
      </c>
      <c r="CT87">
        <v>69.926000000000002</v>
      </c>
      <c r="CX87">
        <v>86</v>
      </c>
      <c r="CY87" t="s">
        <v>110</v>
      </c>
      <c r="DB87" t="str">
        <f t="shared" si="53"/>
        <v/>
      </c>
      <c r="DC87" t="str">
        <f t="shared" si="54"/>
        <v/>
      </c>
      <c r="DD87" t="s">
        <v>110</v>
      </c>
      <c r="DE87">
        <v>69.926000000000002</v>
      </c>
    </row>
    <row r="88" spans="1:109">
      <c r="A88">
        <v>39140</v>
      </c>
      <c r="B88" t="s">
        <v>111</v>
      </c>
      <c r="C88">
        <v>2010</v>
      </c>
      <c r="D88" t="s">
        <v>25</v>
      </c>
      <c r="E88">
        <v>358.428</v>
      </c>
      <c r="F88">
        <v>324.56099999999998</v>
      </c>
      <c r="G88">
        <v>301.28899999999999</v>
      </c>
      <c r="H88">
        <v>274.99900000000002</v>
      </c>
      <c r="I88">
        <v>273.79599999999999</v>
      </c>
      <c r="J88">
        <v>277.57900000000001</v>
      </c>
      <c r="K88">
        <v>273.60399999999998</v>
      </c>
      <c r="L88">
        <v>250.46899999999999</v>
      </c>
      <c r="M88">
        <v>213.77799999999999</v>
      </c>
      <c r="N88">
        <v>199.376</v>
      </c>
      <c r="O88">
        <v>192.928</v>
      </c>
      <c r="P88">
        <v>201.828</v>
      </c>
      <c r="Q88">
        <v>170.67</v>
      </c>
      <c r="R88">
        <v>114.79300000000001</v>
      </c>
      <c r="S88">
        <v>101.983</v>
      </c>
      <c r="T88">
        <v>93.57</v>
      </c>
      <c r="U88">
        <v>73.376000000000005</v>
      </c>
      <c r="V88">
        <v>40.598999999999997</v>
      </c>
      <c r="W88">
        <v>13.819000000000001</v>
      </c>
      <c r="X88">
        <v>3.5960000000000001</v>
      </c>
      <c r="Y88">
        <v>0.34300000000000003</v>
      </c>
      <c r="Z88">
        <f t="shared" si="55"/>
        <v>3755.3840000000005</v>
      </c>
      <c r="AA88">
        <f t="shared" si="56"/>
        <v>0.19088753640107109</v>
      </c>
      <c r="AB88">
        <f t="shared" si="57"/>
        <v>0.60497861204073922</v>
      </c>
      <c r="AC88">
        <f t="shared" si="58"/>
        <v>0.96274255841746115</v>
      </c>
      <c r="AD88">
        <f t="shared" si="59"/>
        <v>1.2448748250511799</v>
      </c>
      <c r="AE88">
        <f t="shared" si="60"/>
        <v>1.6039669977823836</v>
      </c>
      <c r="AF88">
        <f t="shared" si="61"/>
        <v>1.9957035019587874</v>
      </c>
      <c r="AG88">
        <f t="shared" si="62"/>
        <v>2.3314068547983373</v>
      </c>
      <c r="AH88">
        <f t="shared" si="63"/>
        <v>2.4677511008195161</v>
      </c>
      <c r="AI88">
        <f t="shared" si="64"/>
        <v>2.3908809325491078</v>
      </c>
      <c r="AJ88">
        <f t="shared" si="65"/>
        <v>2.495263333922709</v>
      </c>
      <c r="AK88">
        <f t="shared" si="66"/>
        <v>2.6714328015457274</v>
      </c>
      <c r="AL88">
        <f t="shared" si="67"/>
        <v>3.0633873926075199</v>
      </c>
      <c r="AM88">
        <f t="shared" si="68"/>
        <v>2.8176985362881664</v>
      </c>
      <c r="AN88">
        <f t="shared" si="69"/>
        <v>2.0480278448222604</v>
      </c>
      <c r="AO88">
        <f t="shared" si="70"/>
        <v>1.9552663589129633</v>
      </c>
      <c r="AP88">
        <f t="shared" si="71"/>
        <v>1.9185494745677136</v>
      </c>
      <c r="AQ88">
        <f t="shared" si="72"/>
        <v>1.6021882183020431</v>
      </c>
      <c r="AR88">
        <f t="shared" si="73"/>
        <v>0.94054642614443673</v>
      </c>
      <c r="AS88">
        <f t="shared" si="74"/>
        <v>0.338540080055728</v>
      </c>
      <c r="AT88">
        <f t="shared" si="75"/>
        <v>9.2883177858775548E-2</v>
      </c>
      <c r="AU88">
        <f t="shared" si="76"/>
        <v>9.3162243861080515E-3</v>
      </c>
      <c r="AV88">
        <f t="shared" si="77"/>
        <v>33.74629278923274</v>
      </c>
      <c r="BB88">
        <f t="shared" si="80"/>
        <v>0.8760974370663559</v>
      </c>
      <c r="BC88">
        <f t="shared" si="81"/>
        <v>1.3938707221418631</v>
      </c>
      <c r="BD88">
        <f t="shared" si="82"/>
        <v>2.4100600952004467</v>
      </c>
      <c r="BE88">
        <f t="shared" si="83"/>
        <v>2.9789354072535512</v>
      </c>
      <c r="BF88">
        <f t="shared" si="84"/>
        <v>3.4603342423358039</v>
      </c>
      <c r="BG88">
        <f t="shared" si="85"/>
        <v>3.5081451834699195</v>
      </c>
      <c r="BH88">
        <f t="shared" si="86"/>
        <v>3.4579076759340723</v>
      </c>
      <c r="BI88">
        <f t="shared" si="87"/>
        <v>3.1655190628921037</v>
      </c>
      <c r="BJ88">
        <f t="shared" si="88"/>
        <v>2.701804751194552</v>
      </c>
      <c r="BK88">
        <f t="shared" si="89"/>
        <v>2.5197869943313389</v>
      </c>
      <c r="BL88">
        <f t="shared" si="90"/>
        <v>2.4382948060065233</v>
      </c>
      <c r="BM88">
        <f t="shared" si="91"/>
        <v>2.5507762694201177</v>
      </c>
      <c r="BN88">
        <f t="shared" si="92"/>
        <v>2.1569900405391298</v>
      </c>
      <c r="BO88">
        <f t="shared" si="93"/>
        <v>1.4507960258018886</v>
      </c>
      <c r="BP88">
        <f t="shared" si="94"/>
        <v>1.2888985486863662</v>
      </c>
      <c r="BQ88">
        <f t="shared" si="95"/>
        <v>1.1825719698438293</v>
      </c>
      <c r="BR88">
        <f t="shared" si="96"/>
        <v>0.92735279319505004</v>
      </c>
      <c r="BS88">
        <f t="shared" si="97"/>
        <v>0.51310504866612838</v>
      </c>
      <c r="BT88">
        <f t="shared" si="98"/>
        <v>0.17464958909128869</v>
      </c>
      <c r="BU88">
        <f t="shared" si="99"/>
        <v>4.5447566565762647E-2</v>
      </c>
      <c r="BV88">
        <f t="shared" si="100"/>
        <v>4.3349597697598967E-3</v>
      </c>
      <c r="BW88" s="3">
        <f t="shared" si="78"/>
        <v>39.205679189405842</v>
      </c>
      <c r="BX88" s="3">
        <f>BW88*(Z88/(Z88+boys!AB88))</f>
        <v>19.841654798930143</v>
      </c>
      <c r="BZ88">
        <v>11.474</v>
      </c>
      <c r="CA88">
        <v>22.4</v>
      </c>
      <c r="CB88">
        <v>41.150591999999989</v>
      </c>
      <c r="CC88">
        <f t="shared" si="79"/>
        <v>55.726461</v>
      </c>
      <c r="CD88">
        <v>71.912000000000006</v>
      </c>
      <c r="CE88">
        <v>71.912000000000006</v>
      </c>
      <c r="CF88">
        <v>71.912000000000006</v>
      </c>
      <c r="CG88">
        <v>71.912000000000006</v>
      </c>
      <c r="CH88">
        <v>71.912000000000006</v>
      </c>
      <c r="CI88">
        <v>71.912000000000006</v>
      </c>
      <c r="CJ88">
        <v>71.912000000000006</v>
      </c>
      <c r="CK88">
        <v>71.912000000000006</v>
      </c>
      <c r="CL88">
        <v>71.912000000000006</v>
      </c>
      <c r="CM88">
        <v>71.912000000000006</v>
      </c>
      <c r="CN88">
        <v>71.912000000000006</v>
      </c>
      <c r="CO88">
        <v>71.912000000000006</v>
      </c>
      <c r="CP88">
        <v>71.912000000000006</v>
      </c>
      <c r="CQ88">
        <v>71.912000000000006</v>
      </c>
      <c r="CR88">
        <v>71.912000000000006</v>
      </c>
      <c r="CS88">
        <v>71.912000000000006</v>
      </c>
      <c r="CT88">
        <v>71.912000000000006</v>
      </c>
      <c r="CX88">
        <v>87</v>
      </c>
      <c r="CY88" t="s">
        <v>111</v>
      </c>
      <c r="DB88" t="str">
        <f t="shared" si="53"/>
        <v/>
      </c>
      <c r="DC88" t="str">
        <f t="shared" si="54"/>
        <v/>
      </c>
      <c r="DD88" t="s">
        <v>111</v>
      </c>
      <c r="DE88">
        <v>71.912000000000006</v>
      </c>
    </row>
    <row r="89" spans="1:109">
      <c r="A89">
        <v>39593</v>
      </c>
      <c r="B89" t="s">
        <v>112</v>
      </c>
      <c r="C89">
        <v>2010</v>
      </c>
      <c r="D89" t="s">
        <v>25</v>
      </c>
      <c r="E89">
        <v>1383.307</v>
      </c>
      <c r="F89">
        <v>1379.2929999999999</v>
      </c>
      <c r="G89">
        <v>1364.3579999999999</v>
      </c>
      <c r="H89">
        <v>1431.01</v>
      </c>
      <c r="I89">
        <v>1530.1220000000001</v>
      </c>
      <c r="J89">
        <v>1730.702</v>
      </c>
      <c r="K89">
        <v>2050.8890000000001</v>
      </c>
      <c r="L89">
        <v>2388.3780000000002</v>
      </c>
      <c r="M89">
        <v>2471.9470000000001</v>
      </c>
      <c r="N89">
        <v>2377.6680000000001</v>
      </c>
      <c r="O89">
        <v>2084.9949999999999</v>
      </c>
      <c r="P89">
        <v>1908.57</v>
      </c>
      <c r="Q89">
        <v>1942.902</v>
      </c>
      <c r="R89">
        <v>1638.759</v>
      </c>
      <c r="S89">
        <v>1667.751</v>
      </c>
      <c r="T89">
        <v>1453.481</v>
      </c>
      <c r="U89">
        <v>1186.2670000000001</v>
      </c>
      <c r="V89">
        <v>817.83799999999997</v>
      </c>
      <c r="W89">
        <v>242.16900000000001</v>
      </c>
      <c r="X89">
        <v>88.778999999999996</v>
      </c>
      <c r="Y89">
        <v>10.307</v>
      </c>
      <c r="Z89">
        <f t="shared" si="55"/>
        <v>31149.492000000002</v>
      </c>
      <c r="AA89">
        <f t="shared" si="56"/>
        <v>8.8817307197176759E-2</v>
      </c>
      <c r="AB89">
        <f t="shared" si="57"/>
        <v>0.30995853800761819</v>
      </c>
      <c r="AC89">
        <f t="shared" si="58"/>
        <v>0.52560394885412576</v>
      </c>
      <c r="AD89">
        <f t="shared" si="59"/>
        <v>0.78098127571390241</v>
      </c>
      <c r="AE89">
        <f t="shared" si="60"/>
        <v>1.0806816367984429</v>
      </c>
      <c r="AF89">
        <f t="shared" si="61"/>
        <v>1.5001513989377417</v>
      </c>
      <c r="AG89">
        <f t="shared" si="62"/>
        <v>2.1068866227417127</v>
      </c>
      <c r="AH89">
        <f t="shared" si="63"/>
        <v>2.8369639543399296</v>
      </c>
      <c r="AI89">
        <f t="shared" si="64"/>
        <v>3.3330166026463606</v>
      </c>
      <c r="AJ89">
        <f t="shared" si="65"/>
        <v>3.5875511549273424</v>
      </c>
      <c r="AK89">
        <f t="shared" si="66"/>
        <v>3.4806262651089135</v>
      </c>
      <c r="AL89">
        <f t="shared" si="67"/>
        <v>3.4924643393863368</v>
      </c>
      <c r="AM89">
        <f t="shared" si="68"/>
        <v>3.8671553295315375</v>
      </c>
      <c r="AN89">
        <f t="shared" si="69"/>
        <v>3.5248360711628939</v>
      </c>
      <c r="AO89">
        <f t="shared" si="70"/>
        <v>3.8548966384427708</v>
      </c>
      <c r="AP89">
        <f t="shared" si="71"/>
        <v>3.5929329762424373</v>
      </c>
      <c r="AQ89">
        <f t="shared" si="72"/>
        <v>3.1228083591218758</v>
      </c>
      <c r="AR89">
        <f t="shared" si="73"/>
        <v>2.2842075883613124</v>
      </c>
      <c r="AS89">
        <f t="shared" si="74"/>
        <v>0.7152459500784154</v>
      </c>
      <c r="AT89">
        <f t="shared" si="75"/>
        <v>0.27645917949480525</v>
      </c>
      <c r="AU89">
        <f t="shared" si="76"/>
        <v>3.375059856513872E-2</v>
      </c>
      <c r="AV89">
        <f t="shared" si="77"/>
        <v>44.395995735660797</v>
      </c>
      <c r="BB89">
        <f t="shared" si="80"/>
        <v>0.40763591311216252</v>
      </c>
      <c r="BC89">
        <f t="shared" si="81"/>
        <v>0.7141444715695523</v>
      </c>
      <c r="BD89">
        <f t="shared" si="82"/>
        <v>1.3157589138838368</v>
      </c>
      <c r="BE89">
        <f t="shared" si="83"/>
        <v>1.8688567941202794</v>
      </c>
      <c r="BF89">
        <f t="shared" si="84"/>
        <v>2.243657180239087</v>
      </c>
      <c r="BG89">
        <f t="shared" si="85"/>
        <v>2.5377727848852234</v>
      </c>
      <c r="BH89">
        <f t="shared" si="86"/>
        <v>3.0072712049910799</v>
      </c>
      <c r="BI89">
        <f t="shared" si="87"/>
        <v>3.5021399919908807</v>
      </c>
      <c r="BJ89">
        <f t="shared" si="88"/>
        <v>3.6246793626393647</v>
      </c>
      <c r="BK89">
        <f t="shared" si="89"/>
        <v>3.4864356439713369</v>
      </c>
      <c r="BL89">
        <f t="shared" si="90"/>
        <v>3.0572817085909456</v>
      </c>
      <c r="BM89">
        <f t="shared" si="91"/>
        <v>2.7985852007153116</v>
      </c>
      <c r="BN89">
        <f t="shared" si="92"/>
        <v>2.848927093918578</v>
      </c>
      <c r="BO89">
        <f t="shared" si="93"/>
        <v>2.4029544030027843</v>
      </c>
      <c r="BP89">
        <f t="shared" si="94"/>
        <v>2.4454661170814598</v>
      </c>
      <c r="BQ89">
        <f t="shared" si="95"/>
        <v>2.1312765138930674</v>
      </c>
      <c r="BR89">
        <f t="shared" si="96"/>
        <v>1.7394537639682857</v>
      </c>
      <c r="BS89">
        <f t="shared" si="97"/>
        <v>1.1992168604675799</v>
      </c>
      <c r="BT89">
        <f t="shared" si="98"/>
        <v>0.35509862330018099</v>
      </c>
      <c r="BU89">
        <f t="shared" si="99"/>
        <v>0.13017892743483586</v>
      </c>
      <c r="BV89">
        <f t="shared" si="100"/>
        <v>1.5113418771002751E-2</v>
      </c>
      <c r="BW89" s="3">
        <f t="shared" si="78"/>
        <v>41.831904892546831</v>
      </c>
      <c r="BX89" s="3">
        <f>BW89*(Z89/(Z89+boys!AB89))</f>
        <v>21.53469831857263</v>
      </c>
      <c r="BZ89">
        <v>11.474</v>
      </c>
      <c r="CA89">
        <v>22.4</v>
      </c>
      <c r="CB89">
        <v>41.150591999999989</v>
      </c>
      <c r="CC89">
        <f t="shared" si="79"/>
        <v>55.726461</v>
      </c>
      <c r="CD89">
        <v>69.204999999999998</v>
      </c>
      <c r="CE89">
        <v>69.204999999999998</v>
      </c>
      <c r="CF89">
        <v>69.204999999999998</v>
      </c>
      <c r="CG89">
        <v>69.204999999999998</v>
      </c>
      <c r="CH89">
        <v>69.204999999999998</v>
      </c>
      <c r="CI89">
        <v>69.204999999999998</v>
      </c>
      <c r="CJ89">
        <v>69.204999999999998</v>
      </c>
      <c r="CK89">
        <v>69.204999999999998</v>
      </c>
      <c r="CL89">
        <v>69.204999999999998</v>
      </c>
      <c r="CM89">
        <v>69.204999999999998</v>
      </c>
      <c r="CN89">
        <v>69.204999999999998</v>
      </c>
      <c r="CO89">
        <v>69.204999999999998</v>
      </c>
      <c r="CP89">
        <v>69.204999999999998</v>
      </c>
      <c r="CQ89">
        <v>69.204999999999998</v>
      </c>
      <c r="CR89">
        <v>69.204999999999998</v>
      </c>
      <c r="CS89">
        <v>69.204999999999998</v>
      </c>
      <c r="CT89">
        <v>69.204999999999998</v>
      </c>
      <c r="CX89">
        <v>88</v>
      </c>
      <c r="CY89" t="s">
        <v>112</v>
      </c>
      <c r="DB89" t="str">
        <f t="shared" si="53"/>
        <v/>
      </c>
      <c r="DC89" t="str">
        <f t="shared" si="54"/>
        <v/>
      </c>
      <c r="DD89" t="s">
        <v>112</v>
      </c>
      <c r="DE89">
        <v>69.204999999999998</v>
      </c>
    </row>
    <row r="90" spans="1:109">
      <c r="A90">
        <v>40046</v>
      </c>
      <c r="B90" t="s">
        <v>113</v>
      </c>
      <c r="C90">
        <v>2010</v>
      </c>
      <c r="D90" t="s">
        <v>25</v>
      </c>
      <c r="E90">
        <v>1460.5530000000001</v>
      </c>
      <c r="F90">
        <v>1307.625</v>
      </c>
      <c r="G90">
        <v>1177.508</v>
      </c>
      <c r="H90">
        <v>1000.188</v>
      </c>
      <c r="I90">
        <v>846.78200000000004</v>
      </c>
      <c r="J90">
        <v>723.56399999999996</v>
      </c>
      <c r="K90">
        <v>616.28200000000004</v>
      </c>
      <c r="L90">
        <v>504.20800000000003</v>
      </c>
      <c r="M90">
        <v>406.9</v>
      </c>
      <c r="N90">
        <v>329.22199999999998</v>
      </c>
      <c r="O90">
        <v>264.82600000000002</v>
      </c>
      <c r="P90">
        <v>209.68600000000001</v>
      </c>
      <c r="Q90">
        <v>165.90899999999999</v>
      </c>
      <c r="R90">
        <v>123.252</v>
      </c>
      <c r="S90">
        <v>78.885000000000005</v>
      </c>
      <c r="T90">
        <v>41.536999999999999</v>
      </c>
      <c r="U90">
        <v>16.811</v>
      </c>
      <c r="V90">
        <v>4.8360000000000003</v>
      </c>
      <c r="W90">
        <v>0.92200000000000004</v>
      </c>
      <c r="X90">
        <v>0.11799999999999999</v>
      </c>
      <c r="Y90">
        <v>0.01</v>
      </c>
      <c r="Z90">
        <f t="shared" si="55"/>
        <v>9279.6239999999998</v>
      </c>
      <c r="AA90">
        <f t="shared" si="56"/>
        <v>0.31478710775350383</v>
      </c>
      <c r="AB90">
        <f t="shared" si="57"/>
        <v>0.98639503066072498</v>
      </c>
      <c r="AC90">
        <f t="shared" si="58"/>
        <v>1.5227013508305942</v>
      </c>
      <c r="AD90">
        <f t="shared" si="59"/>
        <v>1.8323151886326428</v>
      </c>
      <c r="AE90">
        <f t="shared" si="60"/>
        <v>2.0075386675149769</v>
      </c>
      <c r="AF90">
        <f t="shared" si="61"/>
        <v>2.1052822829890521</v>
      </c>
      <c r="AG90">
        <f t="shared" si="62"/>
        <v>2.1251964519252073</v>
      </c>
      <c r="AH90">
        <f t="shared" si="63"/>
        <v>2.0103935245652194</v>
      </c>
      <c r="AI90">
        <f t="shared" si="64"/>
        <v>1.8416478943543402</v>
      </c>
      <c r="AJ90">
        <f t="shared" si="65"/>
        <v>1.6674634661921648</v>
      </c>
      <c r="AK90">
        <f t="shared" si="66"/>
        <v>1.4839989206459228</v>
      </c>
      <c r="AL90">
        <f t="shared" si="67"/>
        <v>1.2879942118344452</v>
      </c>
      <c r="AM90">
        <f t="shared" si="68"/>
        <v>1.1084886629027211</v>
      </c>
      <c r="AN90">
        <f t="shared" si="69"/>
        <v>0.8898942457151281</v>
      </c>
      <c r="AO90">
        <f t="shared" si="70"/>
        <v>0.61206359223175422</v>
      </c>
      <c r="AP90">
        <f t="shared" si="71"/>
        <v>0.34466364154409707</v>
      </c>
      <c r="AQ90">
        <f t="shared" si="72"/>
        <v>0.14855149303463158</v>
      </c>
      <c r="AR90">
        <f t="shared" si="73"/>
        <v>4.5339337024862224E-2</v>
      </c>
      <c r="AS90">
        <f t="shared" si="74"/>
        <v>9.1408876049288209E-3</v>
      </c>
      <c r="AT90">
        <f t="shared" si="75"/>
        <v>1.23345514861378E-3</v>
      </c>
      <c r="AU90">
        <f t="shared" si="76"/>
        <v>1.0991824668758132E-4</v>
      </c>
      <c r="AV90">
        <f t="shared" si="77"/>
        <v>22.345199331352219</v>
      </c>
      <c r="BB90">
        <f t="shared" si="80"/>
        <v>1.444746909745481</v>
      </c>
      <c r="BC90">
        <f t="shared" si="81"/>
        <v>2.2726541506423104</v>
      </c>
      <c r="BD90">
        <f t="shared" si="82"/>
        <v>3.8118204399076161</v>
      </c>
      <c r="BE90">
        <f t="shared" si="83"/>
        <v>4.3846565797825034</v>
      </c>
      <c r="BF90">
        <f t="shared" si="84"/>
        <v>3.5369016998145617</v>
      </c>
      <c r="BG90">
        <f t="shared" si="85"/>
        <v>3.0222356421423973</v>
      </c>
      <c r="BH90">
        <f t="shared" si="86"/>
        <v>2.5741322481643656</v>
      </c>
      <c r="BI90">
        <f t="shared" si="87"/>
        <v>2.1060132740895536</v>
      </c>
      <c r="BJ90">
        <f t="shared" si="88"/>
        <v>1.6995700211560296</v>
      </c>
      <c r="BK90">
        <f t="shared" si="89"/>
        <v>1.3751188043869018</v>
      </c>
      <c r="BL90">
        <f t="shared" si="90"/>
        <v>1.106144827777505</v>
      </c>
      <c r="BM90">
        <f t="shared" si="91"/>
        <v>0.87583199669728007</v>
      </c>
      <c r="BN90">
        <f t="shared" si="92"/>
        <v>0.69298098461532487</v>
      </c>
      <c r="BO90">
        <f t="shared" si="93"/>
        <v>0.51480807138737517</v>
      </c>
      <c r="BP90">
        <f t="shared" si="94"/>
        <v>0.32949270365911376</v>
      </c>
      <c r="BQ90">
        <f t="shared" si="95"/>
        <v>0.17349481437394446</v>
      </c>
      <c r="BR90">
        <f t="shared" si="96"/>
        <v>7.0217428423824071E-2</v>
      </c>
      <c r="BS90">
        <f t="shared" si="97"/>
        <v>2.0199362551758564E-2</v>
      </c>
      <c r="BT90">
        <f t="shared" si="98"/>
        <v>3.8510778066007854E-3</v>
      </c>
      <c r="BU90">
        <f t="shared" si="99"/>
        <v>4.9287112926127169E-4</v>
      </c>
      <c r="BV90">
        <f t="shared" si="100"/>
        <v>4.1768739767904395E-5</v>
      </c>
      <c r="BW90" s="3">
        <f t="shared" si="78"/>
        <v>30.015405676993471</v>
      </c>
      <c r="BX90" s="3">
        <f>BW90*(Z90/(Z90+boys!AB90))</f>
        <v>14.677647999206437</v>
      </c>
      <c r="BZ90">
        <v>11.474</v>
      </c>
      <c r="CA90">
        <v>22.4</v>
      </c>
      <c r="CB90">
        <v>41.150591999999989</v>
      </c>
      <c r="CC90">
        <f t="shared" si="79"/>
        <v>55.726461</v>
      </c>
      <c r="CD90">
        <v>58.726999999999997</v>
      </c>
      <c r="CE90">
        <v>58.726999999999997</v>
      </c>
      <c r="CF90">
        <v>58.726999999999997</v>
      </c>
      <c r="CG90">
        <v>58.726999999999997</v>
      </c>
      <c r="CH90">
        <v>58.726999999999997</v>
      </c>
      <c r="CI90">
        <v>58.726999999999997</v>
      </c>
      <c r="CJ90">
        <v>58.726999999999997</v>
      </c>
      <c r="CK90">
        <v>58.726999999999997</v>
      </c>
      <c r="CL90">
        <v>58.726999999999997</v>
      </c>
      <c r="CM90">
        <v>58.726999999999997</v>
      </c>
      <c r="CN90">
        <v>58.726999999999997</v>
      </c>
      <c r="CO90">
        <v>58.726999999999997</v>
      </c>
      <c r="CP90">
        <v>58.726999999999997</v>
      </c>
      <c r="CQ90">
        <v>58.726999999999997</v>
      </c>
      <c r="CR90">
        <v>58.726999999999997</v>
      </c>
      <c r="CS90">
        <v>58.726999999999997</v>
      </c>
      <c r="CT90">
        <v>58.726999999999997</v>
      </c>
      <c r="CX90">
        <v>89</v>
      </c>
      <c r="CY90" t="s">
        <v>113</v>
      </c>
      <c r="CZ90" t="s">
        <v>113</v>
      </c>
      <c r="DA90">
        <v>159.80000000000001</v>
      </c>
      <c r="DB90" t="str">
        <f t="shared" si="53"/>
        <v/>
      </c>
      <c r="DC90" t="str">
        <f t="shared" si="54"/>
        <v/>
      </c>
      <c r="DD90" t="s">
        <v>113</v>
      </c>
      <c r="DE90">
        <v>58.726999999999997</v>
      </c>
    </row>
    <row r="91" spans="1:109">
      <c r="A91">
        <v>40499</v>
      </c>
      <c r="B91" t="s">
        <v>114</v>
      </c>
      <c r="C91">
        <v>2010</v>
      </c>
      <c r="D91" t="s">
        <v>25</v>
      </c>
      <c r="E91">
        <v>120.258</v>
      </c>
      <c r="F91">
        <v>124.97499999999999</v>
      </c>
      <c r="G91">
        <v>148.67500000000001</v>
      </c>
      <c r="H91">
        <v>130.727</v>
      </c>
      <c r="I91">
        <v>112.69499999999999</v>
      </c>
      <c r="J91">
        <v>101.85899999999999</v>
      </c>
      <c r="K91">
        <v>94.683000000000007</v>
      </c>
      <c r="L91">
        <v>95.9</v>
      </c>
      <c r="M91">
        <v>99.872</v>
      </c>
      <c r="N91">
        <v>85.951999999999998</v>
      </c>
      <c r="O91">
        <v>67.05</v>
      </c>
      <c r="P91">
        <v>54.322000000000003</v>
      </c>
      <c r="Q91">
        <v>36.74</v>
      </c>
      <c r="R91">
        <v>32.945</v>
      </c>
      <c r="S91">
        <v>28.027000000000001</v>
      </c>
      <c r="T91">
        <v>24.297999999999998</v>
      </c>
      <c r="U91">
        <v>17.465</v>
      </c>
      <c r="V91">
        <v>10.212</v>
      </c>
      <c r="W91">
        <v>4.12</v>
      </c>
      <c r="X91">
        <v>1.3280000000000001</v>
      </c>
      <c r="Y91">
        <v>0.27</v>
      </c>
      <c r="Z91">
        <f t="shared" si="55"/>
        <v>1392.3729999999996</v>
      </c>
      <c r="AA91">
        <f t="shared" si="56"/>
        <v>0.17273819587136496</v>
      </c>
      <c r="AB91">
        <f t="shared" si="57"/>
        <v>0.62829787707747875</v>
      </c>
      <c r="AC91">
        <f t="shared" si="58"/>
        <v>1.2813376875305686</v>
      </c>
      <c r="AD91">
        <f t="shared" si="59"/>
        <v>1.5960945809779425</v>
      </c>
      <c r="AE91">
        <f t="shared" si="60"/>
        <v>1.7806220028684847</v>
      </c>
      <c r="AF91">
        <f t="shared" si="61"/>
        <v>1.9751840921936872</v>
      </c>
      <c r="AG91">
        <f t="shared" si="62"/>
        <v>2.1760375991203516</v>
      </c>
      <c r="AH91">
        <f t="shared" si="63"/>
        <v>2.5483832277701457</v>
      </c>
      <c r="AI91">
        <f t="shared" si="64"/>
        <v>3.0125720622275791</v>
      </c>
      <c r="AJ91">
        <f t="shared" si="65"/>
        <v>2.9013375007989968</v>
      </c>
      <c r="AK91">
        <f t="shared" si="66"/>
        <v>2.5040703891845078</v>
      </c>
      <c r="AL91">
        <f t="shared" si="67"/>
        <v>2.2237963534196661</v>
      </c>
      <c r="AM91">
        <f t="shared" si="68"/>
        <v>1.6359696719198094</v>
      </c>
      <c r="AN91">
        <f t="shared" si="69"/>
        <v>1.5852900049052954</v>
      </c>
      <c r="AO91">
        <f t="shared" si="70"/>
        <v>1.4492840639684916</v>
      </c>
      <c r="AP91">
        <f t="shared" si="71"/>
        <v>1.3437103419845116</v>
      </c>
      <c r="AQ91">
        <f t="shared" si="72"/>
        <v>1.0285534120526614</v>
      </c>
      <c r="AR91">
        <f t="shared" si="73"/>
        <v>0.63807902049235388</v>
      </c>
      <c r="AS91">
        <f t="shared" si="74"/>
        <v>0.27222590498379395</v>
      </c>
      <c r="AT91">
        <f t="shared" si="75"/>
        <v>9.2515439469165267E-2</v>
      </c>
      <c r="AU91">
        <f t="shared" si="76"/>
        <v>1.9779182733362401E-2</v>
      </c>
      <c r="AV91">
        <f t="shared" si="77"/>
        <v>30.865878611550226</v>
      </c>
      <c r="BB91">
        <f t="shared" si="80"/>
        <v>0.7927992237712167</v>
      </c>
      <c r="BC91">
        <f t="shared" si="81"/>
        <v>1.4475983087865107</v>
      </c>
      <c r="BD91">
        <f t="shared" si="82"/>
        <v>3.2076081006224628</v>
      </c>
      <c r="BE91">
        <f t="shared" si="83"/>
        <v>3.8193901627059068</v>
      </c>
      <c r="BF91">
        <f t="shared" si="84"/>
        <v>3.6893063401832702</v>
      </c>
      <c r="BG91">
        <f t="shared" si="85"/>
        <v>3.3345672346131394</v>
      </c>
      <c r="BH91">
        <f t="shared" si="86"/>
        <v>3.0996458778789888</v>
      </c>
      <c r="BI91">
        <f t="shared" si="87"/>
        <v>3.1394869162214447</v>
      </c>
      <c r="BJ91">
        <f t="shared" si="88"/>
        <v>3.2695186370893436</v>
      </c>
      <c r="BK91">
        <f t="shared" si="89"/>
        <v>2.8138183464344695</v>
      </c>
      <c r="BL91">
        <f t="shared" si="90"/>
        <v>2.1950218741673391</v>
      </c>
      <c r="BM91">
        <f t="shared" si="91"/>
        <v>1.7783441946087726</v>
      </c>
      <c r="BN91">
        <f t="shared" si="92"/>
        <v>1.2027606809382259</v>
      </c>
      <c r="BO91">
        <f t="shared" si="93"/>
        <v>1.07852342497305</v>
      </c>
      <c r="BP91">
        <f t="shared" si="94"/>
        <v>0.91752241711093241</v>
      </c>
      <c r="BQ91">
        <f t="shared" si="95"/>
        <v>0.79544580907558537</v>
      </c>
      <c r="BR91">
        <f t="shared" si="96"/>
        <v>0.57175327415857691</v>
      </c>
      <c r="BS91">
        <f t="shared" si="97"/>
        <v>0.33431116150629181</v>
      </c>
      <c r="BT91">
        <f t="shared" si="98"/>
        <v>0.13487681016509229</v>
      </c>
      <c r="BU91">
        <f t="shared" si="99"/>
        <v>4.3474855315350142E-2</v>
      </c>
      <c r="BV91">
        <f t="shared" si="100"/>
        <v>8.839014258391972E-3</v>
      </c>
      <c r="BW91" s="3">
        <f t="shared" si="78"/>
        <v>37.674612664584359</v>
      </c>
      <c r="BX91" s="3">
        <f>BW91*(Z91/(Z91+boys!AB91))</f>
        <v>19.13456154588674</v>
      </c>
      <c r="BZ91">
        <v>11.474</v>
      </c>
      <c r="CA91">
        <v>22.4</v>
      </c>
      <c r="CB91">
        <v>41.150591999999989</v>
      </c>
      <c r="CC91">
        <f t="shared" si="79"/>
        <v>55.726461</v>
      </c>
      <c r="CD91">
        <v>69.063999999999993</v>
      </c>
      <c r="CE91">
        <v>69.063999999999993</v>
      </c>
      <c r="CF91">
        <v>69.063999999999993</v>
      </c>
      <c r="CG91">
        <v>69.063999999999993</v>
      </c>
      <c r="CH91">
        <v>69.063999999999993</v>
      </c>
      <c r="CI91">
        <v>69.063999999999993</v>
      </c>
      <c r="CJ91">
        <v>69.063999999999993</v>
      </c>
      <c r="CK91">
        <v>69.063999999999993</v>
      </c>
      <c r="CL91">
        <v>69.063999999999993</v>
      </c>
      <c r="CM91">
        <v>69.063999999999993</v>
      </c>
      <c r="CN91">
        <v>69.063999999999993</v>
      </c>
      <c r="CO91">
        <v>69.063999999999993</v>
      </c>
      <c r="CP91">
        <v>69.063999999999993</v>
      </c>
      <c r="CQ91">
        <v>69.063999999999993</v>
      </c>
      <c r="CR91">
        <v>69.063999999999993</v>
      </c>
      <c r="CS91">
        <v>69.063999999999993</v>
      </c>
      <c r="CT91">
        <v>69.063999999999993</v>
      </c>
      <c r="CX91">
        <v>90</v>
      </c>
      <c r="CY91" t="s">
        <v>114</v>
      </c>
      <c r="DB91" t="str">
        <f t="shared" si="53"/>
        <v/>
      </c>
      <c r="DC91" t="str">
        <f t="shared" si="54"/>
        <v/>
      </c>
      <c r="DD91" t="s">
        <v>114</v>
      </c>
      <c r="DE91">
        <v>69.063999999999993</v>
      </c>
    </row>
    <row r="92" spans="1:109">
      <c r="A92">
        <v>40952</v>
      </c>
      <c r="B92" t="s">
        <v>115</v>
      </c>
      <c r="C92">
        <v>2010</v>
      </c>
      <c r="D92" t="s">
        <v>25</v>
      </c>
      <c r="E92">
        <v>2626.1579999999999</v>
      </c>
      <c r="F92">
        <v>2730.9540000000002</v>
      </c>
      <c r="G92">
        <v>2890.7179999999998</v>
      </c>
      <c r="H92">
        <v>2955.828</v>
      </c>
      <c r="I92">
        <v>3312.0929999999998</v>
      </c>
      <c r="J92">
        <v>3629.3960000000002</v>
      </c>
      <c r="K92">
        <v>4107.5169999999998</v>
      </c>
      <c r="L92">
        <v>4796.6570000000002</v>
      </c>
      <c r="M92">
        <v>4303.1679999999997</v>
      </c>
      <c r="N92">
        <v>3952.7280000000001</v>
      </c>
      <c r="O92">
        <v>3836.3229999999999</v>
      </c>
      <c r="P92">
        <v>4423.7139999999999</v>
      </c>
      <c r="Q92">
        <v>5027.5889999999999</v>
      </c>
      <c r="R92">
        <v>4319.982</v>
      </c>
      <c r="S92">
        <v>3737.0239999999999</v>
      </c>
      <c r="T92">
        <v>3343.0450000000001</v>
      </c>
      <c r="U92">
        <v>2628.3470000000002</v>
      </c>
      <c r="V92">
        <v>1659.585</v>
      </c>
      <c r="W92">
        <v>749.99099999999999</v>
      </c>
      <c r="X92">
        <v>251.07300000000001</v>
      </c>
      <c r="Y92">
        <v>35.872999999999998</v>
      </c>
      <c r="Z92">
        <f t="shared" si="55"/>
        <v>65317.762999999992</v>
      </c>
      <c r="AA92">
        <f t="shared" si="56"/>
        <v>8.041175568122258E-2</v>
      </c>
      <c r="AB92">
        <f t="shared" si="57"/>
        <v>0.2926719642863459</v>
      </c>
      <c r="AC92">
        <f t="shared" si="58"/>
        <v>0.53107477057963548</v>
      </c>
      <c r="AD92">
        <f t="shared" si="59"/>
        <v>0.76930185132029105</v>
      </c>
      <c r="AE92">
        <f t="shared" si="60"/>
        <v>1.1155624848940402</v>
      </c>
      <c r="AF92">
        <f t="shared" si="61"/>
        <v>1.5002609933227506</v>
      </c>
      <c r="AG92">
        <f t="shared" si="62"/>
        <v>2.0123246413077558</v>
      </c>
      <c r="AH92">
        <f t="shared" si="63"/>
        <v>2.7171216656639028</v>
      </c>
      <c r="AI92">
        <f t="shared" si="64"/>
        <v>2.7669817167498527</v>
      </c>
      <c r="AJ92">
        <f t="shared" si="65"/>
        <v>2.8442219614900166</v>
      </c>
      <c r="AK92">
        <f t="shared" si="66"/>
        <v>3.0541278028765317</v>
      </c>
      <c r="AL92">
        <f t="shared" si="67"/>
        <v>3.8603847777211846</v>
      </c>
      <c r="AM92">
        <f t="shared" si="68"/>
        <v>4.7722166786391638</v>
      </c>
      <c r="AN92">
        <f t="shared" si="69"/>
        <v>4.4312416822970508</v>
      </c>
      <c r="AO92">
        <f t="shared" si="70"/>
        <v>4.119334705323574</v>
      </c>
      <c r="AP92">
        <f t="shared" si="71"/>
        <v>3.9409565358201268</v>
      </c>
      <c r="AQ92">
        <f t="shared" si="72"/>
        <v>3.299630056222226</v>
      </c>
      <c r="AR92">
        <f t="shared" si="73"/>
        <v>2.2104843823264435</v>
      </c>
      <c r="AS92">
        <f t="shared" si="74"/>
        <v>1.0563615290989068</v>
      </c>
      <c r="AT92">
        <f t="shared" si="75"/>
        <v>0.3728554053512213</v>
      </c>
      <c r="AU92">
        <f t="shared" si="76"/>
        <v>5.6019156687898211E-2</v>
      </c>
      <c r="AV92">
        <f t="shared" si="77"/>
        <v>45.803546517660145</v>
      </c>
      <c r="BB92">
        <f t="shared" si="80"/>
        <v>0.36905779387453919</v>
      </c>
      <c r="BC92">
        <f t="shared" si="81"/>
        <v>0.6743162057157408</v>
      </c>
      <c r="BD92">
        <f t="shared" si="82"/>
        <v>1.3294541733416509</v>
      </c>
      <c r="BE92">
        <f t="shared" si="83"/>
        <v>1.8409084011073198</v>
      </c>
      <c r="BF92">
        <f t="shared" si="84"/>
        <v>1.9751145351297472</v>
      </c>
      <c r="BG92">
        <f t="shared" si="85"/>
        <v>2.164333185493815</v>
      </c>
      <c r="BH92">
        <f t="shared" si="86"/>
        <v>2.4494531192187341</v>
      </c>
      <c r="BI92">
        <f t="shared" si="87"/>
        <v>2.8604109125957065</v>
      </c>
      <c r="BJ92">
        <f t="shared" si="88"/>
        <v>2.566126513930981</v>
      </c>
      <c r="BK92">
        <f t="shared" si="89"/>
        <v>2.3571471351240252</v>
      </c>
      <c r="BL92">
        <f t="shared" si="90"/>
        <v>2.2877308453453931</v>
      </c>
      <c r="BM92">
        <f t="shared" si="91"/>
        <v>2.6380122238889294</v>
      </c>
      <c r="BN92">
        <f t="shared" si="92"/>
        <v>2.9981235764087639</v>
      </c>
      <c r="BO92">
        <f t="shared" si="93"/>
        <v>2.5761532782137695</v>
      </c>
      <c r="BP92">
        <f t="shared" si="94"/>
        <v>2.2285154494540795</v>
      </c>
      <c r="BQ92">
        <f t="shared" si="95"/>
        <v>1.9935722732099694</v>
      </c>
      <c r="BR92">
        <f t="shared" si="96"/>
        <v>1.5673733687624916</v>
      </c>
      <c r="BS92">
        <f t="shared" si="97"/>
        <v>0.98966739635128065</v>
      </c>
      <c r="BT92">
        <f t="shared" si="98"/>
        <v>0.44724532955943397</v>
      </c>
      <c r="BU92">
        <f t="shared" si="99"/>
        <v>0.14972343218582063</v>
      </c>
      <c r="BV92">
        <f t="shared" si="100"/>
        <v>2.1392298983968574E-2</v>
      </c>
      <c r="BW92" s="3">
        <f t="shared" si="78"/>
        <v>36.483831447896165</v>
      </c>
      <c r="BX92" s="3">
        <f>BW92*(Z92/(Z92+boys!AB92))</f>
        <v>18.712125986593708</v>
      </c>
      <c r="BZ92">
        <v>11.474</v>
      </c>
      <c r="CA92">
        <v>22.4</v>
      </c>
      <c r="CB92">
        <v>41.150591999999989</v>
      </c>
      <c r="CC92">
        <f t="shared" si="79"/>
        <v>55.726461</v>
      </c>
      <c r="CD92">
        <v>59.017000000000003</v>
      </c>
      <c r="CE92">
        <v>59.017000000000003</v>
      </c>
      <c r="CF92">
        <v>59.017000000000003</v>
      </c>
      <c r="CG92">
        <v>59.017000000000003</v>
      </c>
      <c r="CH92">
        <v>59.017000000000003</v>
      </c>
      <c r="CI92">
        <v>59.017000000000003</v>
      </c>
      <c r="CJ92">
        <v>59.017000000000003</v>
      </c>
      <c r="CK92">
        <v>59.017000000000003</v>
      </c>
      <c r="CL92">
        <v>59.017000000000003</v>
      </c>
      <c r="CM92">
        <v>59.017000000000003</v>
      </c>
      <c r="CN92">
        <v>59.017000000000003</v>
      </c>
      <c r="CO92">
        <v>59.017000000000003</v>
      </c>
      <c r="CP92">
        <v>59.017000000000003</v>
      </c>
      <c r="CQ92">
        <v>59.017000000000003</v>
      </c>
      <c r="CR92">
        <v>59.017000000000003</v>
      </c>
      <c r="CS92">
        <v>59.017000000000003</v>
      </c>
      <c r="CT92">
        <v>59.017000000000003</v>
      </c>
      <c r="CX92">
        <v>91</v>
      </c>
      <c r="CY92" t="s">
        <v>115</v>
      </c>
      <c r="DB92" t="str">
        <f t="shared" si="53"/>
        <v/>
      </c>
      <c r="DC92" t="str">
        <f t="shared" si="54"/>
        <v/>
      </c>
      <c r="DD92" t="s">
        <v>115</v>
      </c>
      <c r="DE92">
        <v>59.017000000000003</v>
      </c>
    </row>
    <row r="93" spans="1:109">
      <c r="A93">
        <v>41405</v>
      </c>
      <c r="B93" t="s">
        <v>116</v>
      </c>
      <c r="C93">
        <v>2010</v>
      </c>
      <c r="D93" t="s">
        <v>25</v>
      </c>
      <c r="E93">
        <v>764.21100000000001</v>
      </c>
      <c r="F93">
        <v>595.37800000000004</v>
      </c>
      <c r="G93">
        <v>573.54399999999998</v>
      </c>
      <c r="H93">
        <v>670.52300000000002</v>
      </c>
      <c r="I93">
        <v>781.52099999999996</v>
      </c>
      <c r="J93">
        <v>695.72699999999998</v>
      </c>
      <c r="K93">
        <v>619.57299999999998</v>
      </c>
      <c r="L93">
        <v>579.86800000000005</v>
      </c>
      <c r="M93">
        <v>550.84500000000003</v>
      </c>
      <c r="N93">
        <v>539.03499999999997</v>
      </c>
      <c r="O93">
        <v>498.53199999999998</v>
      </c>
      <c r="P93">
        <v>399.197</v>
      </c>
      <c r="Q93">
        <v>294.245</v>
      </c>
      <c r="R93">
        <v>187.94800000000001</v>
      </c>
      <c r="S93">
        <v>226.33099999999999</v>
      </c>
      <c r="T93">
        <v>136.84100000000001</v>
      </c>
      <c r="U93">
        <v>87.668000000000006</v>
      </c>
      <c r="V93">
        <v>35.499000000000002</v>
      </c>
      <c r="W93">
        <v>7.444</v>
      </c>
      <c r="X93">
        <v>2.5190000000000001</v>
      </c>
      <c r="Y93">
        <v>0.25800000000000001</v>
      </c>
      <c r="Z93">
        <f t="shared" si="55"/>
        <v>8246.7070000000003</v>
      </c>
      <c r="AA93">
        <f t="shared" si="56"/>
        <v>0.18533725037157256</v>
      </c>
      <c r="AB93">
        <f t="shared" si="57"/>
        <v>0.50537093169431146</v>
      </c>
      <c r="AC93">
        <f t="shared" si="58"/>
        <v>0.83457894163088375</v>
      </c>
      <c r="AD93">
        <f t="shared" si="59"/>
        <v>1.3822354789614812</v>
      </c>
      <c r="AE93">
        <f t="shared" si="60"/>
        <v>2.0848881862784743</v>
      </c>
      <c r="AF93">
        <f t="shared" si="61"/>
        <v>2.2778339281364062</v>
      </c>
      <c r="AG93">
        <f t="shared" si="62"/>
        <v>2.404151863283126</v>
      </c>
      <c r="AH93">
        <f t="shared" si="63"/>
        <v>2.6016585771751077</v>
      </c>
      <c r="AI93">
        <f t="shared" si="64"/>
        <v>2.8054216064666782</v>
      </c>
      <c r="AJ93">
        <f t="shared" si="65"/>
        <v>3.0720922908986581</v>
      </c>
      <c r="AK93">
        <f t="shared" si="66"/>
        <v>3.1435170426207693</v>
      </c>
      <c r="AL93">
        <f t="shared" si="67"/>
        <v>2.7591896983850641</v>
      </c>
      <c r="AM93">
        <f t="shared" si="68"/>
        <v>2.2121787520764347</v>
      </c>
      <c r="AN93">
        <f t="shared" si="69"/>
        <v>1.526975070170433</v>
      </c>
      <c r="AO93">
        <f t="shared" si="70"/>
        <v>1.9760411034368019</v>
      </c>
      <c r="AP93">
        <f t="shared" si="71"/>
        <v>1.2776926596276552</v>
      </c>
      <c r="AQ93">
        <f t="shared" si="72"/>
        <v>0.87171473413569811</v>
      </c>
      <c r="AR93">
        <f t="shared" si="73"/>
        <v>0.37450257417900257</v>
      </c>
      <c r="AS93">
        <f t="shared" si="74"/>
        <v>8.3045026335966582E-2</v>
      </c>
      <c r="AT93">
        <f t="shared" si="75"/>
        <v>2.9629159857383076E-2</v>
      </c>
      <c r="AU93">
        <f t="shared" si="76"/>
        <v>3.1910919109894411E-3</v>
      </c>
      <c r="AV93">
        <f t="shared" si="77"/>
        <v>32.411245967632901</v>
      </c>
      <c r="BB93">
        <f t="shared" si="80"/>
        <v>0.85062384430536953</v>
      </c>
      <c r="BC93">
        <f t="shared" si="81"/>
        <v>1.1643746266236934</v>
      </c>
      <c r="BD93">
        <f t="shared" si="82"/>
        <v>2.0892245657296948</v>
      </c>
      <c r="BE93">
        <f t="shared" si="83"/>
        <v>3.3076339295970127</v>
      </c>
      <c r="BF93">
        <f t="shared" si="84"/>
        <v>4.1446534699122939</v>
      </c>
      <c r="BG93">
        <f t="shared" si="85"/>
        <v>3.6896607060612188</v>
      </c>
      <c r="BH93">
        <f t="shared" si="86"/>
        <v>3.2857919164219127</v>
      </c>
      <c r="BI93">
        <f t="shared" si="87"/>
        <v>3.0752237218079901</v>
      </c>
      <c r="BJ93">
        <f t="shared" si="88"/>
        <v>2.921305557539513</v>
      </c>
      <c r="BK93">
        <f t="shared" si="89"/>
        <v>2.8586733858132707</v>
      </c>
      <c r="BL93">
        <f t="shared" si="90"/>
        <v>2.6438731443714443</v>
      </c>
      <c r="BM93">
        <f t="shared" si="91"/>
        <v>2.1170681673666834</v>
      </c>
      <c r="BN93">
        <f t="shared" si="92"/>
        <v>1.5604744597449625</v>
      </c>
      <c r="BO93">
        <f t="shared" si="93"/>
        <v>0.99674779099099808</v>
      </c>
      <c r="BP93">
        <f t="shared" si="94"/>
        <v>1.2003050007596971</v>
      </c>
      <c r="BQ93">
        <f t="shared" si="95"/>
        <v>0.72571117791622775</v>
      </c>
      <c r="BR93">
        <f t="shared" si="96"/>
        <v>0.46493117958477254</v>
      </c>
      <c r="BS93">
        <f t="shared" si="97"/>
        <v>0.18826244403978459</v>
      </c>
      <c r="BT93">
        <f t="shared" si="98"/>
        <v>3.9477890459792005E-2</v>
      </c>
      <c r="BU93">
        <f t="shared" si="99"/>
        <v>1.3359055087079002E-2</v>
      </c>
      <c r="BV93">
        <f t="shared" si="100"/>
        <v>1.3682557413522754E-3</v>
      </c>
      <c r="BW93" s="3">
        <f t="shared" si="78"/>
        <v>37.338744289874768</v>
      </c>
      <c r="BX93" s="3">
        <f>BW93*(Z93/(Z93+boys!AB93))</f>
        <v>19.34044517743752</v>
      </c>
      <c r="BZ93">
        <v>11.474</v>
      </c>
      <c r="CA93">
        <v>22.4</v>
      </c>
      <c r="CB93">
        <v>41.150591999999989</v>
      </c>
      <c r="CC93">
        <f t="shared" si="79"/>
        <v>55.726461</v>
      </c>
      <c r="CD93">
        <v>66.265000000000001</v>
      </c>
      <c r="CE93">
        <v>66.265000000000001</v>
      </c>
      <c r="CF93">
        <v>66.265000000000001</v>
      </c>
      <c r="CG93">
        <v>66.265000000000001</v>
      </c>
      <c r="CH93">
        <v>66.265000000000001</v>
      </c>
      <c r="CI93">
        <v>66.265000000000001</v>
      </c>
      <c r="CJ93">
        <v>66.265000000000001</v>
      </c>
      <c r="CK93">
        <v>66.265000000000001</v>
      </c>
      <c r="CL93">
        <v>66.265000000000001</v>
      </c>
      <c r="CM93">
        <v>66.265000000000001</v>
      </c>
      <c r="CN93">
        <v>66.265000000000001</v>
      </c>
      <c r="CO93">
        <v>66.265000000000001</v>
      </c>
      <c r="CP93">
        <v>66.265000000000001</v>
      </c>
      <c r="CQ93">
        <v>66.265000000000001</v>
      </c>
      <c r="CR93">
        <v>66.265000000000001</v>
      </c>
      <c r="CS93">
        <v>66.265000000000001</v>
      </c>
      <c r="CT93">
        <v>66.265000000000001</v>
      </c>
      <c r="CX93">
        <v>92</v>
      </c>
      <c r="CY93" t="s">
        <v>116</v>
      </c>
      <c r="CZ93" t="s">
        <v>116</v>
      </c>
      <c r="DA93">
        <v>159.80000000000001</v>
      </c>
      <c r="DB93" t="str">
        <f t="shared" si="53"/>
        <v/>
      </c>
      <c r="DC93" t="str">
        <f t="shared" si="54"/>
        <v/>
      </c>
      <c r="DD93" t="s">
        <v>116</v>
      </c>
      <c r="DE93">
        <v>66.265000000000001</v>
      </c>
    </row>
    <row r="94" spans="1:109">
      <c r="A94">
        <v>41858</v>
      </c>
      <c r="B94" t="s">
        <v>117</v>
      </c>
      <c r="C94">
        <v>2010</v>
      </c>
      <c r="D94" t="s">
        <v>25</v>
      </c>
      <c r="E94">
        <v>419.84399999999999</v>
      </c>
      <c r="F94">
        <v>351.83499999999998</v>
      </c>
      <c r="G94">
        <v>336.73200000000003</v>
      </c>
      <c r="H94">
        <v>323.923</v>
      </c>
      <c r="I94">
        <v>304.98099999999999</v>
      </c>
      <c r="J94">
        <v>300.61</v>
      </c>
      <c r="K94">
        <v>254.32400000000001</v>
      </c>
      <c r="L94">
        <v>217.98099999999999</v>
      </c>
      <c r="M94">
        <v>175.49700000000001</v>
      </c>
      <c r="N94">
        <v>133.77699999999999</v>
      </c>
      <c r="O94">
        <v>95.950999999999993</v>
      </c>
      <c r="P94">
        <v>69.617000000000004</v>
      </c>
      <c r="Q94">
        <v>61.412999999999997</v>
      </c>
      <c r="R94">
        <v>46.683</v>
      </c>
      <c r="S94">
        <v>30.44</v>
      </c>
      <c r="T94">
        <v>19.436</v>
      </c>
      <c r="U94">
        <v>7.5869999999999997</v>
      </c>
      <c r="V94">
        <v>3.4569999999999999</v>
      </c>
      <c r="W94">
        <v>1.125</v>
      </c>
      <c r="X94">
        <v>0.16900000000000001</v>
      </c>
      <c r="Y94">
        <v>1.6E-2</v>
      </c>
      <c r="Z94">
        <f t="shared" si="55"/>
        <v>3155.3980000000006</v>
      </c>
      <c r="AA94">
        <f t="shared" si="56"/>
        <v>0.26611159669873652</v>
      </c>
      <c r="AB94">
        <f t="shared" si="57"/>
        <v>0.78051802023072825</v>
      </c>
      <c r="AC94">
        <f t="shared" si="58"/>
        <v>1.2805940803664069</v>
      </c>
      <c r="AD94">
        <f t="shared" si="59"/>
        <v>1.7451652691673125</v>
      </c>
      <c r="AE94">
        <f t="shared" si="60"/>
        <v>2.1263821552780344</v>
      </c>
      <c r="AF94">
        <f t="shared" si="61"/>
        <v>2.5722492059638751</v>
      </c>
      <c r="AG94">
        <f t="shared" si="62"/>
        <v>2.5791890595100835</v>
      </c>
      <c r="AH94">
        <f t="shared" si="63"/>
        <v>2.5560316004510364</v>
      </c>
      <c r="AI94">
        <f t="shared" si="64"/>
        <v>2.3359569854579356</v>
      </c>
      <c r="AJ94">
        <f t="shared" si="65"/>
        <v>1.9926231175908709</v>
      </c>
      <c r="AK94">
        <f t="shared" si="66"/>
        <v>1.5812433170078699</v>
      </c>
      <c r="AL94">
        <f t="shared" si="67"/>
        <v>1.2575811355651489</v>
      </c>
      <c r="AM94">
        <f t="shared" si="68"/>
        <v>1.2066959540444657</v>
      </c>
      <c r="AN94">
        <f t="shared" si="69"/>
        <v>0.99124135845937644</v>
      </c>
      <c r="AO94">
        <f t="shared" si="70"/>
        <v>0.69458115901702411</v>
      </c>
      <c r="AP94">
        <f t="shared" si="71"/>
        <v>0.4742894557200073</v>
      </c>
      <c r="AQ94">
        <f t="shared" si="72"/>
        <v>0.19716498520947273</v>
      </c>
      <c r="AR94">
        <f t="shared" si="73"/>
        <v>9.531570977734026E-2</v>
      </c>
      <c r="AS94">
        <f t="shared" si="74"/>
        <v>3.2800933511398553E-2</v>
      </c>
      <c r="AT94">
        <f t="shared" si="75"/>
        <v>5.1952241840807394E-3</v>
      </c>
      <c r="AU94">
        <f t="shared" si="76"/>
        <v>5.1720892261451637E-4</v>
      </c>
      <c r="AV94">
        <f t="shared" si="77"/>
        <v>24.77144753213382</v>
      </c>
      <c r="BB94">
        <f t="shared" si="80"/>
        <v>1.2213457842085211</v>
      </c>
      <c r="BC94">
        <f t="shared" si="81"/>
        <v>1.7983135186115977</v>
      </c>
      <c r="BD94">
        <f t="shared" si="82"/>
        <v>3.2057466082253696</v>
      </c>
      <c r="BE94">
        <f t="shared" si="83"/>
        <v>4.1761103262875832</v>
      </c>
      <c r="BF94">
        <f t="shared" si="84"/>
        <v>4.4430117219887943</v>
      </c>
      <c r="BG94">
        <f t="shared" si="85"/>
        <v>4.3793342986843493</v>
      </c>
      <c r="BH94">
        <f t="shared" si="86"/>
        <v>3.7050324878699925</v>
      </c>
      <c r="BI94">
        <f t="shared" si="87"/>
        <v>3.1755818827101998</v>
      </c>
      <c r="BJ94">
        <f t="shared" si="88"/>
        <v>2.556668212688225</v>
      </c>
      <c r="BK94">
        <f t="shared" si="89"/>
        <v>1.9488846161973858</v>
      </c>
      <c r="BL94">
        <f t="shared" si="90"/>
        <v>1.3978294311335684</v>
      </c>
      <c r="BM94">
        <f t="shared" si="91"/>
        <v>1.0141915301271027</v>
      </c>
      <c r="BN94">
        <f t="shared" si="92"/>
        <v>0.89467435309903831</v>
      </c>
      <c r="BO94">
        <f t="shared" si="93"/>
        <v>0.68008536996600744</v>
      </c>
      <c r="BP94">
        <f t="shared" si="94"/>
        <v>0.44345476215678659</v>
      </c>
      <c r="BQ94">
        <f t="shared" si="95"/>
        <v>0.2831467397266525</v>
      </c>
      <c r="BR94">
        <f t="shared" si="96"/>
        <v>0.11052862288053678</v>
      </c>
      <c r="BS94">
        <f t="shared" si="97"/>
        <v>5.0362125912483929E-2</v>
      </c>
      <c r="BT94">
        <f t="shared" si="98"/>
        <v>1.6389178956188726E-2</v>
      </c>
      <c r="BU94">
        <f t="shared" si="99"/>
        <v>2.462018883196351E-3</v>
      </c>
      <c r="BV94">
        <f t="shared" si="100"/>
        <v>2.3309054515468412E-4</v>
      </c>
      <c r="BW94" s="3">
        <f t="shared" si="78"/>
        <v>35.503386680858732</v>
      </c>
      <c r="BX94" s="3">
        <f>BW94*(Z94/(Z94+boys!AB94))</f>
        <v>17.356321649181073</v>
      </c>
      <c r="BZ94">
        <v>11.474</v>
      </c>
      <c r="CA94">
        <v>22.4</v>
      </c>
      <c r="CB94">
        <v>41.150591999999989</v>
      </c>
      <c r="CC94">
        <f t="shared" si="79"/>
        <v>55.726461</v>
      </c>
      <c r="CD94">
        <v>69.649000000000001</v>
      </c>
      <c r="CE94">
        <v>69.649000000000001</v>
      </c>
      <c r="CF94">
        <v>69.649000000000001</v>
      </c>
      <c r="CG94">
        <v>69.649000000000001</v>
      </c>
      <c r="CH94">
        <v>69.649000000000001</v>
      </c>
      <c r="CI94">
        <v>69.649000000000001</v>
      </c>
      <c r="CJ94">
        <v>69.649000000000001</v>
      </c>
      <c r="CK94">
        <v>69.649000000000001</v>
      </c>
      <c r="CL94">
        <v>69.649000000000001</v>
      </c>
      <c r="CM94">
        <v>69.649000000000001</v>
      </c>
      <c r="CN94">
        <v>69.649000000000001</v>
      </c>
      <c r="CO94">
        <v>69.649000000000001</v>
      </c>
      <c r="CP94">
        <v>69.649000000000001</v>
      </c>
      <c r="CQ94">
        <v>69.649000000000001</v>
      </c>
      <c r="CR94">
        <v>69.649000000000001</v>
      </c>
      <c r="CS94">
        <v>69.649000000000001</v>
      </c>
      <c r="CT94">
        <v>69.649000000000001</v>
      </c>
      <c r="CX94">
        <v>93</v>
      </c>
      <c r="CY94" t="s">
        <v>117</v>
      </c>
      <c r="CZ94" t="s">
        <v>117</v>
      </c>
      <c r="DA94">
        <v>158.19999999999999</v>
      </c>
      <c r="DB94" t="str">
        <f t="shared" si="53"/>
        <v/>
      </c>
      <c r="DC94" t="str">
        <f t="shared" si="54"/>
        <v/>
      </c>
      <c r="DD94" t="s">
        <v>117</v>
      </c>
      <c r="DE94">
        <v>69.649000000000001</v>
      </c>
    </row>
    <row r="95" spans="1:109">
      <c r="A95">
        <v>42311</v>
      </c>
      <c r="B95" t="s">
        <v>118</v>
      </c>
      <c r="C95">
        <v>2010</v>
      </c>
      <c r="D95" t="s">
        <v>25</v>
      </c>
      <c r="E95">
        <v>3344.953</v>
      </c>
      <c r="F95">
        <v>2887.0210000000002</v>
      </c>
      <c r="G95">
        <v>2421.259</v>
      </c>
      <c r="H95">
        <v>2145.9050000000002</v>
      </c>
      <c r="I95">
        <v>2058.1770000000001</v>
      </c>
      <c r="J95">
        <v>1782.482</v>
      </c>
      <c r="K95">
        <v>1407.9090000000001</v>
      </c>
      <c r="L95">
        <v>1051.644</v>
      </c>
      <c r="M95">
        <v>799.17200000000003</v>
      </c>
      <c r="N95">
        <v>665.274</v>
      </c>
      <c r="O95">
        <v>565.44399999999996</v>
      </c>
      <c r="P95">
        <v>459.22500000000002</v>
      </c>
      <c r="Q95">
        <v>323.62700000000001</v>
      </c>
      <c r="R95">
        <v>210.99</v>
      </c>
      <c r="S95">
        <v>165.27</v>
      </c>
      <c r="T95">
        <v>115.676</v>
      </c>
      <c r="U95">
        <v>59.212000000000003</v>
      </c>
      <c r="V95">
        <v>22.196000000000002</v>
      </c>
      <c r="W95">
        <v>5.92</v>
      </c>
      <c r="X95">
        <v>0.95499999999999996</v>
      </c>
      <c r="Y95">
        <v>9.2999999999999999E-2</v>
      </c>
      <c r="Z95">
        <f t="shared" si="55"/>
        <v>20492.403999999999</v>
      </c>
      <c r="AA95">
        <f t="shared" si="56"/>
        <v>0.32645784262305194</v>
      </c>
      <c r="AB95">
        <f t="shared" si="57"/>
        <v>0.9861774636104188</v>
      </c>
      <c r="AC95">
        <f t="shared" si="58"/>
        <v>1.4178477059109318</v>
      </c>
      <c r="AD95">
        <f t="shared" si="59"/>
        <v>1.7801906013564834</v>
      </c>
      <c r="AE95">
        <f t="shared" si="60"/>
        <v>2.2095940525084323</v>
      </c>
      <c r="AF95">
        <f t="shared" si="61"/>
        <v>2.3485294355898896</v>
      </c>
      <c r="AG95">
        <f t="shared" si="62"/>
        <v>2.1985262441634474</v>
      </c>
      <c r="AH95">
        <f t="shared" si="63"/>
        <v>1.8987927429109832</v>
      </c>
      <c r="AI95">
        <f t="shared" si="64"/>
        <v>1.6379349148103857</v>
      </c>
      <c r="AJ95">
        <f t="shared" si="65"/>
        <v>1.5258277164553267</v>
      </c>
      <c r="AK95">
        <f t="shared" si="66"/>
        <v>1.4348286321116839</v>
      </c>
      <c r="AL95">
        <f t="shared" si="67"/>
        <v>1.2773428144399264</v>
      </c>
      <c r="AM95">
        <f t="shared" si="68"/>
        <v>0.97913714759869075</v>
      </c>
      <c r="AN95">
        <f t="shared" si="69"/>
        <v>0.68983268141697773</v>
      </c>
      <c r="AO95">
        <f t="shared" si="70"/>
        <v>0.5806756493772034</v>
      </c>
      <c r="AP95">
        <f t="shared" si="71"/>
        <v>0.43465139570740463</v>
      </c>
      <c r="AQ95">
        <f t="shared" si="72"/>
        <v>0.23693579337982995</v>
      </c>
      <c r="AR95">
        <f t="shared" si="73"/>
        <v>9.4232575153212886E-2</v>
      </c>
      <c r="AS95">
        <f t="shared" si="74"/>
        <v>2.6577652870790561E-2</v>
      </c>
      <c r="AT95">
        <f t="shared" si="75"/>
        <v>4.5204554819434561E-3</v>
      </c>
      <c r="AU95">
        <f t="shared" si="76"/>
        <v>4.6290322989923487E-4</v>
      </c>
      <c r="AV95">
        <f t="shared" si="77"/>
        <v>22.089076420706917</v>
      </c>
      <c r="BB95">
        <f t="shared" si="80"/>
        <v>1.4983109145027593</v>
      </c>
      <c r="BC95">
        <f t="shared" si="81"/>
        <v>2.2721528761584047</v>
      </c>
      <c r="BD95">
        <f t="shared" si="82"/>
        <v>3.549337408231334</v>
      </c>
      <c r="BE95">
        <f t="shared" si="83"/>
        <v>4.2599245380536939</v>
      </c>
      <c r="BF95">
        <f t="shared" si="84"/>
        <v>3.7296179931100331</v>
      </c>
      <c r="BG95">
        <f t="shared" si="85"/>
        <v>3.2300316928985007</v>
      </c>
      <c r="BH95">
        <f t="shared" si="86"/>
        <v>2.5512687874082522</v>
      </c>
      <c r="BI95">
        <f t="shared" si="87"/>
        <v>1.9056817682571556</v>
      </c>
      <c r="BJ95">
        <f t="shared" si="88"/>
        <v>1.4481778150225815</v>
      </c>
      <c r="BK95">
        <f t="shared" si="89"/>
        <v>1.2055415451383842</v>
      </c>
      <c r="BL95">
        <f t="shared" si="90"/>
        <v>1.0246398227635958</v>
      </c>
      <c r="BM95">
        <f t="shared" si="91"/>
        <v>0.83216060760855592</v>
      </c>
      <c r="BN95">
        <f t="shared" si="92"/>
        <v>0.58644377148137428</v>
      </c>
      <c r="BO95">
        <f t="shared" si="93"/>
        <v>0.3823345127101731</v>
      </c>
      <c r="BP95">
        <f t="shared" si="94"/>
        <v>0.29948540175179061</v>
      </c>
      <c r="BQ95">
        <f t="shared" si="95"/>
        <v>0.20961622395498355</v>
      </c>
      <c r="BR95">
        <f t="shared" si="96"/>
        <v>0.10729793434093923</v>
      </c>
      <c r="BS95">
        <f t="shared" si="97"/>
        <v>4.0221322546637288E-2</v>
      </c>
      <c r="BT95">
        <f t="shared" si="98"/>
        <v>1.0727618916745932E-2</v>
      </c>
      <c r="BU95">
        <f t="shared" si="99"/>
        <v>1.7305533894412782E-3</v>
      </c>
      <c r="BV95">
        <f t="shared" si="100"/>
        <v>1.6852509446915067E-4</v>
      </c>
      <c r="BW95" s="3">
        <f t="shared" si="78"/>
        <v>29.144871633339811</v>
      </c>
      <c r="BX95" s="3">
        <f>BW95*(Z95/(Z95+boys!AB95))</f>
        <v>14.599370597194831</v>
      </c>
      <c r="BZ95">
        <v>11.474</v>
      </c>
      <c r="CA95">
        <v>22.4</v>
      </c>
      <c r="CB95">
        <v>41.150591999999989</v>
      </c>
      <c r="CC95">
        <f t="shared" si="79"/>
        <v>55.726461</v>
      </c>
      <c r="CD95">
        <v>56.264000000000003</v>
      </c>
      <c r="CE95">
        <v>56.264000000000003</v>
      </c>
      <c r="CF95">
        <v>56.264000000000003</v>
      </c>
      <c r="CG95">
        <v>56.264000000000003</v>
      </c>
      <c r="CH95">
        <v>56.264000000000003</v>
      </c>
      <c r="CI95">
        <v>56.264000000000003</v>
      </c>
      <c r="CJ95">
        <v>56.264000000000003</v>
      </c>
      <c r="CK95">
        <v>56.264000000000003</v>
      </c>
      <c r="CL95">
        <v>56.264000000000003</v>
      </c>
      <c r="CM95">
        <v>56.264000000000003</v>
      </c>
      <c r="CN95">
        <v>56.264000000000003</v>
      </c>
      <c r="CO95">
        <v>56.264000000000003</v>
      </c>
      <c r="CP95">
        <v>56.264000000000003</v>
      </c>
      <c r="CQ95">
        <v>56.264000000000003</v>
      </c>
      <c r="CR95">
        <v>56.264000000000003</v>
      </c>
      <c r="CS95">
        <v>56.264000000000003</v>
      </c>
      <c r="CT95">
        <v>56.264000000000003</v>
      </c>
      <c r="CX95">
        <v>94</v>
      </c>
      <c r="CY95" t="s">
        <v>118</v>
      </c>
      <c r="CZ95" t="s">
        <v>118</v>
      </c>
      <c r="DA95">
        <v>159.4</v>
      </c>
      <c r="DB95" t="str">
        <f t="shared" si="53"/>
        <v/>
      </c>
      <c r="DC95" t="str">
        <f t="shared" si="54"/>
        <v/>
      </c>
      <c r="DD95" t="s">
        <v>118</v>
      </c>
      <c r="DE95">
        <v>56.264000000000003</v>
      </c>
    </row>
    <row r="96" spans="1:109">
      <c r="A96">
        <v>42764</v>
      </c>
      <c r="B96" t="s">
        <v>119</v>
      </c>
      <c r="C96">
        <v>2010</v>
      </c>
      <c r="D96" t="s">
        <v>25</v>
      </c>
      <c r="E96">
        <v>840.51300000000003</v>
      </c>
      <c r="F96">
        <v>917.577</v>
      </c>
      <c r="G96">
        <v>956.46699999999998</v>
      </c>
      <c r="H96">
        <v>990.17100000000005</v>
      </c>
      <c r="I96">
        <v>930.48500000000001</v>
      </c>
      <c r="J96">
        <v>905.44200000000001</v>
      </c>
      <c r="K96">
        <v>746.06600000000003</v>
      </c>
      <c r="L96">
        <v>1105.72</v>
      </c>
      <c r="M96">
        <v>1111.287</v>
      </c>
      <c r="N96">
        <v>792.80700000000002</v>
      </c>
      <c r="O96">
        <v>839.69799999999998</v>
      </c>
      <c r="P96">
        <v>431.52100000000002</v>
      </c>
      <c r="Q96">
        <v>561.05799999999999</v>
      </c>
      <c r="R96">
        <v>526.53700000000003</v>
      </c>
      <c r="S96">
        <v>427.392</v>
      </c>
      <c r="T96">
        <v>258.49200000000002</v>
      </c>
      <c r="U96">
        <v>130.51300000000001</v>
      </c>
      <c r="V96">
        <v>47.366</v>
      </c>
      <c r="W96">
        <v>10.353999999999999</v>
      </c>
      <c r="X96">
        <v>1.288</v>
      </c>
      <c r="Y96">
        <v>9.2999999999999999E-2</v>
      </c>
      <c r="Z96">
        <f t="shared" si="55"/>
        <v>12530.847000000003</v>
      </c>
      <c r="AA96">
        <f t="shared" si="56"/>
        <v>0.13415102746047411</v>
      </c>
      <c r="AB96">
        <f t="shared" si="57"/>
        <v>0.51257820002111576</v>
      </c>
      <c r="AC96">
        <f t="shared" si="58"/>
        <v>0.91594798021235091</v>
      </c>
      <c r="AD96">
        <f t="shared" si="59"/>
        <v>1.3433175746220503</v>
      </c>
      <c r="AE96">
        <f t="shared" si="60"/>
        <v>1.6336222124490063</v>
      </c>
      <c r="AF96">
        <f t="shared" si="61"/>
        <v>1.9509402676451155</v>
      </c>
      <c r="AG96">
        <f t="shared" si="62"/>
        <v>1.9052273162380799</v>
      </c>
      <c r="AH96">
        <f t="shared" si="63"/>
        <v>3.2648742738619339</v>
      </c>
      <c r="AI96">
        <f t="shared" si="64"/>
        <v>3.7247325739433248</v>
      </c>
      <c r="AJ96">
        <f t="shared" si="65"/>
        <v>2.9736161490121131</v>
      </c>
      <c r="AK96">
        <f t="shared" si="66"/>
        <v>3.4845446600696657</v>
      </c>
      <c r="AL96">
        <f t="shared" si="67"/>
        <v>1.9628918140968437</v>
      </c>
      <c r="AM96">
        <f t="shared" si="68"/>
        <v>2.7759971851862839</v>
      </c>
      <c r="AN96">
        <f t="shared" si="69"/>
        <v>2.8152908578326743</v>
      </c>
      <c r="AO96">
        <f t="shared" si="70"/>
        <v>2.4557177978471842</v>
      </c>
      <c r="AP96">
        <f t="shared" si="71"/>
        <v>1.5883909523434447</v>
      </c>
      <c r="AQ96">
        <f t="shared" si="72"/>
        <v>0.85405767064269456</v>
      </c>
      <c r="AR96">
        <f t="shared" si="73"/>
        <v>0.32885582275483843</v>
      </c>
      <c r="AS96">
        <f t="shared" si="74"/>
        <v>7.6017846199861808E-2</v>
      </c>
      <c r="AT96">
        <f t="shared" si="75"/>
        <v>9.9702757523094793E-3</v>
      </c>
      <c r="AU96">
        <f t="shared" si="76"/>
        <v>7.5701187637196407E-4</v>
      </c>
      <c r="AV96">
        <f t="shared" si="77"/>
        <v>34.711499470067743</v>
      </c>
      <c r="BB96">
        <f t="shared" si="80"/>
        <v>0.61569955563259204</v>
      </c>
      <c r="BC96">
        <f t="shared" si="81"/>
        <v>1.1809801728486506</v>
      </c>
      <c r="BD96">
        <f t="shared" si="82"/>
        <v>2.2929179323056696</v>
      </c>
      <c r="BE96">
        <f t="shared" si="83"/>
        <v>3.0335247876596041</v>
      </c>
      <c r="BF96">
        <f t="shared" si="84"/>
        <v>2.5773167559144237</v>
      </c>
      <c r="BG96">
        <f t="shared" si="85"/>
        <v>2.5079510557490639</v>
      </c>
      <c r="BH96">
        <f t="shared" si="86"/>
        <v>2.0665012362564155</v>
      </c>
      <c r="BI96">
        <f t="shared" si="87"/>
        <v>3.0626938460584503</v>
      </c>
      <c r="BJ96">
        <f t="shared" si="88"/>
        <v>3.0781136780602298</v>
      </c>
      <c r="BK96">
        <f t="shared" si="89"/>
        <v>2.195967442039632</v>
      </c>
      <c r="BL96">
        <f t="shared" si="90"/>
        <v>2.3258491273989694</v>
      </c>
      <c r="BM96">
        <f t="shared" si="91"/>
        <v>1.195254414449398</v>
      </c>
      <c r="BN96">
        <f t="shared" si="92"/>
        <v>1.5540542667961705</v>
      </c>
      <c r="BO96">
        <f t="shared" si="93"/>
        <v>1.4584357971476307</v>
      </c>
      <c r="BP96">
        <f t="shared" si="94"/>
        <v>1.1838176466507011</v>
      </c>
      <c r="BQ96">
        <f t="shared" si="95"/>
        <v>0.71598764393819503</v>
      </c>
      <c r="BR96">
        <f t="shared" si="96"/>
        <v>0.36150323945540147</v>
      </c>
      <c r="BS96">
        <f t="shared" si="97"/>
        <v>0.1311973706837215</v>
      </c>
      <c r="BT96">
        <f t="shared" si="98"/>
        <v>2.8679170207728168E-2</v>
      </c>
      <c r="BU96">
        <f t="shared" si="99"/>
        <v>3.5675846269609705E-3</v>
      </c>
      <c r="BV96">
        <f t="shared" si="100"/>
        <v>2.5759733719516316E-4</v>
      </c>
      <c r="BW96" s="3">
        <f t="shared" si="78"/>
        <v>31.570270321216803</v>
      </c>
      <c r="BX96" s="3">
        <f>BW96*(Z96/(Z96+boys!AB96))</f>
        <v>16.14668697414621</v>
      </c>
      <c r="BZ96">
        <v>11.474</v>
      </c>
      <c r="CA96">
        <v>22.4</v>
      </c>
      <c r="CB96">
        <v>41.150591999999989</v>
      </c>
      <c r="CC96">
        <f t="shared" si="79"/>
        <v>52.588999999999999</v>
      </c>
      <c r="CD96">
        <v>52.588999999999999</v>
      </c>
      <c r="CE96">
        <v>52.588999999999999</v>
      </c>
      <c r="CF96">
        <v>52.588999999999999</v>
      </c>
      <c r="CG96">
        <v>52.588999999999999</v>
      </c>
      <c r="CH96">
        <v>52.588999999999999</v>
      </c>
      <c r="CI96">
        <v>52.588999999999999</v>
      </c>
      <c r="CJ96">
        <v>52.588999999999999</v>
      </c>
      <c r="CK96">
        <v>52.588999999999999</v>
      </c>
      <c r="CL96">
        <v>52.588999999999999</v>
      </c>
      <c r="CM96">
        <v>52.588999999999999</v>
      </c>
      <c r="CN96">
        <v>52.588999999999999</v>
      </c>
      <c r="CO96">
        <v>52.588999999999999</v>
      </c>
      <c r="CP96">
        <v>52.588999999999999</v>
      </c>
      <c r="CQ96">
        <v>52.588999999999999</v>
      </c>
      <c r="CR96">
        <v>52.588999999999999</v>
      </c>
      <c r="CS96">
        <v>52.588999999999999</v>
      </c>
      <c r="CT96">
        <v>52.588999999999999</v>
      </c>
      <c r="CX96">
        <v>95</v>
      </c>
      <c r="CY96" t="s">
        <v>119</v>
      </c>
      <c r="DB96" t="str">
        <f t="shared" si="53"/>
        <v/>
      </c>
      <c r="DC96" t="str">
        <f t="shared" si="54"/>
        <v/>
      </c>
      <c r="DD96" t="s">
        <v>119</v>
      </c>
      <c r="DE96">
        <v>52.588999999999999</v>
      </c>
    </row>
    <row r="97" spans="1:109">
      <c r="A97">
        <v>43217</v>
      </c>
      <c r="B97" t="s">
        <v>120</v>
      </c>
      <c r="C97">
        <v>2010</v>
      </c>
      <c r="D97" t="s">
        <v>25</v>
      </c>
      <c r="E97">
        <v>1084.7940000000001</v>
      </c>
      <c r="F97">
        <v>1173.241</v>
      </c>
      <c r="G97">
        <v>1525.682</v>
      </c>
      <c r="H97">
        <v>1610.049</v>
      </c>
      <c r="I97">
        <v>1497.1279999999999</v>
      </c>
      <c r="J97">
        <v>1780.0239999999999</v>
      </c>
      <c r="K97">
        <v>1869.9549999999999</v>
      </c>
      <c r="L97">
        <v>2062.451</v>
      </c>
      <c r="M97">
        <v>2080.6410000000001</v>
      </c>
      <c r="N97">
        <v>2047.3520000000001</v>
      </c>
      <c r="O97">
        <v>1896.07</v>
      </c>
      <c r="P97">
        <v>1401.3710000000001</v>
      </c>
      <c r="Q97">
        <v>1123.0340000000001</v>
      </c>
      <c r="R97">
        <v>975.22699999999998</v>
      </c>
      <c r="S97">
        <v>883.50900000000001</v>
      </c>
      <c r="T97">
        <v>661.58100000000002</v>
      </c>
      <c r="U97">
        <v>401.66300000000001</v>
      </c>
      <c r="V97">
        <v>194.92699999999999</v>
      </c>
      <c r="W97">
        <v>61.558</v>
      </c>
      <c r="X97">
        <v>14.417999999999999</v>
      </c>
      <c r="Y97">
        <v>1.569</v>
      </c>
      <c r="Z97">
        <f t="shared" si="55"/>
        <v>24346.243999999999</v>
      </c>
      <c r="AA97">
        <f t="shared" si="56"/>
        <v>8.9113869063334794E-2</v>
      </c>
      <c r="AB97">
        <f t="shared" si="57"/>
        <v>0.33732870663745917</v>
      </c>
      <c r="AC97">
        <f t="shared" si="58"/>
        <v>0.75199213480321658</v>
      </c>
      <c r="AD97">
        <f t="shared" si="59"/>
        <v>1.1242322635064366</v>
      </c>
      <c r="AE97">
        <f t="shared" si="60"/>
        <v>1.3528499919741215</v>
      </c>
      <c r="AF97">
        <f t="shared" si="61"/>
        <v>1.9740477422307934</v>
      </c>
      <c r="AG97">
        <f t="shared" si="62"/>
        <v>2.4578148481548121</v>
      </c>
      <c r="AH97">
        <f t="shared" si="63"/>
        <v>3.1343925987105035</v>
      </c>
      <c r="AI97">
        <f t="shared" si="64"/>
        <v>3.5893389551176771</v>
      </c>
      <c r="AJ97">
        <f t="shared" si="65"/>
        <v>3.9523773769785597</v>
      </c>
      <c r="AK97">
        <f t="shared" si="66"/>
        <v>4.0497269311849502</v>
      </c>
      <c r="AL97">
        <f t="shared" si="67"/>
        <v>3.2809227986049927</v>
      </c>
      <c r="AM97">
        <f t="shared" si="68"/>
        <v>2.8599116972622145</v>
      </c>
      <c r="AN97">
        <f t="shared" si="69"/>
        <v>2.6837901156334425</v>
      </c>
      <c r="AO97">
        <f t="shared" si="70"/>
        <v>2.6128321066691029</v>
      </c>
      <c r="AP97">
        <f t="shared" si="71"/>
        <v>2.0923858727448885</v>
      </c>
      <c r="AQ97">
        <f t="shared" si="72"/>
        <v>1.3528315086302432</v>
      </c>
      <c r="AR97">
        <f t="shared" si="73"/>
        <v>0.69656120262328758</v>
      </c>
      <c r="AS97">
        <f t="shared" si="74"/>
        <v>0.23261641508234288</v>
      </c>
      <c r="AT97">
        <f t="shared" si="75"/>
        <v>5.7444014772874204E-2</v>
      </c>
      <c r="AU97">
        <f t="shared" si="76"/>
        <v>6.5734164169224622E-3</v>
      </c>
      <c r="AV97">
        <f t="shared" si="77"/>
        <v>38.68908456680218</v>
      </c>
      <c r="BB97">
        <f t="shared" si="80"/>
        <v>0.40899701345308137</v>
      </c>
      <c r="BC97">
        <f t="shared" si="81"/>
        <v>0.77720534009270581</v>
      </c>
      <c r="BD97">
        <f t="shared" si="82"/>
        <v>1.8824827261951831</v>
      </c>
      <c r="BE97">
        <f t="shared" si="83"/>
        <v>2.6902426078047181</v>
      </c>
      <c r="BF97">
        <f t="shared" si="84"/>
        <v>2.6133815004959287</v>
      </c>
      <c r="BG97">
        <f t="shared" si="85"/>
        <v>3.1072037875443952</v>
      </c>
      <c r="BH97">
        <f t="shared" si="86"/>
        <v>3.2641870326116837</v>
      </c>
      <c r="BI97">
        <f t="shared" si="87"/>
        <v>3.6002073898018931</v>
      </c>
      <c r="BJ97">
        <f t="shared" si="88"/>
        <v>3.6319597913961603</v>
      </c>
      <c r="BK97">
        <f t="shared" si="89"/>
        <v>3.5738506272031123</v>
      </c>
      <c r="BL97">
        <f t="shared" si="90"/>
        <v>3.3097732870170855</v>
      </c>
      <c r="BM97">
        <f t="shared" si="91"/>
        <v>2.4462284098163152</v>
      </c>
      <c r="BN97">
        <f t="shared" si="92"/>
        <v>1.9603642975269615</v>
      </c>
      <c r="BO97">
        <f t="shared" si="93"/>
        <v>1.7023529054190045</v>
      </c>
      <c r="BP97">
        <f t="shared" si="94"/>
        <v>1.5422502792825048</v>
      </c>
      <c r="BQ97">
        <f t="shared" si="95"/>
        <v>1.1548535238667614</v>
      </c>
      <c r="BR97">
        <f t="shared" si="96"/>
        <v>0.70114155478602791</v>
      </c>
      <c r="BS97">
        <f t="shared" si="97"/>
        <v>0.34026390245000415</v>
      </c>
      <c r="BT97">
        <f t="shared" si="98"/>
        <v>0.10745543360856812</v>
      </c>
      <c r="BU97">
        <f t="shared" si="99"/>
        <v>2.5168011335136537E-2</v>
      </c>
      <c r="BV97">
        <f t="shared" si="100"/>
        <v>2.7388410171195194E-3</v>
      </c>
      <c r="BW97" s="3">
        <f t="shared" si="78"/>
        <v>38.842308262724352</v>
      </c>
      <c r="BX97" s="3">
        <f>BW97*(Z97/(Z97+boys!AB97))</f>
        <v>19.516771807172947</v>
      </c>
      <c r="BZ97">
        <v>11.474</v>
      </c>
      <c r="CA97">
        <v>22.4</v>
      </c>
      <c r="CB97">
        <v>41.150591999999989</v>
      </c>
      <c r="CC97">
        <f t="shared" si="79"/>
        <v>55.726461</v>
      </c>
      <c r="CD97">
        <v>64.391999999999996</v>
      </c>
      <c r="CE97">
        <v>64.391999999999996</v>
      </c>
      <c r="CF97">
        <v>64.391999999999996</v>
      </c>
      <c r="CG97">
        <v>64.391999999999996</v>
      </c>
      <c r="CH97">
        <v>64.391999999999996</v>
      </c>
      <c r="CI97">
        <v>64.391999999999996</v>
      </c>
      <c r="CJ97">
        <v>64.391999999999996</v>
      </c>
      <c r="CK97">
        <v>64.391999999999996</v>
      </c>
      <c r="CL97">
        <v>64.391999999999996</v>
      </c>
      <c r="CM97">
        <v>64.391999999999996</v>
      </c>
      <c r="CN97">
        <v>64.391999999999996</v>
      </c>
      <c r="CO97">
        <v>64.391999999999996</v>
      </c>
      <c r="CP97">
        <v>64.391999999999996</v>
      </c>
      <c r="CQ97">
        <v>64.391999999999996</v>
      </c>
      <c r="CR97">
        <v>64.391999999999996</v>
      </c>
      <c r="CS97">
        <v>64.391999999999996</v>
      </c>
      <c r="CT97">
        <v>64.391999999999996</v>
      </c>
      <c r="CX97">
        <v>96</v>
      </c>
      <c r="CY97" t="s">
        <v>120</v>
      </c>
      <c r="DB97" t="str">
        <f t="shared" si="53"/>
        <v/>
      </c>
      <c r="DC97" t="str">
        <f t="shared" si="54"/>
        <v>@</v>
      </c>
      <c r="DD97" t="s">
        <v>279</v>
      </c>
      <c r="DE97">
        <v>64.391999999999996</v>
      </c>
    </row>
    <row r="98" spans="1:109">
      <c r="A98">
        <v>43670</v>
      </c>
      <c r="B98" t="s">
        <v>121</v>
      </c>
      <c r="C98">
        <v>2010</v>
      </c>
      <c r="D98" t="s">
        <v>25</v>
      </c>
      <c r="E98">
        <v>139.82</v>
      </c>
      <c r="F98">
        <v>118.598</v>
      </c>
      <c r="G98">
        <v>111.232</v>
      </c>
      <c r="H98">
        <v>100.93899999999999</v>
      </c>
      <c r="I98">
        <v>113.52</v>
      </c>
      <c r="J98">
        <v>135.04400000000001</v>
      </c>
      <c r="K98">
        <v>126.027</v>
      </c>
      <c r="L98">
        <v>104.37</v>
      </c>
      <c r="M98">
        <v>89.715000000000003</v>
      </c>
      <c r="N98">
        <v>54.290999999999997</v>
      </c>
      <c r="O98">
        <v>40.051000000000002</v>
      </c>
      <c r="P98">
        <v>22.155000000000001</v>
      </c>
      <c r="Q98">
        <v>22.603000000000002</v>
      </c>
      <c r="R98">
        <v>7.2809999999999997</v>
      </c>
      <c r="S98">
        <v>10.311999999999999</v>
      </c>
      <c r="T98">
        <v>6.5540000000000003</v>
      </c>
      <c r="U98">
        <v>0.95399999999999996</v>
      </c>
      <c r="V98">
        <v>0.53100000000000003</v>
      </c>
      <c r="W98">
        <v>5.0999999999999997E-2</v>
      </c>
      <c r="X98">
        <v>4.0000000000000001E-3</v>
      </c>
      <c r="Y98">
        <v>0</v>
      </c>
      <c r="Z98">
        <f t="shared" si="55"/>
        <v>1204.0519999999995</v>
      </c>
      <c r="AA98">
        <f t="shared" si="56"/>
        <v>0.23224910552035968</v>
      </c>
      <c r="AB98">
        <f t="shared" si="57"/>
        <v>0.68949347702590946</v>
      </c>
      <c r="AC98">
        <f t="shared" si="58"/>
        <v>1.1085767059894429</v>
      </c>
      <c r="AD98">
        <f t="shared" si="59"/>
        <v>1.4251568869118614</v>
      </c>
      <c r="AE98">
        <f t="shared" si="60"/>
        <v>2.0741961310641077</v>
      </c>
      <c r="AF98">
        <f t="shared" si="61"/>
        <v>3.0282645600023934</v>
      </c>
      <c r="AG98">
        <f t="shared" si="62"/>
        <v>3.3494101583652549</v>
      </c>
      <c r="AH98">
        <f t="shared" si="63"/>
        <v>3.2072452020344651</v>
      </c>
      <c r="AI98">
        <f t="shared" si="64"/>
        <v>3.1294578639460768</v>
      </c>
      <c r="AJ98">
        <f t="shared" si="65"/>
        <v>2.1192415277745487</v>
      </c>
      <c r="AK98">
        <f t="shared" si="66"/>
        <v>1.7297027038699333</v>
      </c>
      <c r="AL98">
        <f t="shared" si="67"/>
        <v>1.0488209811536384</v>
      </c>
      <c r="AM98">
        <f t="shared" si="68"/>
        <v>1.1638915927219098</v>
      </c>
      <c r="AN98">
        <f t="shared" si="69"/>
        <v>0.40515442854627554</v>
      </c>
      <c r="AO98">
        <f t="shared" si="70"/>
        <v>0.61663781962905284</v>
      </c>
      <c r="AP98">
        <f t="shared" si="71"/>
        <v>0.41913306069837541</v>
      </c>
      <c r="AQ98">
        <f t="shared" si="72"/>
        <v>6.4970615887021521E-2</v>
      </c>
      <c r="AR98">
        <f t="shared" si="73"/>
        <v>3.8367944241610843E-2</v>
      </c>
      <c r="AS98">
        <f t="shared" si="74"/>
        <v>3.8968416646457146E-3</v>
      </c>
      <c r="AT98">
        <f t="shared" si="75"/>
        <v>3.2224521864504204E-4</v>
      </c>
      <c r="AU98">
        <f t="shared" si="76"/>
        <v>0</v>
      </c>
      <c r="AV98">
        <f t="shared" si="77"/>
        <v>25.85418985226552</v>
      </c>
      <c r="BB98">
        <f t="shared" si="80"/>
        <v>1.0659304946962429</v>
      </c>
      <c r="BC98">
        <f t="shared" si="81"/>
        <v>1.5885929710676954</v>
      </c>
      <c r="BD98">
        <f t="shared" si="82"/>
        <v>2.7751307535065934</v>
      </c>
      <c r="BE98">
        <f t="shared" si="83"/>
        <v>3.4103431332049374</v>
      </c>
      <c r="BF98">
        <f t="shared" si="84"/>
        <v>4.8406137369482396</v>
      </c>
      <c r="BG98">
        <f t="shared" si="85"/>
        <v>5.7584200272413515</v>
      </c>
      <c r="BH98">
        <f t="shared" si="86"/>
        <v>5.3739255411062015</v>
      </c>
      <c r="BI98">
        <f t="shared" si="87"/>
        <v>4.4504479891233952</v>
      </c>
      <c r="BJ98">
        <f t="shared" si="88"/>
        <v>3.825543176623603</v>
      </c>
      <c r="BK98">
        <f t="shared" si="89"/>
        <v>2.3150260781594159</v>
      </c>
      <c r="BL98">
        <f t="shared" si="90"/>
        <v>1.7078173077740837</v>
      </c>
      <c r="BM98">
        <f t="shared" si="91"/>
        <v>0.94471280252015755</v>
      </c>
      <c r="BN98">
        <f t="shared" si="92"/>
        <v>0.9638159997907072</v>
      </c>
      <c r="BO98">
        <f t="shared" si="93"/>
        <v>0.31046959671177005</v>
      </c>
      <c r="BP98">
        <f t="shared" si="94"/>
        <v>0.43971466574533341</v>
      </c>
      <c r="BQ98">
        <f t="shared" si="95"/>
        <v>0.27946954221246273</v>
      </c>
      <c r="BR98">
        <f t="shared" si="96"/>
        <v>4.067957633059039E-2</v>
      </c>
      <c r="BS98">
        <f t="shared" si="97"/>
        <v>2.2642405693441822E-2</v>
      </c>
      <c r="BT98">
        <f t="shared" si="98"/>
        <v>2.1746943321384799E-3</v>
      </c>
      <c r="BU98">
        <f t="shared" si="99"/>
        <v>1.705642613441945E-4</v>
      </c>
      <c r="BV98">
        <f t="shared" si="100"/>
        <v>0</v>
      </c>
      <c r="BW98" s="3">
        <f t="shared" si="78"/>
        <v>40.115641057049707</v>
      </c>
      <c r="BX98" s="3">
        <f>BW98*(Z98/(Z98+boys!AB98))</f>
        <v>16.145755034471019</v>
      </c>
      <c r="BZ98">
        <v>11.474</v>
      </c>
      <c r="CA98">
        <v>22.4</v>
      </c>
      <c r="CB98">
        <v>41.150591999999989</v>
      </c>
      <c r="CC98">
        <f t="shared" si="79"/>
        <v>55.726461</v>
      </c>
      <c r="CD98">
        <v>77.790999999999997</v>
      </c>
      <c r="CE98">
        <v>77.790999999999997</v>
      </c>
      <c r="CF98">
        <v>77.790999999999997</v>
      </c>
      <c r="CG98">
        <v>77.790999999999997</v>
      </c>
      <c r="CH98">
        <v>77.790999999999997</v>
      </c>
      <c r="CI98">
        <v>77.790999999999997</v>
      </c>
      <c r="CJ98">
        <v>77.790999999999997</v>
      </c>
      <c r="CK98">
        <v>77.790999999999997</v>
      </c>
      <c r="CL98">
        <v>77.790999999999997</v>
      </c>
      <c r="CM98">
        <v>77.790999999999997</v>
      </c>
      <c r="CN98">
        <v>77.790999999999997</v>
      </c>
      <c r="CO98">
        <v>77.790999999999997</v>
      </c>
      <c r="CP98">
        <v>77.790999999999997</v>
      </c>
      <c r="CQ98">
        <v>77.790999999999997</v>
      </c>
      <c r="CR98">
        <v>77.790999999999997</v>
      </c>
      <c r="CS98">
        <v>77.790999999999997</v>
      </c>
      <c r="CT98">
        <v>77.790999999999997</v>
      </c>
      <c r="CX98">
        <v>97</v>
      </c>
      <c r="CY98" t="s">
        <v>121</v>
      </c>
      <c r="DB98" t="str">
        <f t="shared" ref="DB98:DB129" si="101">IF(DA98&gt;0,IF(CZ98=CY98,"","@"),"")</f>
        <v/>
      </c>
      <c r="DC98" t="str">
        <f t="shared" si="54"/>
        <v/>
      </c>
      <c r="DD98" t="s">
        <v>121</v>
      </c>
      <c r="DE98">
        <v>77.790999999999997</v>
      </c>
    </row>
    <row r="99" spans="1:109">
      <c r="A99">
        <v>44123</v>
      </c>
      <c r="B99" t="s">
        <v>122</v>
      </c>
      <c r="C99">
        <v>2010</v>
      </c>
      <c r="D99" t="s">
        <v>25</v>
      </c>
      <c r="E99">
        <v>291.38400000000001</v>
      </c>
      <c r="F99">
        <v>238.703</v>
      </c>
      <c r="G99">
        <v>255.87100000000001</v>
      </c>
      <c r="H99">
        <v>296.39</v>
      </c>
      <c r="I99">
        <v>306.62200000000001</v>
      </c>
      <c r="J99">
        <v>228.815</v>
      </c>
      <c r="K99">
        <v>174.589</v>
      </c>
      <c r="L99">
        <v>174.233</v>
      </c>
      <c r="M99">
        <v>160.14699999999999</v>
      </c>
      <c r="N99">
        <v>164.98099999999999</v>
      </c>
      <c r="O99">
        <v>124.09099999999999</v>
      </c>
      <c r="P99">
        <v>89.626999999999995</v>
      </c>
      <c r="Q99">
        <v>56.597000000000001</v>
      </c>
      <c r="R99">
        <v>33.334000000000003</v>
      </c>
      <c r="S99">
        <v>48.408000000000001</v>
      </c>
      <c r="T99">
        <v>25.873999999999999</v>
      </c>
      <c r="U99">
        <v>20.664999999999999</v>
      </c>
      <c r="V99">
        <v>9.6940000000000008</v>
      </c>
      <c r="W99">
        <v>2.0030000000000001</v>
      </c>
      <c r="X99">
        <v>0.40200000000000002</v>
      </c>
      <c r="Y99">
        <v>4.7E-2</v>
      </c>
      <c r="Z99">
        <f t="shared" si="55"/>
        <v>2702.4769999999994</v>
      </c>
      <c r="AA99">
        <f t="shared" si="56"/>
        <v>0.2156421682774729</v>
      </c>
      <c r="AB99">
        <f t="shared" si="57"/>
        <v>0.6182924035986247</v>
      </c>
      <c r="AC99">
        <f t="shared" si="58"/>
        <v>1.1361621208987165</v>
      </c>
      <c r="AD99">
        <f t="shared" si="59"/>
        <v>1.8644488001192983</v>
      </c>
      <c r="AE99">
        <f t="shared" si="60"/>
        <v>2.4961115302738941</v>
      </c>
      <c r="AF99">
        <f t="shared" si="61"/>
        <v>2.2860527582658432</v>
      </c>
      <c r="AG99">
        <f t="shared" si="62"/>
        <v>2.0673064007575279</v>
      </c>
      <c r="AH99">
        <f t="shared" si="63"/>
        <v>2.3854489788442241</v>
      </c>
      <c r="AI99">
        <f t="shared" si="64"/>
        <v>2.4888922273899099</v>
      </c>
      <c r="AJ99">
        <f t="shared" si="65"/>
        <v>2.8692592018359457</v>
      </c>
      <c r="AK99">
        <f t="shared" si="66"/>
        <v>2.3877102376819495</v>
      </c>
      <c r="AL99">
        <f t="shared" si="67"/>
        <v>1.8903912965771776</v>
      </c>
      <c r="AM99">
        <f t="shared" si="68"/>
        <v>1.2984436130261241</v>
      </c>
      <c r="AN99">
        <f t="shared" si="69"/>
        <v>0.82641887424018812</v>
      </c>
      <c r="AO99">
        <f t="shared" si="70"/>
        <v>1.2896968225816541</v>
      </c>
      <c r="AP99">
        <f t="shared" si="71"/>
        <v>0.7372118245594691</v>
      </c>
      <c r="AQ99">
        <f t="shared" si="72"/>
        <v>0.62702846314695748</v>
      </c>
      <c r="AR99">
        <f t="shared" si="73"/>
        <v>0.31207592146020124</v>
      </c>
      <c r="AS99">
        <f t="shared" si="74"/>
        <v>6.8187814364377597E-2</v>
      </c>
      <c r="AT99">
        <f t="shared" si="75"/>
        <v>1.442898496453439E-2</v>
      </c>
      <c r="AU99">
        <f t="shared" si="76"/>
        <v>1.7739281407390334E-3</v>
      </c>
      <c r="AV99">
        <f t="shared" si="77"/>
        <v>27.880984371004836</v>
      </c>
      <c r="BB99">
        <f t="shared" si="80"/>
        <v>0.98971129552628967</v>
      </c>
      <c r="BC99">
        <f t="shared" si="81"/>
        <v>1.424545697891231</v>
      </c>
      <c r="BD99">
        <f t="shared" si="82"/>
        <v>2.8441860862132624</v>
      </c>
      <c r="BE99">
        <f t="shared" si="83"/>
        <v>4.4615510201665733</v>
      </c>
      <c r="BF99">
        <f t="shared" si="84"/>
        <v>4.8983443058941871</v>
      </c>
      <c r="BG99">
        <f t="shared" si="85"/>
        <v>3.6553627996463991</v>
      </c>
      <c r="BH99">
        <f t="shared" si="86"/>
        <v>2.7890922178505133</v>
      </c>
      <c r="BI99">
        <f t="shared" si="87"/>
        <v>2.7834050506775831</v>
      </c>
      <c r="BJ99">
        <f t="shared" si="88"/>
        <v>2.558378542818311</v>
      </c>
      <c r="BK99">
        <f t="shared" si="89"/>
        <v>2.6356026049361385</v>
      </c>
      <c r="BL99">
        <f t="shared" si="90"/>
        <v>1.9823771394835188</v>
      </c>
      <c r="BM99">
        <f t="shared" si="91"/>
        <v>1.431808236540034</v>
      </c>
      <c r="BN99">
        <f t="shared" si="92"/>
        <v>0.90414775417515136</v>
      </c>
      <c r="BO99">
        <f t="shared" si="93"/>
        <v>0.53251693972603664</v>
      </c>
      <c r="BP99">
        <f t="shared" si="94"/>
        <v>0.77332693400905939</v>
      </c>
      <c r="BQ99">
        <f t="shared" si="95"/>
        <v>0.41334203211350184</v>
      </c>
      <c r="BR99">
        <f t="shared" si="96"/>
        <v>0.33012727423767163</v>
      </c>
      <c r="BS99">
        <f t="shared" si="97"/>
        <v>0.15486347914154316</v>
      </c>
      <c r="BT99">
        <f t="shared" si="98"/>
        <v>3.1998302942078706E-2</v>
      </c>
      <c r="BU99">
        <f t="shared" si="99"/>
        <v>6.4220258525789506E-3</v>
      </c>
      <c r="BV99">
        <f t="shared" si="100"/>
        <v>7.508338683363449E-4</v>
      </c>
      <c r="BW99" s="3">
        <f t="shared" si="78"/>
        <v>35.601860573710006</v>
      </c>
      <c r="BX99" s="3">
        <f>BW99*(Z99/(Z99+boys!AB99))</f>
        <v>18.036967962842596</v>
      </c>
      <c r="BZ99">
        <v>11.474</v>
      </c>
      <c r="CA99">
        <v>22.4</v>
      </c>
      <c r="CB99">
        <v>41.150591999999989</v>
      </c>
      <c r="CC99">
        <f t="shared" si="79"/>
        <v>55.726461</v>
      </c>
      <c r="CD99">
        <v>65.412999999999997</v>
      </c>
      <c r="CE99">
        <v>65.412999999999997</v>
      </c>
      <c r="CF99">
        <v>65.412999999999997</v>
      </c>
      <c r="CG99">
        <v>65.412999999999997</v>
      </c>
      <c r="CH99">
        <v>65.412999999999997</v>
      </c>
      <c r="CI99">
        <v>65.412999999999997</v>
      </c>
      <c r="CJ99">
        <v>65.412999999999997</v>
      </c>
      <c r="CK99">
        <v>65.412999999999997</v>
      </c>
      <c r="CL99">
        <v>65.412999999999997</v>
      </c>
      <c r="CM99">
        <v>65.412999999999997</v>
      </c>
      <c r="CN99">
        <v>65.412999999999997</v>
      </c>
      <c r="CO99">
        <v>65.412999999999997</v>
      </c>
      <c r="CP99">
        <v>65.412999999999997</v>
      </c>
      <c r="CQ99">
        <v>65.412999999999997</v>
      </c>
      <c r="CR99">
        <v>65.412999999999997</v>
      </c>
      <c r="CS99">
        <v>65.412999999999997</v>
      </c>
      <c r="CT99">
        <v>65.412999999999997</v>
      </c>
      <c r="CX99">
        <v>98</v>
      </c>
      <c r="CY99" t="s">
        <v>122</v>
      </c>
      <c r="CZ99" t="s">
        <v>122</v>
      </c>
      <c r="DA99">
        <v>158</v>
      </c>
      <c r="DB99" t="str">
        <f t="shared" si="101"/>
        <v/>
      </c>
      <c r="DC99" t="str">
        <f t="shared" si="54"/>
        <v/>
      </c>
      <c r="DD99" t="s">
        <v>122</v>
      </c>
      <c r="DE99">
        <v>65.412999999999997</v>
      </c>
    </row>
    <row r="100" spans="1:109">
      <c r="A100">
        <v>44576</v>
      </c>
      <c r="B100" t="s">
        <v>123</v>
      </c>
      <c r="C100">
        <v>2010</v>
      </c>
      <c r="D100" t="s">
        <v>25</v>
      </c>
      <c r="E100">
        <v>411.33800000000002</v>
      </c>
      <c r="F100">
        <v>354.65800000000002</v>
      </c>
      <c r="G100">
        <v>387.108</v>
      </c>
      <c r="H100">
        <v>394.303</v>
      </c>
      <c r="I100">
        <v>333.93</v>
      </c>
      <c r="J100">
        <v>265.72699999999998</v>
      </c>
      <c r="K100">
        <v>216.53700000000001</v>
      </c>
      <c r="L100">
        <v>182.79900000000001</v>
      </c>
      <c r="M100">
        <v>152.471</v>
      </c>
      <c r="N100">
        <v>129.262</v>
      </c>
      <c r="O100">
        <v>105.702</v>
      </c>
      <c r="P100">
        <v>84.935000000000002</v>
      </c>
      <c r="Q100">
        <v>66.41</v>
      </c>
      <c r="R100">
        <v>50.207000000000001</v>
      </c>
      <c r="S100">
        <v>38.36</v>
      </c>
      <c r="T100">
        <v>25.166</v>
      </c>
      <c r="U100">
        <v>13.489000000000001</v>
      </c>
      <c r="V100">
        <v>4.8570000000000002</v>
      </c>
      <c r="W100">
        <v>1.1020000000000001</v>
      </c>
      <c r="X100">
        <v>0.14599999999999999</v>
      </c>
      <c r="Y100">
        <v>1.0999999999999999E-2</v>
      </c>
      <c r="Z100">
        <f t="shared" si="55"/>
        <v>3218.518</v>
      </c>
      <c r="AA100">
        <f t="shared" si="56"/>
        <v>0.25560708375718266</v>
      </c>
      <c r="AB100">
        <f t="shared" si="57"/>
        <v>0.77135066511978501</v>
      </c>
      <c r="AC100">
        <f t="shared" si="58"/>
        <v>1.4433027871834181</v>
      </c>
      <c r="AD100">
        <f t="shared" si="59"/>
        <v>2.0826824644137458</v>
      </c>
      <c r="AE100">
        <f t="shared" si="60"/>
        <v>2.2825598614020493</v>
      </c>
      <c r="AF100">
        <f t="shared" si="61"/>
        <v>2.2291716249528508</v>
      </c>
      <c r="AG100">
        <f t="shared" si="62"/>
        <v>2.1529113710098873</v>
      </c>
      <c r="AH100">
        <f t="shared" si="63"/>
        <v>2.1014525940199804</v>
      </c>
      <c r="AI100">
        <f t="shared" si="64"/>
        <v>1.9896679154815975</v>
      </c>
      <c r="AJ100">
        <f t="shared" si="65"/>
        <v>1.8876122488673359</v>
      </c>
      <c r="AK100">
        <f t="shared" si="66"/>
        <v>1.7077748205851262</v>
      </c>
      <c r="AL100">
        <f t="shared" si="67"/>
        <v>1.5042000697215301</v>
      </c>
      <c r="AM100">
        <f t="shared" si="68"/>
        <v>1.2792906548914749</v>
      </c>
      <c r="AN100">
        <f t="shared" si="69"/>
        <v>1.0451608473216556</v>
      </c>
      <c r="AO100">
        <f t="shared" si="70"/>
        <v>0.85813408531504254</v>
      </c>
      <c r="AP100">
        <f t="shared" si="71"/>
        <v>0.60207275522460968</v>
      </c>
      <c r="AQ100">
        <f t="shared" si="72"/>
        <v>0.34366686779443212</v>
      </c>
      <c r="AR100">
        <f t="shared" si="73"/>
        <v>0.13128992909158813</v>
      </c>
      <c r="AS100">
        <f t="shared" si="74"/>
        <v>3.1500212209470323E-2</v>
      </c>
      <c r="AT100">
        <f t="shared" si="75"/>
        <v>4.4001618136048949E-3</v>
      </c>
      <c r="AU100">
        <f t="shared" si="76"/>
        <v>3.4860765109904617E-4</v>
      </c>
      <c r="AV100">
        <f t="shared" si="77"/>
        <v>24.704157627827467</v>
      </c>
      <c r="BB100">
        <f t="shared" si="80"/>
        <v>1.1731342716119657</v>
      </c>
      <c r="BC100">
        <f t="shared" si="81"/>
        <v>1.7771919324359844</v>
      </c>
      <c r="BD100">
        <f t="shared" si="82"/>
        <v>3.6130598177773985</v>
      </c>
      <c r="BE100">
        <f t="shared" si="83"/>
        <v>4.983775404931273</v>
      </c>
      <c r="BF100">
        <f t="shared" si="84"/>
        <v>4.0015100418267044</v>
      </c>
      <c r="BG100">
        <f t="shared" si="85"/>
        <v>3.1842280085182062</v>
      </c>
      <c r="BH100">
        <f t="shared" si="86"/>
        <v>2.594780283074384</v>
      </c>
      <c r="BI100">
        <f t="shared" si="87"/>
        <v>2.190495116149731</v>
      </c>
      <c r="BJ100">
        <f t="shared" si="88"/>
        <v>1.8270722534284416</v>
      </c>
      <c r="BK100">
        <f t="shared" si="89"/>
        <v>1.5489569401569294</v>
      </c>
      <c r="BL100">
        <f t="shared" si="90"/>
        <v>1.2666355656609656</v>
      </c>
      <c r="BM100">
        <f t="shared" si="91"/>
        <v>1.0177829347544429</v>
      </c>
      <c r="BN100">
        <f t="shared" si="92"/>
        <v>0.79579637013060045</v>
      </c>
      <c r="BO100">
        <f t="shared" si="93"/>
        <v>0.60163451822236202</v>
      </c>
      <c r="BP100">
        <f t="shared" si="94"/>
        <v>0.45967096458680679</v>
      </c>
      <c r="BQ100">
        <f t="shared" si="95"/>
        <v>0.30156620163690251</v>
      </c>
      <c r="BR100">
        <f t="shared" si="96"/>
        <v>0.16163977167130961</v>
      </c>
      <c r="BS100">
        <f t="shared" si="97"/>
        <v>5.8201821558866544E-2</v>
      </c>
      <c r="BT100">
        <f t="shared" si="98"/>
        <v>1.3205354613520882E-2</v>
      </c>
      <c r="BU100">
        <f t="shared" si="99"/>
        <v>1.7495297400853436E-3</v>
      </c>
      <c r="BV100">
        <f t="shared" si="100"/>
        <v>1.3181388452697794E-4</v>
      </c>
      <c r="BW100" s="3">
        <f t="shared" si="78"/>
        <v>31.572218916371408</v>
      </c>
      <c r="BX100" s="3">
        <f>BW100*(Z100/(Z100+boys!AB100))</f>
        <v>15.888104247686201</v>
      </c>
      <c r="BZ100">
        <v>11.474</v>
      </c>
      <c r="CA100">
        <v>22.4</v>
      </c>
      <c r="CB100">
        <v>41.150591999999989</v>
      </c>
      <c r="CC100">
        <f t="shared" si="79"/>
        <v>55.726461</v>
      </c>
      <c r="CD100">
        <v>58.436</v>
      </c>
      <c r="CE100">
        <v>58.436</v>
      </c>
      <c r="CF100">
        <v>58.436</v>
      </c>
      <c r="CG100">
        <v>58.436</v>
      </c>
      <c r="CH100">
        <v>58.436</v>
      </c>
      <c r="CI100">
        <v>58.436</v>
      </c>
      <c r="CJ100">
        <v>58.436</v>
      </c>
      <c r="CK100">
        <v>58.436</v>
      </c>
      <c r="CL100">
        <v>58.436</v>
      </c>
      <c r="CM100">
        <v>58.436</v>
      </c>
      <c r="CN100">
        <v>58.436</v>
      </c>
      <c r="CO100">
        <v>58.436</v>
      </c>
      <c r="CP100">
        <v>58.436</v>
      </c>
      <c r="CQ100">
        <v>58.436</v>
      </c>
      <c r="CR100">
        <v>58.436</v>
      </c>
      <c r="CS100">
        <v>58.436</v>
      </c>
      <c r="CT100">
        <v>58.436</v>
      </c>
      <c r="CX100">
        <v>99</v>
      </c>
      <c r="CY100" t="s">
        <v>123</v>
      </c>
      <c r="DB100" t="str">
        <f t="shared" si="101"/>
        <v/>
      </c>
      <c r="DC100" t="str">
        <f t="shared" si="54"/>
        <v/>
      </c>
      <c r="DD100" t="s">
        <v>123</v>
      </c>
      <c r="DE100">
        <v>58.436</v>
      </c>
    </row>
    <row r="101" spans="1:109">
      <c r="A101">
        <v>45029</v>
      </c>
      <c r="B101" t="s">
        <v>124</v>
      </c>
      <c r="C101">
        <v>2010</v>
      </c>
      <c r="D101" t="s">
        <v>25</v>
      </c>
      <c r="E101">
        <v>134.32599999999999</v>
      </c>
      <c r="F101">
        <v>174.934</v>
      </c>
      <c r="G101">
        <v>209.95</v>
      </c>
      <c r="H101">
        <v>231.11600000000001</v>
      </c>
      <c r="I101">
        <v>225.137</v>
      </c>
      <c r="J101">
        <v>202.071</v>
      </c>
      <c r="K101">
        <v>158.227</v>
      </c>
      <c r="L101">
        <v>127.74299999999999</v>
      </c>
      <c r="M101">
        <v>116.79</v>
      </c>
      <c r="N101">
        <v>106.42400000000001</v>
      </c>
      <c r="O101">
        <v>98.334000000000003</v>
      </c>
      <c r="P101">
        <v>90.087999999999994</v>
      </c>
      <c r="Q101">
        <v>69.674000000000007</v>
      </c>
      <c r="R101">
        <v>58.811</v>
      </c>
      <c r="S101">
        <v>55.832000000000001</v>
      </c>
      <c r="T101">
        <v>39.78</v>
      </c>
      <c r="U101">
        <v>17.623999999999999</v>
      </c>
      <c r="V101">
        <v>8.4250000000000007</v>
      </c>
      <c r="W101">
        <v>2.61</v>
      </c>
      <c r="X101">
        <v>0.53500000000000003</v>
      </c>
      <c r="Y101">
        <v>0.05</v>
      </c>
      <c r="Z101">
        <f t="shared" si="55"/>
        <v>2128.4810000000002</v>
      </c>
      <c r="AA101">
        <f t="shared" si="56"/>
        <v>0.12621771112826469</v>
      </c>
      <c r="AB101">
        <f t="shared" si="57"/>
        <v>0.5753107497788329</v>
      </c>
      <c r="AC101">
        <f t="shared" si="58"/>
        <v>1.1836610239884686</v>
      </c>
      <c r="AD101">
        <f t="shared" si="59"/>
        <v>1.8459041917686838</v>
      </c>
      <c r="AE101">
        <f t="shared" si="60"/>
        <v>2.3270181880881244</v>
      </c>
      <c r="AF101">
        <f t="shared" si="61"/>
        <v>2.563291380096886</v>
      </c>
      <c r="AG101">
        <f t="shared" si="62"/>
        <v>2.3788156906263196</v>
      </c>
      <c r="AH101">
        <f t="shared" si="63"/>
        <v>2.2205934654807815</v>
      </c>
      <c r="AI101">
        <f t="shared" si="64"/>
        <v>2.3045448843564964</v>
      </c>
      <c r="AJ101">
        <f t="shared" si="65"/>
        <v>2.3499988959262499</v>
      </c>
      <c r="AK101">
        <f t="shared" si="66"/>
        <v>2.4023554826188249</v>
      </c>
      <c r="AL101">
        <f t="shared" si="67"/>
        <v>2.412526116042379</v>
      </c>
      <c r="AM101">
        <f t="shared" si="68"/>
        <v>2.0295168244395887</v>
      </c>
      <c r="AN101">
        <f t="shared" si="69"/>
        <v>1.8512436803523262</v>
      </c>
      <c r="AO101">
        <f t="shared" si="70"/>
        <v>1.8886257382612293</v>
      </c>
      <c r="AP101">
        <f t="shared" si="71"/>
        <v>1.4390826133754542</v>
      </c>
      <c r="AQ101">
        <f t="shared" si="72"/>
        <v>0.67896683127544943</v>
      </c>
      <c r="AR101">
        <f t="shared" si="73"/>
        <v>0.34436530088828604</v>
      </c>
      <c r="AS101">
        <f t="shared" si="74"/>
        <v>0.1128128463444118</v>
      </c>
      <c r="AT101">
        <f t="shared" si="75"/>
        <v>2.4381237135778992E-2</v>
      </c>
      <c r="AU101">
        <f t="shared" si="76"/>
        <v>2.3960749473450785E-3</v>
      </c>
      <c r="AV101">
        <f t="shared" si="77"/>
        <v>31.061628926920182</v>
      </c>
      <c r="BB101">
        <f t="shared" si="80"/>
        <v>0.57928880699428364</v>
      </c>
      <c r="BC101">
        <f t="shared" si="81"/>
        <v>1.3255159674904309</v>
      </c>
      <c r="BD101">
        <f t="shared" si="82"/>
        <v>2.9630914050874768</v>
      </c>
      <c r="BE101">
        <f t="shared" si="83"/>
        <v>4.4171745179531694</v>
      </c>
      <c r="BF101">
        <f t="shared" si="84"/>
        <v>4.7589848964590242</v>
      </c>
      <c r="BG101">
        <f t="shared" si="85"/>
        <v>4.2714117937627822</v>
      </c>
      <c r="BH101">
        <f t="shared" si="86"/>
        <v>3.3446297286186719</v>
      </c>
      <c r="BI101">
        <f t="shared" si="87"/>
        <v>2.700253657232552</v>
      </c>
      <c r="BJ101">
        <f t="shared" si="88"/>
        <v>2.4687272463320089</v>
      </c>
      <c r="BK101">
        <f t="shared" si="89"/>
        <v>2.2496089430913409</v>
      </c>
      <c r="BL101">
        <f t="shared" si="90"/>
        <v>2.0786011220208214</v>
      </c>
      <c r="BM101">
        <f t="shared" si="91"/>
        <v>1.9042957459333674</v>
      </c>
      <c r="BN101">
        <f t="shared" si="92"/>
        <v>1.4727810785250139</v>
      </c>
      <c r="BO101">
        <f t="shared" si="93"/>
        <v>1.2431571032111632</v>
      </c>
      <c r="BP101">
        <f t="shared" si="94"/>
        <v>1.1801864852916235</v>
      </c>
      <c r="BQ101">
        <f t="shared" si="95"/>
        <v>0.84087652931832613</v>
      </c>
      <c r="BR101">
        <f t="shared" si="96"/>
        <v>0.37253916422086925</v>
      </c>
      <c r="BS101">
        <f t="shared" si="97"/>
        <v>0.17808910908765452</v>
      </c>
      <c r="BT101">
        <f t="shared" si="98"/>
        <v>5.5170632014098317E-2</v>
      </c>
      <c r="BU101">
        <f t="shared" si="99"/>
        <v>1.1308922654230882E-2</v>
      </c>
      <c r="BV101">
        <f t="shared" si="100"/>
        <v>1.0569086592739142E-3</v>
      </c>
      <c r="BW101" s="3">
        <f t="shared" si="78"/>
        <v>38.41674976395818</v>
      </c>
      <c r="BX101" s="3">
        <f>BW101*(Z101/(Z101+boys!AB101))</f>
        <v>18.836118182784304</v>
      </c>
      <c r="BZ101">
        <v>11.474</v>
      </c>
      <c r="CA101">
        <v>22.4</v>
      </c>
      <c r="CB101">
        <v>41.150591999999989</v>
      </c>
      <c r="CC101">
        <f t="shared" si="79"/>
        <v>55.726461</v>
      </c>
      <c r="CD101">
        <v>68.17</v>
      </c>
      <c r="CE101">
        <v>68.17</v>
      </c>
      <c r="CF101">
        <v>68.17</v>
      </c>
      <c r="CG101">
        <v>68.17</v>
      </c>
      <c r="CH101">
        <v>68.17</v>
      </c>
      <c r="CI101">
        <v>68.17</v>
      </c>
      <c r="CJ101">
        <v>68.17</v>
      </c>
      <c r="CK101">
        <v>68.17</v>
      </c>
      <c r="CL101">
        <v>68.17</v>
      </c>
      <c r="CM101">
        <v>68.17</v>
      </c>
      <c r="CN101">
        <v>68.17</v>
      </c>
      <c r="CO101">
        <v>68.17</v>
      </c>
      <c r="CP101">
        <v>68.17</v>
      </c>
      <c r="CQ101">
        <v>68.17</v>
      </c>
      <c r="CR101">
        <v>68.17</v>
      </c>
      <c r="CS101">
        <v>68.17</v>
      </c>
      <c r="CT101">
        <v>68.17</v>
      </c>
      <c r="CX101">
        <v>100</v>
      </c>
      <c r="CY101" t="s">
        <v>124</v>
      </c>
      <c r="DB101" t="str">
        <f t="shared" si="101"/>
        <v/>
      </c>
      <c r="DC101" t="str">
        <f t="shared" si="54"/>
        <v/>
      </c>
      <c r="DD101" t="s">
        <v>124</v>
      </c>
      <c r="DE101">
        <v>68.17</v>
      </c>
    </row>
    <row r="102" spans="1:109">
      <c r="A102">
        <v>45482</v>
      </c>
      <c r="B102" t="s">
        <v>125</v>
      </c>
      <c r="C102">
        <v>2010</v>
      </c>
      <c r="D102" t="s">
        <v>25</v>
      </c>
      <c r="E102">
        <v>125.691</v>
      </c>
      <c r="F102">
        <v>122.447</v>
      </c>
      <c r="G102">
        <v>126.66800000000001</v>
      </c>
      <c r="H102">
        <v>119.89</v>
      </c>
      <c r="I102">
        <v>111.509</v>
      </c>
      <c r="J102">
        <v>95.162000000000006</v>
      </c>
      <c r="K102">
        <v>66.103999999999999</v>
      </c>
      <c r="L102">
        <v>43.125999999999998</v>
      </c>
      <c r="M102">
        <v>34.884999999999998</v>
      </c>
      <c r="N102">
        <v>34.220999999999997</v>
      </c>
      <c r="O102">
        <v>34.774000000000001</v>
      </c>
      <c r="P102">
        <v>31.471</v>
      </c>
      <c r="Q102">
        <v>24.331</v>
      </c>
      <c r="R102">
        <v>15.855</v>
      </c>
      <c r="S102">
        <v>15.009</v>
      </c>
      <c r="T102">
        <v>11.938000000000001</v>
      </c>
      <c r="U102">
        <v>5.9509999999999996</v>
      </c>
      <c r="V102">
        <v>2.4340000000000002</v>
      </c>
      <c r="W102">
        <v>0.57699999999999996</v>
      </c>
      <c r="X102">
        <v>7.3999999999999996E-2</v>
      </c>
      <c r="Y102">
        <v>6.0000000000000001E-3</v>
      </c>
      <c r="Z102">
        <f t="shared" si="55"/>
        <v>1022.123</v>
      </c>
      <c r="AA102">
        <f t="shared" si="56"/>
        <v>0.24594104623416163</v>
      </c>
      <c r="AB102">
        <f t="shared" si="57"/>
        <v>0.83857715754366147</v>
      </c>
      <c r="AC102">
        <f t="shared" si="58"/>
        <v>1.4871165212014601</v>
      </c>
      <c r="AD102">
        <f t="shared" si="59"/>
        <v>1.9940163757199476</v>
      </c>
      <c r="AE102">
        <f t="shared" si="60"/>
        <v>2.4001005749797235</v>
      </c>
      <c r="AF102">
        <f t="shared" si="61"/>
        <v>2.5137620423373703</v>
      </c>
      <c r="AG102">
        <f t="shared" si="62"/>
        <v>2.0695434893843498</v>
      </c>
      <c r="AH102">
        <f t="shared" si="63"/>
        <v>1.56112522661167</v>
      </c>
      <c r="AI102">
        <f t="shared" si="64"/>
        <v>1.4334576171360978</v>
      </c>
      <c r="AJ102">
        <f t="shared" si="65"/>
        <v>1.5735748045978808</v>
      </c>
      <c r="AK102">
        <f t="shared" si="66"/>
        <v>1.7691099799143546</v>
      </c>
      <c r="AL102">
        <f t="shared" si="67"/>
        <v>1.755020677550549</v>
      </c>
      <c r="AM102">
        <f t="shared" si="68"/>
        <v>1.4758712992467637</v>
      </c>
      <c r="AN102">
        <f t="shared" si="69"/>
        <v>1.0392927270005665</v>
      </c>
      <c r="AO102">
        <f t="shared" si="70"/>
        <v>1.057258275178232</v>
      </c>
      <c r="AP102">
        <f t="shared" si="71"/>
        <v>0.89933011976053767</v>
      </c>
      <c r="AQ102">
        <f t="shared" si="72"/>
        <v>0.47742003653180681</v>
      </c>
      <c r="AR102">
        <f t="shared" si="73"/>
        <v>0.20717467467222636</v>
      </c>
      <c r="AS102">
        <f t="shared" si="74"/>
        <v>5.1935041086053235E-2</v>
      </c>
      <c r="AT102">
        <f t="shared" si="75"/>
        <v>7.0226381756403082E-3</v>
      </c>
      <c r="AU102">
        <f t="shared" si="76"/>
        <v>5.9875377033879475E-4</v>
      </c>
      <c r="AV102">
        <f t="shared" si="77"/>
        <v>24.857249078633398</v>
      </c>
      <c r="BB102">
        <f t="shared" si="80"/>
        <v>1.1287710257963084</v>
      </c>
      <c r="BC102">
        <f t="shared" si="81"/>
        <v>1.932081770980596</v>
      </c>
      <c r="BD102">
        <f t="shared" si="82"/>
        <v>3.7227399509089207</v>
      </c>
      <c r="BE102">
        <f t="shared" si="83"/>
        <v>4.7716010194288749</v>
      </c>
      <c r="BF102">
        <f t="shared" si="84"/>
        <v>4.7497510358733734</v>
      </c>
      <c r="BG102">
        <f t="shared" si="85"/>
        <v>4.0534468794068816</v>
      </c>
      <c r="BH102">
        <f t="shared" si="86"/>
        <v>2.8157148075525154</v>
      </c>
      <c r="BI102">
        <f t="shared" si="87"/>
        <v>1.8369617086788967</v>
      </c>
      <c r="BJ102">
        <f t="shared" si="88"/>
        <v>1.4859344527028544</v>
      </c>
      <c r="BK102">
        <f t="shared" si="89"/>
        <v>1.4576512227589042</v>
      </c>
      <c r="BL102">
        <f t="shared" si="90"/>
        <v>1.4812063826369233</v>
      </c>
      <c r="BM102">
        <f t="shared" si="91"/>
        <v>1.3405143517560996</v>
      </c>
      <c r="BN102">
        <f t="shared" si="92"/>
        <v>1.036384439406999</v>
      </c>
      <c r="BO102">
        <f t="shared" si="93"/>
        <v>0.67534730536344456</v>
      </c>
      <c r="BP102">
        <f t="shared" si="94"/>
        <v>0.63931174432039972</v>
      </c>
      <c r="BQ102">
        <f t="shared" si="95"/>
        <v>0.508501805829631</v>
      </c>
      <c r="BR102">
        <f t="shared" si="96"/>
        <v>0.25348418885006985</v>
      </c>
      <c r="BS102">
        <f t="shared" si="97"/>
        <v>0.10367677964393718</v>
      </c>
      <c r="BT102">
        <f t="shared" si="98"/>
        <v>2.4577445297679433E-2</v>
      </c>
      <c r="BU102">
        <f t="shared" si="99"/>
        <v>3.1520467106209327E-3</v>
      </c>
      <c r="BV102">
        <f t="shared" si="100"/>
        <v>2.5557135491521078E-4</v>
      </c>
      <c r="BW102" s="3">
        <f t="shared" si="78"/>
        <v>34.021065935258839</v>
      </c>
      <c r="BX102" s="3">
        <f>BW102*(Z102/(Z102+boys!AB102))</f>
        <v>17.309647306660921</v>
      </c>
      <c r="BZ102">
        <v>11.474</v>
      </c>
      <c r="CA102">
        <v>22.4</v>
      </c>
      <c r="CB102">
        <v>41.150591999999989</v>
      </c>
      <c r="CC102">
        <f t="shared" si="79"/>
        <v>55.726461</v>
      </c>
      <c r="CD102">
        <v>65.965999999999994</v>
      </c>
      <c r="CE102">
        <v>65.965999999999994</v>
      </c>
      <c r="CF102">
        <v>65.965999999999994</v>
      </c>
      <c r="CG102">
        <v>65.965999999999994</v>
      </c>
      <c r="CH102">
        <v>65.965999999999994</v>
      </c>
      <c r="CI102">
        <v>65.965999999999994</v>
      </c>
      <c r="CJ102">
        <v>65.965999999999994</v>
      </c>
      <c r="CK102">
        <v>65.965999999999994</v>
      </c>
      <c r="CL102">
        <v>65.965999999999994</v>
      </c>
      <c r="CM102">
        <v>65.965999999999994</v>
      </c>
      <c r="CN102">
        <v>65.965999999999994</v>
      </c>
      <c r="CO102">
        <v>65.965999999999994</v>
      </c>
      <c r="CP102">
        <v>65.965999999999994</v>
      </c>
      <c r="CQ102">
        <v>65.965999999999994</v>
      </c>
      <c r="CR102">
        <v>65.965999999999994</v>
      </c>
      <c r="CS102">
        <v>65.965999999999994</v>
      </c>
      <c r="CT102">
        <v>65.965999999999994</v>
      </c>
      <c r="CX102">
        <v>101</v>
      </c>
      <c r="CY102" t="s">
        <v>125</v>
      </c>
      <c r="CZ102" t="s">
        <v>125</v>
      </c>
      <c r="DA102">
        <v>157.6</v>
      </c>
      <c r="DB102" t="str">
        <f t="shared" si="101"/>
        <v/>
      </c>
      <c r="DC102" t="str">
        <f t="shared" si="54"/>
        <v/>
      </c>
      <c r="DD102" t="s">
        <v>125</v>
      </c>
      <c r="DE102">
        <v>65.965999999999994</v>
      </c>
    </row>
    <row r="103" spans="1:109">
      <c r="A103">
        <v>45935</v>
      </c>
      <c r="B103" t="s">
        <v>126</v>
      </c>
      <c r="C103">
        <v>2010</v>
      </c>
      <c r="D103" t="s">
        <v>25</v>
      </c>
      <c r="E103">
        <v>53.28</v>
      </c>
      <c r="F103">
        <v>47.026000000000003</v>
      </c>
      <c r="G103">
        <v>44.219000000000001</v>
      </c>
      <c r="H103">
        <v>62.707000000000001</v>
      </c>
      <c r="I103">
        <v>76.917000000000002</v>
      </c>
      <c r="J103">
        <v>72.486999999999995</v>
      </c>
      <c r="K103">
        <v>68.099999999999994</v>
      </c>
      <c r="L103">
        <v>72.852999999999994</v>
      </c>
      <c r="M103">
        <v>72.847999999999999</v>
      </c>
      <c r="N103">
        <v>80.03</v>
      </c>
      <c r="O103">
        <v>82.064999999999998</v>
      </c>
      <c r="P103">
        <v>73.974999999999994</v>
      </c>
      <c r="Q103">
        <v>68.950999999999993</v>
      </c>
      <c r="R103">
        <v>67.887</v>
      </c>
      <c r="S103">
        <v>70.344999999999999</v>
      </c>
      <c r="T103">
        <v>53.472000000000001</v>
      </c>
      <c r="U103">
        <v>41.298999999999999</v>
      </c>
      <c r="V103">
        <v>20.193000000000001</v>
      </c>
      <c r="W103">
        <v>5.1210000000000004</v>
      </c>
      <c r="X103">
        <v>1.429</v>
      </c>
      <c r="Y103">
        <v>0.183</v>
      </c>
      <c r="Z103">
        <f t="shared" si="55"/>
        <v>1135.3870000000002</v>
      </c>
      <c r="AA103">
        <f t="shared" si="56"/>
        <v>9.3853461418881831E-2</v>
      </c>
      <c r="AB103">
        <f t="shared" si="57"/>
        <v>0.28992933686927891</v>
      </c>
      <c r="AC103">
        <f t="shared" si="58"/>
        <v>0.46735430298215491</v>
      </c>
      <c r="AD103">
        <f t="shared" si="59"/>
        <v>0.93890365135411968</v>
      </c>
      <c r="AE103">
        <f t="shared" si="60"/>
        <v>1.4903940242401927</v>
      </c>
      <c r="AF103">
        <f t="shared" si="61"/>
        <v>1.7237725991225896</v>
      </c>
      <c r="AG103">
        <f t="shared" si="62"/>
        <v>1.9193455623501057</v>
      </c>
      <c r="AH103">
        <f t="shared" si="63"/>
        <v>2.3741341058159016</v>
      </c>
      <c r="AI103">
        <f t="shared" si="64"/>
        <v>2.6947780800731378</v>
      </c>
      <c r="AJ103">
        <f t="shared" si="65"/>
        <v>3.3128880284872024</v>
      </c>
      <c r="AK103">
        <f t="shared" si="66"/>
        <v>3.7585246264049164</v>
      </c>
      <c r="AL103">
        <f t="shared" si="67"/>
        <v>3.7137777691659317</v>
      </c>
      <c r="AM103">
        <f t="shared" si="68"/>
        <v>3.7652025256586512</v>
      </c>
      <c r="AN103">
        <f t="shared" si="69"/>
        <v>4.0060604886263445</v>
      </c>
      <c r="AO103">
        <f t="shared" si="70"/>
        <v>4.4608930699400284</v>
      </c>
      <c r="AP103">
        <f t="shared" si="71"/>
        <v>3.6263793754904707</v>
      </c>
      <c r="AQ103">
        <f t="shared" si="72"/>
        <v>2.9826992910787244</v>
      </c>
      <c r="AR103">
        <f t="shared" si="73"/>
        <v>1.5473058965797561</v>
      </c>
      <c r="AS103">
        <f t="shared" si="74"/>
        <v>0.41495278702327926</v>
      </c>
      <c r="AT103">
        <f t="shared" si="75"/>
        <v>0.12208436418595597</v>
      </c>
      <c r="AU103">
        <f t="shared" si="76"/>
        <v>1.6440209373543995E-2</v>
      </c>
      <c r="AV103">
        <f t="shared" si="77"/>
        <v>43.719673556241176</v>
      </c>
      <c r="BB103">
        <f t="shared" si="80"/>
        <v>0.43074984652810011</v>
      </c>
      <c r="BC103">
        <f t="shared" si="81"/>
        <v>0.66799719214681852</v>
      </c>
      <c r="BD103">
        <f t="shared" si="82"/>
        <v>1.1699409630223347</v>
      </c>
      <c r="BE103">
        <f t="shared" si="83"/>
        <v>2.24675868989755</v>
      </c>
      <c r="BF103">
        <f t="shared" si="84"/>
        <v>3.0751896059757597</v>
      </c>
      <c r="BG103">
        <f t="shared" si="85"/>
        <v>2.898075444548863</v>
      </c>
      <c r="BH103">
        <f t="shared" si="86"/>
        <v>2.7226804499258841</v>
      </c>
      <c r="BI103">
        <f t="shared" si="87"/>
        <v>2.9127083526938389</v>
      </c>
      <c r="BJ103">
        <f t="shared" si="88"/>
        <v>2.9125084495771048</v>
      </c>
      <c r="BK103">
        <f t="shared" si="89"/>
        <v>3.1996492864547506</v>
      </c>
      <c r="BL103">
        <f t="shared" si="90"/>
        <v>3.2810098549657511</v>
      </c>
      <c r="BM103">
        <f t="shared" si="91"/>
        <v>2.9575666120890935</v>
      </c>
      <c r="BN103">
        <f t="shared" si="92"/>
        <v>2.7567039603941206</v>
      </c>
      <c r="BO103">
        <f t="shared" si="93"/>
        <v>2.7141645771529888</v>
      </c>
      <c r="BP103">
        <f t="shared" si="94"/>
        <v>2.8124369493397401</v>
      </c>
      <c r="BQ103">
        <f t="shared" si="95"/>
        <v>2.1378438916070026</v>
      </c>
      <c r="BR103">
        <f t="shared" si="96"/>
        <v>1.6511597636048325</v>
      </c>
      <c r="BS103">
        <f t="shared" si="97"/>
        <v>0.80732872724454297</v>
      </c>
      <c r="BT103">
        <f t="shared" si="98"/>
        <v>0.20474077215962488</v>
      </c>
      <c r="BU103">
        <f t="shared" si="99"/>
        <v>5.7132310762761956E-2</v>
      </c>
      <c r="BV103">
        <f t="shared" si="100"/>
        <v>7.316454072488059E-3</v>
      </c>
      <c r="BW103" s="3">
        <f t="shared" si="78"/>
        <v>41.623662154163952</v>
      </c>
      <c r="BX103" s="3">
        <f>BW103*(Z103/(Z103+boys!AB103))</f>
        <v>22.606331203987981</v>
      </c>
      <c r="BZ103">
        <v>11.474</v>
      </c>
      <c r="CA103">
        <v>22.4</v>
      </c>
      <c r="CB103">
        <v>41.150591999999989</v>
      </c>
      <c r="CC103">
        <f t="shared" si="79"/>
        <v>55.726461</v>
      </c>
      <c r="CD103">
        <v>68.778000000000006</v>
      </c>
      <c r="CE103">
        <v>68.778000000000006</v>
      </c>
      <c r="CF103">
        <v>68.778000000000006</v>
      </c>
      <c r="CG103">
        <v>68.778000000000006</v>
      </c>
      <c r="CH103">
        <v>68.778000000000006</v>
      </c>
      <c r="CI103">
        <v>68.778000000000006</v>
      </c>
      <c r="CJ103">
        <v>68.778000000000006</v>
      </c>
      <c r="CK103">
        <v>68.778000000000006</v>
      </c>
      <c r="CL103">
        <v>68.778000000000006</v>
      </c>
      <c r="CM103">
        <v>68.778000000000006</v>
      </c>
      <c r="CN103">
        <v>68.778000000000006</v>
      </c>
      <c r="CO103">
        <v>68.778000000000006</v>
      </c>
      <c r="CP103">
        <v>68.778000000000006</v>
      </c>
      <c r="CQ103">
        <v>68.778000000000006</v>
      </c>
      <c r="CR103">
        <v>68.778000000000006</v>
      </c>
      <c r="CS103">
        <v>68.778000000000006</v>
      </c>
      <c r="CT103">
        <v>68.778000000000006</v>
      </c>
      <c r="CX103">
        <v>102</v>
      </c>
      <c r="CY103" t="s">
        <v>126</v>
      </c>
      <c r="DB103" t="str">
        <f t="shared" si="101"/>
        <v/>
      </c>
      <c r="DC103" t="str">
        <f t="shared" si="54"/>
        <v/>
      </c>
      <c r="DD103" t="s">
        <v>126</v>
      </c>
      <c r="DE103">
        <v>68.778000000000006</v>
      </c>
    </row>
    <row r="104" spans="1:109">
      <c r="A104">
        <v>46388</v>
      </c>
      <c r="B104" t="s">
        <v>127</v>
      </c>
      <c r="C104">
        <v>2010</v>
      </c>
      <c r="D104" t="s">
        <v>25</v>
      </c>
      <c r="E104">
        <v>320.73099999999999</v>
      </c>
      <c r="F104">
        <v>282.721</v>
      </c>
      <c r="G104">
        <v>238.32599999999999</v>
      </c>
      <c r="H104">
        <v>196.82900000000001</v>
      </c>
      <c r="I104">
        <v>174.72200000000001</v>
      </c>
      <c r="J104">
        <v>153.726</v>
      </c>
      <c r="K104">
        <v>128.69399999999999</v>
      </c>
      <c r="L104">
        <v>106.337</v>
      </c>
      <c r="M104">
        <v>86.944999999999993</v>
      </c>
      <c r="N104">
        <v>71.844999999999999</v>
      </c>
      <c r="O104">
        <v>59.142000000000003</v>
      </c>
      <c r="P104">
        <v>47.481000000000002</v>
      </c>
      <c r="Q104">
        <v>35.088000000000001</v>
      </c>
      <c r="R104">
        <v>28.908999999999999</v>
      </c>
      <c r="S104">
        <v>19.504999999999999</v>
      </c>
      <c r="T104">
        <v>10.763999999999999</v>
      </c>
      <c r="U104">
        <v>4.5110000000000001</v>
      </c>
      <c r="V104">
        <v>1.1919999999999999</v>
      </c>
      <c r="W104">
        <v>0.16500000000000001</v>
      </c>
      <c r="X104">
        <v>1.2999999999999999E-2</v>
      </c>
      <c r="Y104">
        <v>0</v>
      </c>
      <c r="Z104">
        <f t="shared" si="55"/>
        <v>1967.6459999999997</v>
      </c>
      <c r="AA104">
        <f t="shared" si="56"/>
        <v>0.32600477931497845</v>
      </c>
      <c r="AB104">
        <f t="shared" si="57"/>
        <v>1.0057942333122931</v>
      </c>
      <c r="AC104">
        <f t="shared" si="58"/>
        <v>1.4534687641984383</v>
      </c>
      <c r="AD104">
        <f t="shared" si="59"/>
        <v>1.7005564008973162</v>
      </c>
      <c r="AE104">
        <f t="shared" si="60"/>
        <v>1.9535444892018181</v>
      </c>
      <c r="AF104">
        <f t="shared" si="61"/>
        <v>2.1094251709911234</v>
      </c>
      <c r="AG104">
        <f t="shared" si="62"/>
        <v>2.0929618437462838</v>
      </c>
      <c r="AH104">
        <f t="shared" si="63"/>
        <v>1.999581733706165</v>
      </c>
      <c r="AI104">
        <f t="shared" si="64"/>
        <v>1.8558673663860268</v>
      </c>
      <c r="AJ104">
        <f t="shared" si="65"/>
        <v>1.7161191596455869</v>
      </c>
      <c r="AK104">
        <f t="shared" si="66"/>
        <v>1.562976267072431</v>
      </c>
      <c r="AL104">
        <f t="shared" si="67"/>
        <v>1.3754593051798953</v>
      </c>
      <c r="AM104">
        <f t="shared" si="68"/>
        <v>1.1056135097471802</v>
      </c>
      <c r="AN104">
        <f t="shared" si="69"/>
        <v>0.98437574645032699</v>
      </c>
      <c r="AO104">
        <f t="shared" si="70"/>
        <v>0.71372594460588945</v>
      </c>
      <c r="AP104">
        <f t="shared" si="71"/>
        <v>0.42122820873266842</v>
      </c>
      <c r="AQ104">
        <f t="shared" si="72"/>
        <v>0.18799214899428052</v>
      </c>
      <c r="AR104">
        <f t="shared" si="73"/>
        <v>5.270460235225239E-2</v>
      </c>
      <c r="AS104">
        <f t="shared" si="74"/>
        <v>7.7148023577411802E-3</v>
      </c>
      <c r="AT104">
        <f t="shared" si="75"/>
        <v>6.4086731048166191E-4</v>
      </c>
      <c r="AU104">
        <f t="shared" si="76"/>
        <v>0</v>
      </c>
      <c r="AV104">
        <f t="shared" si="77"/>
        <v>22.625755344203178</v>
      </c>
      <c r="BB104">
        <f t="shared" si="80"/>
        <v>1.4962315351440252</v>
      </c>
      <c r="BC104">
        <f t="shared" si="81"/>
        <v>2.317349913551523</v>
      </c>
      <c r="BD104">
        <f t="shared" si="82"/>
        <v>3.6385085894333429</v>
      </c>
      <c r="BE104">
        <f t="shared" si="83"/>
        <v>4.0552358227089638</v>
      </c>
      <c r="BF104">
        <f t="shared" si="84"/>
        <v>3.2545855835653374</v>
      </c>
      <c r="BG104">
        <f t="shared" si="85"/>
        <v>2.8634884182825573</v>
      </c>
      <c r="BH104">
        <f t="shared" si="86"/>
        <v>2.397211782668224</v>
      </c>
      <c r="BI104">
        <f t="shared" si="87"/>
        <v>1.9807629674545124</v>
      </c>
      <c r="BJ104">
        <f t="shared" si="88"/>
        <v>1.6195438671895253</v>
      </c>
      <c r="BK104">
        <f t="shared" si="89"/>
        <v>1.3382728062364879</v>
      </c>
      <c r="BL104">
        <f t="shared" si="90"/>
        <v>1.101651197806923</v>
      </c>
      <c r="BM104">
        <f t="shared" si="91"/>
        <v>0.88443915530537531</v>
      </c>
      <c r="BN104">
        <f t="shared" si="92"/>
        <v>0.65359198587550815</v>
      </c>
      <c r="BO104">
        <f t="shared" si="93"/>
        <v>0.53849437755571894</v>
      </c>
      <c r="BP104">
        <f t="shared" si="94"/>
        <v>0.36332397641648961</v>
      </c>
      <c r="BQ104">
        <f t="shared" si="95"/>
        <v>0.20050342384758238</v>
      </c>
      <c r="BR104">
        <f t="shared" si="96"/>
        <v>8.4027401056897447E-2</v>
      </c>
      <c r="BS104">
        <f t="shared" si="97"/>
        <v>2.2203649314968245E-2</v>
      </c>
      <c r="BT104">
        <f t="shared" si="98"/>
        <v>3.0734917256457724E-3</v>
      </c>
      <c r="BU104">
        <f t="shared" si="99"/>
        <v>2.4215389353572753E-4</v>
      </c>
      <c r="BV104">
        <f t="shared" si="100"/>
        <v>0</v>
      </c>
      <c r="BW104" s="3">
        <f t="shared" si="78"/>
        <v>28.812742099033144</v>
      </c>
      <c r="BX104" s="3">
        <f>BW104*(Z104/(Z104+boys!AB104))</f>
        <v>14.323754415800485</v>
      </c>
      <c r="BZ104">
        <v>11.474</v>
      </c>
      <c r="CA104">
        <v>22.4</v>
      </c>
      <c r="CB104">
        <v>41.150591999999989</v>
      </c>
      <c r="CC104">
        <f t="shared" si="79"/>
        <v>55.533000000000001</v>
      </c>
      <c r="CD104">
        <v>55.533000000000001</v>
      </c>
      <c r="CE104">
        <v>55.533000000000001</v>
      </c>
      <c r="CF104">
        <v>55.533000000000001</v>
      </c>
      <c r="CG104">
        <v>55.533000000000001</v>
      </c>
      <c r="CH104">
        <v>55.533000000000001</v>
      </c>
      <c r="CI104">
        <v>55.533000000000001</v>
      </c>
      <c r="CJ104">
        <v>55.533000000000001</v>
      </c>
      <c r="CK104">
        <v>55.533000000000001</v>
      </c>
      <c r="CL104">
        <v>55.533000000000001</v>
      </c>
      <c r="CM104">
        <v>55.533000000000001</v>
      </c>
      <c r="CN104">
        <v>55.533000000000001</v>
      </c>
      <c r="CO104">
        <v>55.533000000000001</v>
      </c>
      <c r="CP104">
        <v>55.533000000000001</v>
      </c>
      <c r="CQ104">
        <v>55.533000000000001</v>
      </c>
      <c r="CR104">
        <v>55.533000000000001</v>
      </c>
      <c r="CS104">
        <v>55.533000000000001</v>
      </c>
      <c r="CT104">
        <v>55.533000000000001</v>
      </c>
      <c r="CX104">
        <v>103</v>
      </c>
      <c r="CY104" t="s">
        <v>127</v>
      </c>
      <c r="CZ104" t="s">
        <v>127</v>
      </c>
      <c r="DA104">
        <v>157.30000000000001</v>
      </c>
      <c r="DB104" t="str">
        <f t="shared" si="101"/>
        <v/>
      </c>
      <c r="DC104" t="str">
        <f t="shared" si="54"/>
        <v/>
      </c>
      <c r="DD104" t="s">
        <v>127</v>
      </c>
      <c r="DE104">
        <v>55.533000000000001</v>
      </c>
    </row>
    <row r="105" spans="1:109">
      <c r="A105">
        <v>46841</v>
      </c>
      <c r="B105" t="s">
        <v>128</v>
      </c>
      <c r="C105">
        <v>2010</v>
      </c>
      <c r="D105" t="s">
        <v>25</v>
      </c>
      <c r="E105">
        <v>313.04399999999998</v>
      </c>
      <c r="F105">
        <v>287.697</v>
      </c>
      <c r="G105">
        <v>263.95600000000002</v>
      </c>
      <c r="H105">
        <v>278.47800000000001</v>
      </c>
      <c r="I105">
        <v>291.13400000000001</v>
      </c>
      <c r="J105">
        <v>302.745</v>
      </c>
      <c r="K105">
        <v>272.50299999999999</v>
      </c>
      <c r="L105">
        <v>226.202</v>
      </c>
      <c r="M105">
        <v>183.91800000000001</v>
      </c>
      <c r="N105">
        <v>144.9</v>
      </c>
      <c r="O105">
        <v>107.416</v>
      </c>
      <c r="P105">
        <v>82.915000000000006</v>
      </c>
      <c r="Q105">
        <v>61.872999999999998</v>
      </c>
      <c r="R105">
        <v>52.496000000000002</v>
      </c>
      <c r="S105">
        <v>41.503</v>
      </c>
      <c r="T105">
        <v>28.448</v>
      </c>
      <c r="U105">
        <v>16.05</v>
      </c>
      <c r="V105">
        <v>6.508</v>
      </c>
      <c r="W105">
        <v>1.5369999999999999</v>
      </c>
      <c r="X105">
        <v>0.20200000000000001</v>
      </c>
      <c r="Y105">
        <v>1.2999999999999999E-2</v>
      </c>
      <c r="Z105">
        <f t="shared" si="55"/>
        <v>2963.5380000000005</v>
      </c>
      <c r="AA105">
        <f t="shared" si="56"/>
        <v>0.21126369899761699</v>
      </c>
      <c r="AB105">
        <f t="shared" si="57"/>
        <v>0.67955227839157106</v>
      </c>
      <c r="AC105">
        <f t="shared" si="58"/>
        <v>1.068814369851171</v>
      </c>
      <c r="AD105">
        <f t="shared" si="59"/>
        <v>1.5974574984359908</v>
      </c>
      <c r="AE105">
        <f t="shared" si="60"/>
        <v>2.1612505053081823</v>
      </c>
      <c r="AF105">
        <f t="shared" si="61"/>
        <v>2.7582285093020569</v>
      </c>
      <c r="AG105">
        <f t="shared" si="62"/>
        <v>2.9424613418150867</v>
      </c>
      <c r="AH105">
        <f t="shared" si="63"/>
        <v>2.8241493782094231</v>
      </c>
      <c r="AI105">
        <f t="shared" si="64"/>
        <v>2.6065317873433709</v>
      </c>
      <c r="AJ105">
        <f t="shared" si="65"/>
        <v>2.2980302597773332</v>
      </c>
      <c r="AK105">
        <f t="shared" si="66"/>
        <v>1.8847850103491162</v>
      </c>
      <c r="AL105">
        <f t="shared" si="67"/>
        <v>1.5947678079376744</v>
      </c>
      <c r="AM105">
        <f t="shared" si="68"/>
        <v>1.294441306303479</v>
      </c>
      <c r="AN105">
        <f t="shared" si="69"/>
        <v>1.186835464907148</v>
      </c>
      <c r="AO105">
        <f t="shared" si="70"/>
        <v>1.0083272088969331</v>
      </c>
      <c r="AP105">
        <f t="shared" si="71"/>
        <v>0.73914894966759315</v>
      </c>
      <c r="AQ105">
        <f t="shared" si="72"/>
        <v>0.44409756176570025</v>
      </c>
      <c r="AR105">
        <f t="shared" si="73"/>
        <v>0.19105407118113549</v>
      </c>
      <c r="AS105">
        <f t="shared" si="74"/>
        <v>4.7714589790986306E-2</v>
      </c>
      <c r="AT105">
        <f t="shared" si="75"/>
        <v>6.6116918359069455E-3</v>
      </c>
      <c r="AU105">
        <f t="shared" si="76"/>
        <v>4.4743816343843063E-4</v>
      </c>
      <c r="AV105">
        <f t="shared" si="77"/>
        <v>27.545970728230916</v>
      </c>
      <c r="BB105">
        <f t="shared" si="80"/>
        <v>0.96961587291946305</v>
      </c>
      <c r="BC105">
        <f t="shared" si="81"/>
        <v>1.5656884494141796</v>
      </c>
      <c r="BD105">
        <f t="shared" si="82"/>
        <v>2.6755925968301928</v>
      </c>
      <c r="BE105">
        <f t="shared" si="83"/>
        <v>3.8226515693881229</v>
      </c>
      <c r="BF105">
        <f t="shared" si="84"/>
        <v>4.5664413551504994</v>
      </c>
      <c r="BG105">
        <f t="shared" si="85"/>
        <v>4.7485600722177335</v>
      </c>
      <c r="BH105">
        <f t="shared" si="86"/>
        <v>4.2742138280055793</v>
      </c>
      <c r="BI105">
        <f t="shared" si="87"/>
        <v>3.5479819169789617</v>
      </c>
      <c r="BJ105">
        <f t="shared" si="88"/>
        <v>2.8847567139412416</v>
      </c>
      <c r="BK105">
        <f t="shared" si="89"/>
        <v>2.2727587721163012</v>
      </c>
      <c r="BL105">
        <f t="shared" si="90"/>
        <v>1.6848216443453734</v>
      </c>
      <c r="BM105">
        <f t="shared" si="91"/>
        <v>1.3005230751554393</v>
      </c>
      <c r="BN105">
        <f t="shared" si="92"/>
        <v>0.97047897520463711</v>
      </c>
      <c r="BO105">
        <f t="shared" si="93"/>
        <v>0.82340058316782172</v>
      </c>
      <c r="BP105">
        <f t="shared" si="94"/>
        <v>0.65097520579118595</v>
      </c>
      <c r="BQ105">
        <f t="shared" si="95"/>
        <v>0.44620732608119079</v>
      </c>
      <c r="BR105">
        <f t="shared" si="96"/>
        <v>0.25174450167333773</v>
      </c>
      <c r="BS105">
        <f t="shared" si="97"/>
        <v>0.10207808204922629</v>
      </c>
      <c r="BT105">
        <f t="shared" si="98"/>
        <v>2.4107869101054211E-2</v>
      </c>
      <c r="BU105">
        <f t="shared" si="99"/>
        <v>3.1683731674775214E-3</v>
      </c>
      <c r="BV105">
        <f t="shared" si="100"/>
        <v>2.0390520384756325E-4</v>
      </c>
      <c r="BW105" s="3">
        <f t="shared" si="78"/>
        <v>37.585970687902858</v>
      </c>
      <c r="BX105" s="3">
        <f>BW105*(Z105/(Z105+boys!AB105))</f>
        <v>18.439762792327375</v>
      </c>
      <c r="BZ105">
        <v>11.474</v>
      </c>
      <c r="CA105">
        <v>22.4</v>
      </c>
      <c r="CB105">
        <v>41.150591999999989</v>
      </c>
      <c r="CC105">
        <f t="shared" si="79"/>
        <v>55.726461</v>
      </c>
      <c r="CD105">
        <v>70.429000000000002</v>
      </c>
      <c r="CE105">
        <v>70.429000000000002</v>
      </c>
      <c r="CF105">
        <v>70.429000000000002</v>
      </c>
      <c r="CG105">
        <v>70.429000000000002</v>
      </c>
      <c r="CH105">
        <v>70.429000000000002</v>
      </c>
      <c r="CI105">
        <v>70.429000000000002</v>
      </c>
      <c r="CJ105">
        <v>70.429000000000002</v>
      </c>
      <c r="CK105">
        <v>70.429000000000002</v>
      </c>
      <c r="CL105">
        <v>70.429000000000002</v>
      </c>
      <c r="CM105">
        <v>70.429000000000002</v>
      </c>
      <c r="CN105">
        <v>70.429000000000002</v>
      </c>
      <c r="CO105">
        <v>70.429000000000002</v>
      </c>
      <c r="CP105">
        <v>70.429000000000002</v>
      </c>
      <c r="CQ105">
        <v>70.429000000000002</v>
      </c>
      <c r="CR105">
        <v>70.429000000000002</v>
      </c>
      <c r="CS105">
        <v>70.429000000000002</v>
      </c>
      <c r="CT105">
        <v>70.429000000000002</v>
      </c>
      <c r="CX105">
        <v>104</v>
      </c>
      <c r="CY105" t="s">
        <v>128</v>
      </c>
      <c r="DB105" t="str">
        <f t="shared" si="101"/>
        <v/>
      </c>
      <c r="DC105" t="str">
        <f t="shared" si="54"/>
        <v/>
      </c>
      <c r="DD105" t="s">
        <v>128</v>
      </c>
      <c r="DE105">
        <v>70.429000000000002</v>
      </c>
    </row>
    <row r="106" spans="1:109">
      <c r="A106">
        <v>47294</v>
      </c>
      <c r="B106" t="s">
        <v>129</v>
      </c>
      <c r="C106">
        <v>2010</v>
      </c>
      <c r="D106" t="s">
        <v>25</v>
      </c>
      <c r="E106">
        <v>77.66</v>
      </c>
      <c r="F106">
        <v>69.156000000000006</v>
      </c>
      <c r="G106">
        <v>81.728999999999999</v>
      </c>
      <c r="H106">
        <v>104.482</v>
      </c>
      <c r="I106">
        <v>122.498</v>
      </c>
      <c r="J106">
        <v>115.91800000000001</v>
      </c>
      <c r="K106">
        <v>106.431</v>
      </c>
      <c r="L106">
        <v>110.07299999999999</v>
      </c>
      <c r="M106">
        <v>115.03</v>
      </c>
      <c r="N106">
        <v>123.244</v>
      </c>
      <c r="O106">
        <v>117.651</v>
      </c>
      <c r="P106">
        <v>98</v>
      </c>
      <c r="Q106">
        <v>87.754999999999995</v>
      </c>
      <c r="R106">
        <v>85.814999999999998</v>
      </c>
      <c r="S106">
        <v>82.792000000000002</v>
      </c>
      <c r="T106">
        <v>70.242000000000004</v>
      </c>
      <c r="U106">
        <v>48.307000000000002</v>
      </c>
      <c r="V106">
        <v>27.425999999999998</v>
      </c>
      <c r="W106">
        <v>6.5010000000000003</v>
      </c>
      <c r="X106">
        <v>1.825</v>
      </c>
      <c r="Y106">
        <v>0.23699999999999999</v>
      </c>
      <c r="Z106">
        <f t="shared" si="55"/>
        <v>1652.7719999999999</v>
      </c>
      <c r="AA106">
        <f t="shared" si="56"/>
        <v>9.3975454569656308E-2</v>
      </c>
      <c r="AB106">
        <f t="shared" si="57"/>
        <v>0.29289702390892397</v>
      </c>
      <c r="AC106">
        <f t="shared" si="58"/>
        <v>0.59339582229127796</v>
      </c>
      <c r="AD106">
        <f t="shared" si="59"/>
        <v>1.0746757568497047</v>
      </c>
      <c r="AE106">
        <f t="shared" si="60"/>
        <v>1.6305673135798526</v>
      </c>
      <c r="AF106">
        <f t="shared" si="61"/>
        <v>1.8936586534621838</v>
      </c>
      <c r="AG106">
        <f t="shared" si="62"/>
        <v>2.060654464136614</v>
      </c>
      <c r="AH106">
        <f t="shared" si="63"/>
        <v>2.4641638411105702</v>
      </c>
      <c r="AI106">
        <f t="shared" si="64"/>
        <v>2.9231255127749018</v>
      </c>
      <c r="AJ106">
        <f t="shared" si="65"/>
        <v>3.5046987727284828</v>
      </c>
      <c r="AK106">
        <f t="shared" si="66"/>
        <v>3.7015704525488089</v>
      </c>
      <c r="AL106">
        <f t="shared" si="67"/>
        <v>3.3797765208994348</v>
      </c>
      <c r="AM106">
        <f t="shared" si="68"/>
        <v>3.2919301633861173</v>
      </c>
      <c r="AN106">
        <f t="shared" si="69"/>
        <v>3.4787647661020396</v>
      </c>
      <c r="AO106">
        <f t="shared" si="70"/>
        <v>3.606682591428219</v>
      </c>
      <c r="AP106">
        <f t="shared" si="71"/>
        <v>3.2724622633974927</v>
      </c>
      <c r="AQ106">
        <f t="shared" si="72"/>
        <v>2.3966850842100427</v>
      </c>
      <c r="AR106">
        <f t="shared" si="73"/>
        <v>1.4436728114948703</v>
      </c>
      <c r="AS106">
        <f t="shared" si="74"/>
        <v>0.36187205494768787</v>
      </c>
      <c r="AT106">
        <f t="shared" si="75"/>
        <v>0.10710793745295782</v>
      </c>
      <c r="AU106">
        <f t="shared" si="76"/>
        <v>1.4626336845009474E-2</v>
      </c>
      <c r="AV106">
        <f t="shared" si="77"/>
        <v>41.586963598124846</v>
      </c>
      <c r="BB106">
        <f t="shared" si="80"/>
        <v>0.43130974629289465</v>
      </c>
      <c r="BC106">
        <f t="shared" si="81"/>
        <v>0.67483474308616065</v>
      </c>
      <c r="BD106">
        <f t="shared" si="82"/>
        <v>1.4854641871381167</v>
      </c>
      <c r="BE106">
        <f t="shared" si="83"/>
        <v>2.5716558797507827</v>
      </c>
      <c r="BF106">
        <f t="shared" si="84"/>
        <v>3.4316756624870224</v>
      </c>
      <c r="BG106">
        <f t="shared" si="85"/>
        <v>3.2473426459547969</v>
      </c>
      <c r="BH106">
        <f t="shared" si="86"/>
        <v>2.9815725353406282</v>
      </c>
      <c r="BI106">
        <f t="shared" si="87"/>
        <v>3.0836000195671271</v>
      </c>
      <c r="BJ106">
        <f t="shared" si="88"/>
        <v>3.2224660929638214</v>
      </c>
      <c r="BK106">
        <f t="shared" si="89"/>
        <v>3.4525742081303421</v>
      </c>
      <c r="BL106">
        <f t="shared" si="90"/>
        <v>3.2958911440779493</v>
      </c>
      <c r="BM106">
        <f t="shared" si="91"/>
        <v>2.7453853526076197</v>
      </c>
      <c r="BN106">
        <f t="shared" si="92"/>
        <v>2.4583805267151191</v>
      </c>
      <c r="BO106">
        <f t="shared" si="93"/>
        <v>2.4040331023879884</v>
      </c>
      <c r="BP106">
        <f t="shared" si="94"/>
        <v>2.319346368500919</v>
      </c>
      <c r="BQ106">
        <f t="shared" si="95"/>
        <v>1.967768958549637</v>
      </c>
      <c r="BR106">
        <f t="shared" si="96"/>
        <v>1.353278879881799</v>
      </c>
      <c r="BS106">
        <f t="shared" si="97"/>
        <v>0.76831570082261802</v>
      </c>
      <c r="BT106">
        <f t="shared" si="98"/>
        <v>0.18211989976838913</v>
      </c>
      <c r="BU106">
        <f t="shared" si="99"/>
        <v>5.1125798658254139E-2</v>
      </c>
      <c r="BV106">
        <f t="shared" si="100"/>
        <v>6.6393502915102626E-3</v>
      </c>
      <c r="BW106" s="3">
        <f t="shared" si="78"/>
        <v>42.134780802973488</v>
      </c>
      <c r="BX106" s="3">
        <f>BW106*(Z106/(Z106+boys!AB106))</f>
        <v>22.695180651803852</v>
      </c>
      <c r="BZ106">
        <v>11.474</v>
      </c>
      <c r="CA106">
        <v>22.4</v>
      </c>
      <c r="CB106">
        <v>41.150591999999989</v>
      </c>
      <c r="CC106">
        <f t="shared" si="79"/>
        <v>55.726461</v>
      </c>
      <c r="CD106">
        <v>70.153000000000006</v>
      </c>
      <c r="CE106">
        <v>70.153000000000006</v>
      </c>
      <c r="CF106">
        <v>70.153000000000006</v>
      </c>
      <c r="CG106">
        <v>70.153000000000006</v>
      </c>
      <c r="CH106">
        <v>70.153000000000006</v>
      </c>
      <c r="CI106">
        <v>70.153000000000006</v>
      </c>
      <c r="CJ106">
        <v>70.153000000000006</v>
      </c>
      <c r="CK106">
        <v>70.153000000000006</v>
      </c>
      <c r="CL106">
        <v>70.153000000000006</v>
      </c>
      <c r="CM106">
        <v>70.153000000000006</v>
      </c>
      <c r="CN106">
        <v>70.153000000000006</v>
      </c>
      <c r="CO106">
        <v>70.153000000000006</v>
      </c>
      <c r="CP106">
        <v>70.153000000000006</v>
      </c>
      <c r="CQ106">
        <v>70.153000000000006</v>
      </c>
      <c r="CR106">
        <v>70.153000000000006</v>
      </c>
      <c r="CS106">
        <v>70.153000000000006</v>
      </c>
      <c r="CT106">
        <v>70.153000000000006</v>
      </c>
      <c r="CX106">
        <v>105</v>
      </c>
      <c r="CY106" t="s">
        <v>129</v>
      </c>
      <c r="DB106" t="str">
        <f t="shared" si="101"/>
        <v/>
      </c>
      <c r="DC106" t="str">
        <f t="shared" si="54"/>
        <v/>
      </c>
      <c r="DD106" t="s">
        <v>129</v>
      </c>
      <c r="DE106">
        <v>70.153000000000006</v>
      </c>
    </row>
    <row r="107" spans="1:109">
      <c r="A107">
        <v>47747</v>
      </c>
      <c r="B107" t="s">
        <v>130</v>
      </c>
      <c r="C107">
        <v>2010</v>
      </c>
      <c r="D107" t="s">
        <v>25</v>
      </c>
      <c r="E107">
        <v>14.063000000000001</v>
      </c>
      <c r="F107">
        <v>14.435</v>
      </c>
      <c r="G107">
        <v>15.021000000000001</v>
      </c>
      <c r="H107">
        <v>14.702999999999999</v>
      </c>
      <c r="I107">
        <v>14.881</v>
      </c>
      <c r="J107">
        <v>17.547000000000001</v>
      </c>
      <c r="K107">
        <v>18.765000000000001</v>
      </c>
      <c r="L107">
        <v>19.837</v>
      </c>
      <c r="M107">
        <v>20.898</v>
      </c>
      <c r="N107">
        <v>19.949000000000002</v>
      </c>
      <c r="O107">
        <v>17.361000000000001</v>
      </c>
      <c r="P107">
        <v>14.773999999999999</v>
      </c>
      <c r="Q107">
        <v>12.403</v>
      </c>
      <c r="R107">
        <v>10.092000000000001</v>
      </c>
      <c r="S107">
        <v>9.3870000000000005</v>
      </c>
      <c r="T107">
        <v>8.4939999999999998</v>
      </c>
      <c r="U107">
        <v>6.9020000000000001</v>
      </c>
      <c r="V107">
        <v>4.093</v>
      </c>
      <c r="W107">
        <v>1.4339999999999999</v>
      </c>
      <c r="X107">
        <v>0.48399999999999999</v>
      </c>
      <c r="Y107">
        <v>6.9000000000000006E-2</v>
      </c>
      <c r="Z107">
        <f t="shared" si="55"/>
        <v>255.59199999999998</v>
      </c>
      <c r="AA107">
        <f t="shared" si="56"/>
        <v>0.110042567842499</v>
      </c>
      <c r="AB107">
        <f t="shared" si="57"/>
        <v>0.39533709975273096</v>
      </c>
      <c r="AC107">
        <f t="shared" si="58"/>
        <v>0.70523334063663967</v>
      </c>
      <c r="AD107">
        <f t="shared" si="59"/>
        <v>0.97792966916022417</v>
      </c>
      <c r="AE107">
        <f t="shared" si="60"/>
        <v>1.2808773357538579</v>
      </c>
      <c r="AF107">
        <f t="shared" si="61"/>
        <v>1.8536143541268899</v>
      </c>
      <c r="AG107">
        <f t="shared" si="62"/>
        <v>2.3493693073335629</v>
      </c>
      <c r="AH107">
        <f t="shared" si="63"/>
        <v>2.8716430874205767</v>
      </c>
      <c r="AI107">
        <f t="shared" si="64"/>
        <v>3.4340511440107671</v>
      </c>
      <c r="AJ107">
        <f t="shared" si="65"/>
        <v>3.6683581645747916</v>
      </c>
      <c r="AK107">
        <f t="shared" si="66"/>
        <v>3.5320823812951896</v>
      </c>
      <c r="AL107">
        <f t="shared" si="67"/>
        <v>3.294774484334408</v>
      </c>
      <c r="AM107">
        <f t="shared" si="68"/>
        <v>3.0086465930076063</v>
      </c>
      <c r="AN107">
        <f t="shared" si="69"/>
        <v>2.6454818617171121</v>
      </c>
      <c r="AO107">
        <f t="shared" si="70"/>
        <v>2.6443081160599706</v>
      </c>
      <c r="AP107">
        <f t="shared" si="71"/>
        <v>2.558914207017434</v>
      </c>
      <c r="AQ107">
        <f t="shared" si="72"/>
        <v>2.2143259569939593</v>
      </c>
      <c r="AR107">
        <f t="shared" si="73"/>
        <v>1.3932008826567341</v>
      </c>
      <c r="AS107">
        <f t="shared" si="74"/>
        <v>0.51616639018435628</v>
      </c>
      <c r="AT107">
        <f t="shared" si="75"/>
        <v>0.18368337037152963</v>
      </c>
      <c r="AU107">
        <f t="shared" si="76"/>
        <v>2.7536073116529475E-2</v>
      </c>
      <c r="AV107">
        <f t="shared" si="77"/>
        <v>39.665576387367381</v>
      </c>
      <c r="BB107">
        <f t="shared" si="80"/>
        <v>0.50505136936993344</v>
      </c>
      <c r="BC107">
        <f t="shared" si="81"/>
        <v>0.91085667783029201</v>
      </c>
      <c r="BD107">
        <f t="shared" si="82"/>
        <v>1.7654301424745684</v>
      </c>
      <c r="BE107">
        <f t="shared" si="83"/>
        <v>2.3401463815009467</v>
      </c>
      <c r="BF107">
        <f t="shared" si="84"/>
        <v>2.7002175115027072</v>
      </c>
      <c r="BG107">
        <f t="shared" si="85"/>
        <v>3.1839739717988045</v>
      </c>
      <c r="BH107">
        <f t="shared" si="86"/>
        <v>3.4049849877930454</v>
      </c>
      <c r="BI107">
        <f t="shared" si="87"/>
        <v>3.5995037145137569</v>
      </c>
      <c r="BJ107">
        <f t="shared" si="88"/>
        <v>3.7920264468371463</v>
      </c>
      <c r="BK107">
        <f t="shared" si="89"/>
        <v>3.6198265665592047</v>
      </c>
      <c r="BL107">
        <f t="shared" si="90"/>
        <v>3.1502235210804721</v>
      </c>
      <c r="BM107">
        <f t="shared" si="91"/>
        <v>2.6808019296378602</v>
      </c>
      <c r="BN107">
        <f t="shared" si="92"/>
        <v>2.2505744099971836</v>
      </c>
      <c r="BO107">
        <f t="shared" si="93"/>
        <v>1.8312341325237098</v>
      </c>
      <c r="BP107">
        <f t="shared" si="94"/>
        <v>1.7033090370590631</v>
      </c>
      <c r="BQ107">
        <f t="shared" si="95"/>
        <v>1.5412705828038435</v>
      </c>
      <c r="BR107">
        <f t="shared" si="96"/>
        <v>1.2523957573006981</v>
      </c>
      <c r="BS107">
        <f t="shared" si="97"/>
        <v>0.74269136983943163</v>
      </c>
      <c r="BT107">
        <f t="shared" si="98"/>
        <v>0.26020508779617513</v>
      </c>
      <c r="BU107">
        <f t="shared" si="99"/>
        <v>8.7823753482112119E-2</v>
      </c>
      <c r="BV107">
        <f t="shared" si="100"/>
        <v>1.252032849228458E-2</v>
      </c>
      <c r="BW107" s="3">
        <f t="shared" si="78"/>
        <v>41.335067680193248</v>
      </c>
      <c r="BX107" s="3">
        <f>BW107*(Z107/(Z107+boys!AB107))</f>
        <v>20.801781148322853</v>
      </c>
      <c r="BZ107">
        <v>11.474</v>
      </c>
      <c r="CA107">
        <v>22.4</v>
      </c>
      <c r="CB107">
        <v>41.150591999999989</v>
      </c>
      <c r="CC107">
        <f t="shared" si="79"/>
        <v>55.726461</v>
      </c>
      <c r="CD107">
        <v>70.27</v>
      </c>
      <c r="CE107">
        <v>70.27</v>
      </c>
      <c r="CF107">
        <v>70.27</v>
      </c>
      <c r="CG107">
        <v>70.27</v>
      </c>
      <c r="CH107">
        <v>70.27</v>
      </c>
      <c r="CI107">
        <v>70.27</v>
      </c>
      <c r="CJ107">
        <v>70.27</v>
      </c>
      <c r="CK107">
        <v>70.27</v>
      </c>
      <c r="CL107">
        <v>70.27</v>
      </c>
      <c r="CM107">
        <v>70.27</v>
      </c>
      <c r="CN107">
        <v>70.27</v>
      </c>
      <c r="CO107">
        <v>70.27</v>
      </c>
      <c r="CP107">
        <v>70.27</v>
      </c>
      <c r="CQ107">
        <v>70.27</v>
      </c>
      <c r="CR107">
        <v>70.27</v>
      </c>
      <c r="CS107">
        <v>70.27</v>
      </c>
      <c r="CT107">
        <v>70.27</v>
      </c>
      <c r="CX107">
        <v>106</v>
      </c>
      <c r="CY107" t="s">
        <v>130</v>
      </c>
      <c r="DB107" t="str">
        <f t="shared" si="101"/>
        <v/>
      </c>
      <c r="DC107" t="str">
        <f t="shared" si="54"/>
        <v/>
      </c>
      <c r="DD107" t="s">
        <v>130</v>
      </c>
      <c r="DE107">
        <v>70.27</v>
      </c>
    </row>
    <row r="108" spans="1:109">
      <c r="A108">
        <v>48200</v>
      </c>
      <c r="B108" t="s">
        <v>131</v>
      </c>
      <c r="C108">
        <v>2010</v>
      </c>
      <c r="D108" t="s">
        <v>25</v>
      </c>
      <c r="E108">
        <v>10.579000000000001</v>
      </c>
      <c r="F108">
        <v>9.3550000000000004</v>
      </c>
      <c r="G108">
        <v>12.847</v>
      </c>
      <c r="H108">
        <v>19.108000000000001</v>
      </c>
      <c r="I108">
        <v>27.591999999999999</v>
      </c>
      <c r="J108">
        <v>27.959</v>
      </c>
      <c r="K108">
        <v>21.635999999999999</v>
      </c>
      <c r="L108">
        <v>24.303999999999998</v>
      </c>
      <c r="M108">
        <v>25.513000000000002</v>
      </c>
      <c r="N108">
        <v>27.295000000000002</v>
      </c>
      <c r="O108">
        <v>22.611999999999998</v>
      </c>
      <c r="P108">
        <v>16.850000000000001</v>
      </c>
      <c r="Q108">
        <v>11.242000000000001</v>
      </c>
      <c r="R108">
        <v>6.2380000000000004</v>
      </c>
      <c r="S108">
        <v>4.42</v>
      </c>
      <c r="T108">
        <v>4.3220000000000001</v>
      </c>
      <c r="U108">
        <v>3.8570000000000002</v>
      </c>
      <c r="V108">
        <v>1.7470000000000001</v>
      </c>
      <c r="W108">
        <v>0.55600000000000005</v>
      </c>
      <c r="X108">
        <v>5.7000000000000002E-2</v>
      </c>
      <c r="Y108">
        <v>5.0000000000000001E-3</v>
      </c>
      <c r="Z108">
        <f t="shared" si="55"/>
        <v>278.09400000000005</v>
      </c>
      <c r="AA108">
        <f t="shared" si="56"/>
        <v>7.608218803713851E-2</v>
      </c>
      <c r="AB108">
        <f t="shared" si="57"/>
        <v>0.23547793192229963</v>
      </c>
      <c r="AC108">
        <f t="shared" si="58"/>
        <v>0.55435931735312516</v>
      </c>
      <c r="AD108">
        <f t="shared" si="59"/>
        <v>1.1680798578897782</v>
      </c>
      <c r="AE108">
        <f t="shared" si="60"/>
        <v>2.1828014987737951</v>
      </c>
      <c r="AF108">
        <f t="shared" si="61"/>
        <v>2.7145245852121938</v>
      </c>
      <c r="AG108">
        <f t="shared" si="62"/>
        <v>2.4896330017907609</v>
      </c>
      <c r="AH108">
        <f t="shared" si="63"/>
        <v>3.2336116564902504</v>
      </c>
      <c r="AI108">
        <f t="shared" si="64"/>
        <v>3.8531791408660379</v>
      </c>
      <c r="AJ108">
        <f t="shared" si="65"/>
        <v>4.6130624896617682</v>
      </c>
      <c r="AK108">
        <f t="shared" si="66"/>
        <v>4.228153070544491</v>
      </c>
      <c r="AL108">
        <f t="shared" si="67"/>
        <v>3.4536883212151284</v>
      </c>
      <c r="AM108">
        <f t="shared" si="68"/>
        <v>2.5063611584572123</v>
      </c>
      <c r="AN108">
        <f t="shared" si="69"/>
        <v>1.5028947046682055</v>
      </c>
      <c r="AO108">
        <f t="shared" si="70"/>
        <v>1.1443612591425918</v>
      </c>
      <c r="AP108">
        <f t="shared" si="71"/>
        <v>1.1966960811811831</v>
      </c>
      <c r="AQ108">
        <f t="shared" si="72"/>
        <v>1.1372917071206139</v>
      </c>
      <c r="AR108">
        <f t="shared" si="73"/>
        <v>0.54653822088933945</v>
      </c>
      <c r="AS108">
        <f t="shared" si="74"/>
        <v>0.1839378052025574</v>
      </c>
      <c r="AT108">
        <f t="shared" si="75"/>
        <v>1.9881766596906079E-2</v>
      </c>
      <c r="AU108">
        <f t="shared" si="76"/>
        <v>1.833912274266974E-3</v>
      </c>
      <c r="AV108">
        <f t="shared" si="77"/>
        <v>37.042449675289646</v>
      </c>
      <c r="BB108">
        <f t="shared" si="80"/>
        <v>0.34918681021525094</v>
      </c>
      <c r="BC108">
        <f t="shared" si="81"/>
        <v>0.54254115514897827</v>
      </c>
      <c r="BD108">
        <f t="shared" si="82"/>
        <v>1.387743023795982</v>
      </c>
      <c r="BE108">
        <f t="shared" si="83"/>
        <v>2.7951681383102112</v>
      </c>
      <c r="BF108">
        <f t="shared" si="84"/>
        <v>3.7784293943774401</v>
      </c>
      <c r="BG108">
        <f t="shared" si="85"/>
        <v>3.8286861205203988</v>
      </c>
      <c r="BH108">
        <f t="shared" si="86"/>
        <v>2.9628188741936174</v>
      </c>
      <c r="BI108">
        <f t="shared" si="87"/>
        <v>3.3281729487151819</v>
      </c>
      <c r="BJ108">
        <f t="shared" si="88"/>
        <v>3.4937325724395349</v>
      </c>
      <c r="BK108">
        <f t="shared" si="89"/>
        <v>3.7377584198148828</v>
      </c>
      <c r="BL108">
        <f t="shared" si="90"/>
        <v>3.0964716390860638</v>
      </c>
      <c r="BM108">
        <f t="shared" si="91"/>
        <v>2.3074273447107814</v>
      </c>
      <c r="BN108">
        <f t="shared" si="92"/>
        <v>1.53947170381238</v>
      </c>
      <c r="BO108">
        <f t="shared" si="93"/>
        <v>0.85422740512200901</v>
      </c>
      <c r="BP108">
        <f t="shared" si="94"/>
        <v>0.60527174264816919</v>
      </c>
      <c r="BQ108">
        <f t="shared" si="95"/>
        <v>0.59185169043560804</v>
      </c>
      <c r="BR108">
        <f t="shared" si="96"/>
        <v>0.52817491208008804</v>
      </c>
      <c r="BS108">
        <f t="shared" si="97"/>
        <v>0.23923297158514742</v>
      </c>
      <c r="BT108">
        <f t="shared" si="98"/>
        <v>7.6138255410041211E-2</v>
      </c>
      <c r="BU108">
        <f t="shared" si="99"/>
        <v>7.805540572612138E-3</v>
      </c>
      <c r="BV108">
        <f t="shared" si="100"/>
        <v>6.8469654145720507E-4</v>
      </c>
      <c r="BW108" s="3">
        <f t="shared" si="78"/>
        <v>36.05099535953584</v>
      </c>
      <c r="BX108" s="3">
        <f>BW108*(Z108/(Z108+boys!AB108))</f>
        <v>18.752483986029041</v>
      </c>
      <c r="BZ108">
        <v>11.474</v>
      </c>
      <c r="CA108">
        <v>22.4</v>
      </c>
      <c r="CB108">
        <v>41.150591999999989</v>
      </c>
      <c r="CC108">
        <f t="shared" si="79"/>
        <v>55.726461</v>
      </c>
      <c r="CD108" s="2">
        <v>57.7</v>
      </c>
      <c r="CE108" s="2">
        <v>57.7</v>
      </c>
      <c r="CF108" s="2">
        <v>57.7</v>
      </c>
      <c r="CG108" s="2">
        <v>57.7</v>
      </c>
      <c r="CH108" s="2">
        <v>57.7</v>
      </c>
      <c r="CI108" s="2">
        <v>57.7</v>
      </c>
      <c r="CJ108" s="2">
        <v>57.7</v>
      </c>
      <c r="CK108" s="2">
        <v>57.7</v>
      </c>
      <c r="CL108" s="2">
        <v>57.7</v>
      </c>
      <c r="CM108" s="2">
        <v>57.7</v>
      </c>
      <c r="CN108" s="2">
        <v>57.7</v>
      </c>
      <c r="CO108" s="2">
        <v>57.7</v>
      </c>
      <c r="CP108" s="2">
        <v>57.7</v>
      </c>
      <c r="CQ108" s="2">
        <v>57.7</v>
      </c>
      <c r="CR108" s="2">
        <v>57.7</v>
      </c>
      <c r="CS108" s="2">
        <v>57.7</v>
      </c>
      <c r="CT108" s="2">
        <v>57.7</v>
      </c>
      <c r="CX108">
        <v>107</v>
      </c>
      <c r="CY108" t="s">
        <v>131</v>
      </c>
      <c r="DB108" t="str">
        <f t="shared" si="101"/>
        <v/>
      </c>
      <c r="DC108" t="str">
        <f t="shared" si="54"/>
        <v/>
      </c>
    </row>
    <row r="109" spans="1:109">
      <c r="A109">
        <v>48653</v>
      </c>
      <c r="B109" t="s">
        <v>132</v>
      </c>
      <c r="C109">
        <v>2010</v>
      </c>
      <c r="D109" t="s">
        <v>25</v>
      </c>
      <c r="E109">
        <v>1675.3420000000001</v>
      </c>
      <c r="F109">
        <v>1513.2639999999999</v>
      </c>
      <c r="G109">
        <v>1365.72</v>
      </c>
      <c r="H109">
        <v>1154.5060000000001</v>
      </c>
      <c r="I109">
        <v>951.54600000000005</v>
      </c>
      <c r="J109">
        <v>748.09900000000005</v>
      </c>
      <c r="K109">
        <v>690.923</v>
      </c>
      <c r="L109">
        <v>579.346</v>
      </c>
      <c r="M109">
        <v>467.37099999999998</v>
      </c>
      <c r="N109">
        <v>383.81299999999999</v>
      </c>
      <c r="O109">
        <v>312.75</v>
      </c>
      <c r="P109">
        <v>247.423</v>
      </c>
      <c r="Q109">
        <v>168.505</v>
      </c>
      <c r="R109">
        <v>127.708</v>
      </c>
      <c r="S109">
        <v>93.772999999999996</v>
      </c>
      <c r="T109">
        <v>58.847000000000001</v>
      </c>
      <c r="U109">
        <v>28.03</v>
      </c>
      <c r="V109">
        <v>9.9920000000000009</v>
      </c>
      <c r="W109">
        <v>2.2829999999999999</v>
      </c>
      <c r="X109">
        <v>0.40899999999999997</v>
      </c>
      <c r="Y109">
        <v>4.9000000000000002E-2</v>
      </c>
      <c r="Z109">
        <f t="shared" si="55"/>
        <v>10579.699000000001</v>
      </c>
      <c r="AA109">
        <f t="shared" si="56"/>
        <v>0.31670882130011452</v>
      </c>
      <c r="AB109">
        <f t="shared" si="57"/>
        <v>1.0012428519941823</v>
      </c>
      <c r="AC109">
        <f t="shared" si="58"/>
        <v>1.5490648646998371</v>
      </c>
      <c r="AD109">
        <f t="shared" si="59"/>
        <v>1.8551191295706997</v>
      </c>
      <c r="AE109">
        <f t="shared" si="60"/>
        <v>1.9786963693390522</v>
      </c>
      <c r="AF109">
        <f t="shared" si="61"/>
        <v>1.9091916509155884</v>
      </c>
      <c r="AG109">
        <f t="shared" si="62"/>
        <v>2.0898076589891641</v>
      </c>
      <c r="AH109">
        <f t="shared" si="63"/>
        <v>2.0261258850558979</v>
      </c>
      <c r="AI109">
        <f t="shared" si="64"/>
        <v>1.8554008011002958</v>
      </c>
      <c r="AJ109">
        <f t="shared" si="65"/>
        <v>1.7050779043902855</v>
      </c>
      <c r="AK109">
        <f t="shared" si="66"/>
        <v>1.5371892905459787</v>
      </c>
      <c r="AL109">
        <f t="shared" si="67"/>
        <v>1.3330351837041865</v>
      </c>
      <c r="AM109">
        <f t="shared" si="68"/>
        <v>0.98748650599605903</v>
      </c>
      <c r="AN109">
        <f t="shared" si="69"/>
        <v>0.80875987114567249</v>
      </c>
      <c r="AO109">
        <f t="shared" si="70"/>
        <v>0.63817089692249274</v>
      </c>
      <c r="AP109">
        <f t="shared" si="71"/>
        <v>0.42829375391492708</v>
      </c>
      <c r="AQ109">
        <f t="shared" si="72"/>
        <v>0.21725192748867428</v>
      </c>
      <c r="AR109">
        <f t="shared" si="73"/>
        <v>8.2167176967889166E-2</v>
      </c>
      <c r="AS109">
        <f t="shared" si="74"/>
        <v>1.9852738721583666E-2</v>
      </c>
      <c r="AT109">
        <f t="shared" si="75"/>
        <v>3.7499176488858519E-3</v>
      </c>
      <c r="AU109">
        <f t="shared" si="76"/>
        <v>4.7241419628289987E-4</v>
      </c>
      <c r="AV109">
        <f t="shared" si="77"/>
        <v>22.342865614607756</v>
      </c>
      <c r="BB109">
        <f t="shared" si="80"/>
        <v>1.4535668062390055</v>
      </c>
      <c r="BC109">
        <f t="shared" si="81"/>
        <v>2.3068635309945957</v>
      </c>
      <c r="BD109">
        <f t="shared" si="82"/>
        <v>3.8778169539185554</v>
      </c>
      <c r="BE109">
        <f t="shared" si="83"/>
        <v>4.3938616621002158</v>
      </c>
      <c r="BF109">
        <f t="shared" si="84"/>
        <v>3.2741686693090233</v>
      </c>
      <c r="BG109">
        <f t="shared" si="85"/>
        <v>2.5741291617445827</v>
      </c>
      <c r="BH109">
        <f t="shared" si="86"/>
        <v>2.3773926215915973</v>
      </c>
      <c r="BI109">
        <f t="shared" si="87"/>
        <v>1.9934680213983405</v>
      </c>
      <c r="BJ109">
        <f t="shared" si="88"/>
        <v>1.6081739454988273</v>
      </c>
      <c r="BK109">
        <f t="shared" si="89"/>
        <v>1.3206597468472401</v>
      </c>
      <c r="BL109">
        <f t="shared" si="90"/>
        <v>1.076139515405873</v>
      </c>
      <c r="BM109">
        <f t="shared" si="91"/>
        <v>0.85135625042451579</v>
      </c>
      <c r="BN109">
        <f t="shared" si="92"/>
        <v>0.5798077987001331</v>
      </c>
      <c r="BO109">
        <f t="shared" si="93"/>
        <v>0.43942965702143322</v>
      </c>
      <c r="BP109">
        <f t="shared" si="94"/>
        <v>0.32266292814757774</v>
      </c>
      <c r="BQ109">
        <f t="shared" si="95"/>
        <v>0.20248627358301971</v>
      </c>
      <c r="BR109">
        <f t="shared" si="96"/>
        <v>9.6448251372746985E-2</v>
      </c>
      <c r="BS109">
        <f t="shared" si="97"/>
        <v>3.4381410193238961E-2</v>
      </c>
      <c r="BT109">
        <f t="shared" si="98"/>
        <v>7.8555603954327986E-3</v>
      </c>
      <c r="BU109">
        <f t="shared" si="99"/>
        <v>1.4073255373333398E-3</v>
      </c>
      <c r="BV109">
        <f t="shared" si="100"/>
        <v>1.6860379298125588E-4</v>
      </c>
      <c r="BW109" s="3">
        <f t="shared" si="78"/>
        <v>28.792244694216269</v>
      </c>
      <c r="BX109" s="3">
        <f>BW109*(Z109/(Z109+boys!AB109))</f>
        <v>14.450666286099482</v>
      </c>
      <c r="BZ109">
        <v>11.474</v>
      </c>
      <c r="CA109">
        <v>22.4</v>
      </c>
      <c r="CB109">
        <v>41.150591999999989</v>
      </c>
      <c r="CC109">
        <f t="shared" si="79"/>
        <v>55.156999999999996</v>
      </c>
      <c r="CD109">
        <v>55.156999999999996</v>
      </c>
      <c r="CE109">
        <v>55.156999999999996</v>
      </c>
      <c r="CF109">
        <v>55.156999999999996</v>
      </c>
      <c r="CG109">
        <v>55.156999999999996</v>
      </c>
      <c r="CH109">
        <v>55.156999999999996</v>
      </c>
      <c r="CI109">
        <v>55.156999999999996</v>
      </c>
      <c r="CJ109">
        <v>55.156999999999996</v>
      </c>
      <c r="CK109">
        <v>55.156999999999996</v>
      </c>
      <c r="CL109">
        <v>55.156999999999996</v>
      </c>
      <c r="CM109">
        <v>55.156999999999996</v>
      </c>
      <c r="CN109">
        <v>55.156999999999996</v>
      </c>
      <c r="CO109">
        <v>55.156999999999996</v>
      </c>
      <c r="CP109">
        <v>55.156999999999996</v>
      </c>
      <c r="CQ109">
        <v>55.156999999999996</v>
      </c>
      <c r="CR109">
        <v>55.156999999999996</v>
      </c>
      <c r="CS109">
        <v>55.156999999999996</v>
      </c>
      <c r="CT109">
        <v>55.156999999999996</v>
      </c>
      <c r="CX109">
        <v>108</v>
      </c>
      <c r="CY109" t="s">
        <v>132</v>
      </c>
      <c r="CZ109" t="s">
        <v>132</v>
      </c>
      <c r="DA109">
        <v>154.30000000000001</v>
      </c>
      <c r="DB109" t="str">
        <f t="shared" si="101"/>
        <v/>
      </c>
      <c r="DC109" t="str">
        <f t="shared" si="54"/>
        <v/>
      </c>
      <c r="DD109" t="s">
        <v>132</v>
      </c>
      <c r="DE109">
        <v>55.156999999999996</v>
      </c>
    </row>
    <row r="110" spans="1:109">
      <c r="A110">
        <v>49106</v>
      </c>
      <c r="B110" t="s">
        <v>133</v>
      </c>
      <c r="C110">
        <v>2010</v>
      </c>
      <c r="D110" t="s">
        <v>25</v>
      </c>
      <c r="E110">
        <v>1349.192</v>
      </c>
      <c r="F110">
        <v>1097.308</v>
      </c>
      <c r="G110">
        <v>957.67600000000004</v>
      </c>
      <c r="H110">
        <v>838.34400000000005</v>
      </c>
      <c r="I110">
        <v>683.04</v>
      </c>
      <c r="J110">
        <v>548.14800000000002</v>
      </c>
      <c r="K110">
        <v>467.8</v>
      </c>
      <c r="L110">
        <v>327.48099999999999</v>
      </c>
      <c r="M110">
        <v>248.136</v>
      </c>
      <c r="N110">
        <v>220.84200000000001</v>
      </c>
      <c r="O110">
        <v>198.137</v>
      </c>
      <c r="P110">
        <v>166.60300000000001</v>
      </c>
      <c r="Q110">
        <v>150.761</v>
      </c>
      <c r="R110">
        <v>103.657</v>
      </c>
      <c r="S110">
        <v>72.134</v>
      </c>
      <c r="T110">
        <v>43.768999999999998</v>
      </c>
      <c r="U110">
        <v>20.917999999999999</v>
      </c>
      <c r="V110">
        <v>6.8360000000000003</v>
      </c>
      <c r="W110">
        <v>1.28</v>
      </c>
      <c r="X110">
        <v>0.108</v>
      </c>
      <c r="Y110">
        <v>4.0000000000000001E-3</v>
      </c>
      <c r="Z110">
        <f t="shared" si="55"/>
        <v>7502.1740000000009</v>
      </c>
      <c r="AA110">
        <f t="shared" si="56"/>
        <v>0.35968027401123992</v>
      </c>
      <c r="AB110">
        <f t="shared" si="57"/>
        <v>1.023857351215794</v>
      </c>
      <c r="AC110">
        <f t="shared" si="58"/>
        <v>1.5318375713493182</v>
      </c>
      <c r="AD110">
        <f t="shared" si="59"/>
        <v>1.8996957415277222</v>
      </c>
      <c r="AE110">
        <f t="shared" si="60"/>
        <v>2.0030033960822551</v>
      </c>
      <c r="AF110">
        <f t="shared" si="61"/>
        <v>1.9727609623557116</v>
      </c>
      <c r="AG110">
        <f t="shared" si="62"/>
        <v>1.9953682759157543</v>
      </c>
      <c r="AH110">
        <f t="shared" si="63"/>
        <v>1.6151047682978292</v>
      </c>
      <c r="AI110">
        <f t="shared" si="64"/>
        <v>1.3891589291317423</v>
      </c>
      <c r="AJ110">
        <f t="shared" si="65"/>
        <v>1.3835421572466859</v>
      </c>
      <c r="AK110">
        <f t="shared" si="66"/>
        <v>1.3733517777646851</v>
      </c>
      <c r="AL110">
        <f t="shared" si="67"/>
        <v>1.2658158821696217</v>
      </c>
      <c r="AM110">
        <f t="shared" si="68"/>
        <v>1.2459297798211557</v>
      </c>
      <c r="AN110">
        <f t="shared" si="69"/>
        <v>0.92573419384834299</v>
      </c>
      <c r="AO110">
        <f t="shared" si="70"/>
        <v>0.6922857294432252</v>
      </c>
      <c r="AP110">
        <f t="shared" si="71"/>
        <v>0.44923151609120232</v>
      </c>
      <c r="AQ110">
        <f t="shared" si="72"/>
        <v>0.22863719236583954</v>
      </c>
      <c r="AR110">
        <f t="shared" si="73"/>
        <v>7.9274620929879788E-2</v>
      </c>
      <c r="AS110">
        <f t="shared" si="74"/>
        <v>1.5696783359063653E-2</v>
      </c>
      <c r="AT110">
        <f t="shared" si="75"/>
        <v>1.3963952315688758E-3</v>
      </c>
      <c r="AU110">
        <f t="shared" si="76"/>
        <v>5.4384235822842814E-5</v>
      </c>
      <c r="AV110">
        <f t="shared" si="77"/>
        <v>21.451417682394464</v>
      </c>
      <c r="BB110">
        <f t="shared" si="80"/>
        <v>1.6507885856019868</v>
      </c>
      <c r="BC110">
        <f t="shared" si="81"/>
        <v>2.3589673372011895</v>
      </c>
      <c r="BD110">
        <f t="shared" si="82"/>
        <v>3.8346913936227218</v>
      </c>
      <c r="BE110">
        <f t="shared" si="83"/>
        <v>4.5458955338847531</v>
      </c>
      <c r="BF110">
        <f t="shared" si="84"/>
        <v>3.4059670648001492</v>
      </c>
      <c r="BG110">
        <f t="shared" si="85"/>
        <v>2.7333304559558331</v>
      </c>
      <c r="BH110">
        <f t="shared" si="86"/>
        <v>2.3326765532231053</v>
      </c>
      <c r="BI110">
        <f t="shared" si="87"/>
        <v>1.632978303390457</v>
      </c>
      <c r="BJ110">
        <f t="shared" si="88"/>
        <v>1.2373258426903988</v>
      </c>
      <c r="BK110">
        <f t="shared" si="89"/>
        <v>1.1012247870177363</v>
      </c>
      <c r="BL110">
        <f t="shared" si="90"/>
        <v>0.98800669992724766</v>
      </c>
      <c r="BM110">
        <f t="shared" si="91"/>
        <v>0.83076295809454703</v>
      </c>
      <c r="BN110">
        <f t="shared" si="92"/>
        <v>0.75176710098432797</v>
      </c>
      <c r="BO110">
        <f t="shared" si="93"/>
        <v>0.51688382530450505</v>
      </c>
      <c r="BP110">
        <f t="shared" si="94"/>
        <v>0.35969493478023834</v>
      </c>
      <c r="BQ110">
        <f t="shared" si="95"/>
        <v>0.21825335625913234</v>
      </c>
      <c r="BR110">
        <f t="shared" si="96"/>
        <v>0.1043072427112461</v>
      </c>
      <c r="BS110">
        <f t="shared" si="97"/>
        <v>3.4087594950477015E-2</v>
      </c>
      <c r="BT110">
        <f t="shared" si="98"/>
        <v>6.3826977086908401E-3</v>
      </c>
      <c r="BU110">
        <f t="shared" si="99"/>
        <v>5.3854011917078956E-4</v>
      </c>
      <c r="BV110">
        <f t="shared" si="100"/>
        <v>1.9945930339658877E-5</v>
      </c>
      <c r="BW110" s="3">
        <f t="shared" si="78"/>
        <v>28.644550754158253</v>
      </c>
      <c r="BX110" s="3">
        <f>BW110*(Z110/(Z110+boys!AB110))</f>
        <v>14.313359784042916</v>
      </c>
      <c r="BZ110">
        <v>11.474</v>
      </c>
      <c r="CA110">
        <v>22.4</v>
      </c>
      <c r="CB110">
        <v>41.150591999999989</v>
      </c>
      <c r="CC110">
        <f t="shared" si="79"/>
        <v>55.726461</v>
      </c>
      <c r="CD110">
        <v>56.680999999999997</v>
      </c>
      <c r="CE110">
        <v>56.680999999999997</v>
      </c>
      <c r="CF110">
        <v>56.680999999999997</v>
      </c>
      <c r="CG110">
        <v>56.680999999999997</v>
      </c>
      <c r="CH110">
        <v>56.680999999999997</v>
      </c>
      <c r="CI110">
        <v>56.680999999999997</v>
      </c>
      <c r="CJ110">
        <v>56.680999999999997</v>
      </c>
      <c r="CK110">
        <v>56.680999999999997</v>
      </c>
      <c r="CL110">
        <v>56.680999999999997</v>
      </c>
      <c r="CM110">
        <v>56.680999999999997</v>
      </c>
      <c r="CN110">
        <v>56.680999999999997</v>
      </c>
      <c r="CO110">
        <v>56.680999999999997</v>
      </c>
      <c r="CP110">
        <v>56.680999999999997</v>
      </c>
      <c r="CQ110">
        <v>56.680999999999997</v>
      </c>
      <c r="CR110">
        <v>56.680999999999997</v>
      </c>
      <c r="CS110">
        <v>56.680999999999997</v>
      </c>
      <c r="CT110">
        <v>56.680999999999997</v>
      </c>
      <c r="CX110">
        <v>109</v>
      </c>
      <c r="CY110" t="s">
        <v>133</v>
      </c>
      <c r="CZ110" t="s">
        <v>133</v>
      </c>
      <c r="DA110">
        <v>156.19999999999999</v>
      </c>
      <c r="DB110" t="str">
        <f t="shared" si="101"/>
        <v/>
      </c>
      <c r="DC110" t="str">
        <f t="shared" si="54"/>
        <v/>
      </c>
      <c r="DD110" t="s">
        <v>133</v>
      </c>
      <c r="DE110">
        <v>56.680999999999997</v>
      </c>
    </row>
    <row r="111" spans="1:109">
      <c r="A111">
        <v>49559</v>
      </c>
      <c r="B111" t="s">
        <v>134</v>
      </c>
      <c r="C111">
        <v>2010</v>
      </c>
      <c r="D111" t="s">
        <v>25</v>
      </c>
      <c r="E111">
        <v>1238.616</v>
      </c>
      <c r="F111">
        <v>1374.384</v>
      </c>
      <c r="G111">
        <v>1405.24</v>
      </c>
      <c r="H111">
        <v>1451.989</v>
      </c>
      <c r="I111">
        <v>1470.5029999999999</v>
      </c>
      <c r="J111">
        <v>1427.299</v>
      </c>
      <c r="K111">
        <v>1123.4590000000001</v>
      </c>
      <c r="L111">
        <v>988.17399999999998</v>
      </c>
      <c r="M111">
        <v>894.41499999999996</v>
      </c>
      <c r="N111">
        <v>834.31899999999996</v>
      </c>
      <c r="O111">
        <v>703.67100000000005</v>
      </c>
      <c r="P111">
        <v>545.42100000000005</v>
      </c>
      <c r="Q111">
        <v>416.435</v>
      </c>
      <c r="R111">
        <v>270.28199999999998</v>
      </c>
      <c r="S111">
        <v>200.78200000000001</v>
      </c>
      <c r="T111">
        <v>108.825</v>
      </c>
      <c r="U111">
        <v>54.412999999999997</v>
      </c>
      <c r="V111">
        <v>23.654</v>
      </c>
      <c r="W111">
        <v>6.13</v>
      </c>
      <c r="X111">
        <v>0.76600000000000001</v>
      </c>
      <c r="Y111">
        <v>5.2999999999999999E-2</v>
      </c>
      <c r="Z111">
        <f t="shared" si="55"/>
        <v>14538.83</v>
      </c>
      <c r="AA111">
        <f t="shared" si="56"/>
        <v>0.17038730076629274</v>
      </c>
      <c r="AB111">
        <f t="shared" si="57"/>
        <v>0.66172367377567531</v>
      </c>
      <c r="AC111">
        <f t="shared" si="58"/>
        <v>1.1598512397490033</v>
      </c>
      <c r="AD111">
        <f t="shared" si="59"/>
        <v>1.6977853788784929</v>
      </c>
      <c r="AE111">
        <f t="shared" si="60"/>
        <v>2.2251492038905467</v>
      </c>
      <c r="AF111">
        <f t="shared" si="61"/>
        <v>2.6506309654903455</v>
      </c>
      <c r="AG111">
        <f t="shared" si="62"/>
        <v>2.4727359766913843</v>
      </c>
      <c r="AH111">
        <f t="shared" si="63"/>
        <v>2.5148129526241103</v>
      </c>
      <c r="AI111">
        <f t="shared" si="64"/>
        <v>2.5838000719452663</v>
      </c>
      <c r="AJ111">
        <f t="shared" si="65"/>
        <v>2.6971216390865016</v>
      </c>
      <c r="AK111">
        <f t="shared" si="66"/>
        <v>2.5167700564625903</v>
      </c>
      <c r="AL111">
        <f t="shared" si="67"/>
        <v>2.1383424250782217</v>
      </c>
      <c r="AM111">
        <f t="shared" si="68"/>
        <v>1.7758629820969087</v>
      </c>
      <c r="AN111">
        <f t="shared" si="69"/>
        <v>1.2455537343789012</v>
      </c>
      <c r="AO111">
        <f t="shared" si="70"/>
        <v>0.99432375232394909</v>
      </c>
      <c r="AP111">
        <f t="shared" si="71"/>
        <v>0.57635483735623838</v>
      </c>
      <c r="AQ111">
        <f t="shared" si="72"/>
        <v>0.30689305810715162</v>
      </c>
      <c r="AR111">
        <f t="shared" si="73"/>
        <v>0.14154495237924922</v>
      </c>
      <c r="AS111">
        <f t="shared" si="74"/>
        <v>3.8789916382542478E-2</v>
      </c>
      <c r="AT111">
        <f t="shared" si="75"/>
        <v>5.1105900543578818E-3</v>
      </c>
      <c r="AU111">
        <f t="shared" si="76"/>
        <v>3.7183184616643844E-4</v>
      </c>
      <c r="AV111">
        <f t="shared" si="77"/>
        <v>28.573916539363893</v>
      </c>
      <c r="BB111">
        <f t="shared" si="80"/>
        <v>0.78200955559697716</v>
      </c>
      <c r="BC111">
        <f t="shared" si="81"/>
        <v>1.5246113443791556</v>
      </c>
      <c r="BD111">
        <f t="shared" si="82"/>
        <v>2.9034877131459953</v>
      </c>
      <c r="BE111">
        <f t="shared" si="83"/>
        <v>4.0627321536931218</v>
      </c>
      <c r="BF111">
        <f t="shared" si="84"/>
        <v>4.0507951197145848</v>
      </c>
      <c r="BG111">
        <f t="shared" si="85"/>
        <v>3.9317810460594149</v>
      </c>
      <c r="BH111">
        <f t="shared" si="86"/>
        <v>3.0947928935877234</v>
      </c>
      <c r="BI111">
        <f t="shared" si="87"/>
        <v>2.7221232575716203</v>
      </c>
      <c r="BJ111">
        <f t="shared" si="88"/>
        <v>2.4638453080337279</v>
      </c>
      <c r="BK111">
        <f t="shared" si="89"/>
        <v>2.2982988361704488</v>
      </c>
      <c r="BL111">
        <f t="shared" si="90"/>
        <v>1.9384027456487218</v>
      </c>
      <c r="BM111">
        <f t="shared" si="91"/>
        <v>1.5024714162363824</v>
      </c>
      <c r="BN111">
        <f t="shared" si="92"/>
        <v>1.1471536376861138</v>
      </c>
      <c r="BO111">
        <f t="shared" si="93"/>
        <v>0.74454591833318096</v>
      </c>
      <c r="BP111">
        <f t="shared" si="94"/>
        <v>0.55309424443645061</v>
      </c>
      <c r="BQ111">
        <f t="shared" si="95"/>
        <v>0.29978026491815368</v>
      </c>
      <c r="BR111">
        <f t="shared" si="96"/>
        <v>0.14989150980924873</v>
      </c>
      <c r="BS111">
        <f t="shared" si="97"/>
        <v>6.5159681933140423E-2</v>
      </c>
      <c r="BT111">
        <f t="shared" si="98"/>
        <v>1.6886313107726002E-2</v>
      </c>
      <c r="BU111">
        <f t="shared" si="99"/>
        <v>2.1101004633797909E-3</v>
      </c>
      <c r="BV111">
        <f t="shared" si="100"/>
        <v>1.459991182234059E-4</v>
      </c>
      <c r="BW111" s="3">
        <f t="shared" si="78"/>
        <v>34.254119059643493</v>
      </c>
      <c r="BX111" s="3">
        <f>BW111*(Z111/(Z111+boys!AB111))</f>
        <v>17.612735885886892</v>
      </c>
      <c r="BZ111">
        <v>11.474</v>
      </c>
      <c r="CA111">
        <v>22.4</v>
      </c>
      <c r="CB111">
        <v>41.150591999999989</v>
      </c>
      <c r="CC111">
        <f t="shared" si="79"/>
        <v>55.726461</v>
      </c>
      <c r="CD111">
        <v>60.682000000000002</v>
      </c>
      <c r="CE111">
        <v>60.682000000000002</v>
      </c>
      <c r="CF111">
        <v>60.682000000000002</v>
      </c>
      <c r="CG111">
        <v>60.682000000000002</v>
      </c>
      <c r="CH111">
        <v>60.682000000000002</v>
      </c>
      <c r="CI111">
        <v>60.682000000000002</v>
      </c>
      <c r="CJ111">
        <v>60.682000000000002</v>
      </c>
      <c r="CK111">
        <v>60.682000000000002</v>
      </c>
      <c r="CL111">
        <v>60.682000000000002</v>
      </c>
      <c r="CM111">
        <v>60.682000000000002</v>
      </c>
      <c r="CN111">
        <v>60.682000000000002</v>
      </c>
      <c r="CO111">
        <v>60.682000000000002</v>
      </c>
      <c r="CP111">
        <v>60.682000000000002</v>
      </c>
      <c r="CQ111">
        <v>60.682000000000002</v>
      </c>
      <c r="CR111">
        <v>60.682000000000002</v>
      </c>
      <c r="CS111">
        <v>60.682000000000002</v>
      </c>
      <c r="CT111">
        <v>60.682000000000002</v>
      </c>
      <c r="CX111">
        <v>110</v>
      </c>
      <c r="CY111" t="s">
        <v>134</v>
      </c>
      <c r="DB111" t="str">
        <f t="shared" si="101"/>
        <v/>
      </c>
      <c r="DC111" t="str">
        <f t="shared" si="54"/>
        <v/>
      </c>
      <c r="DD111" t="s">
        <v>134</v>
      </c>
      <c r="DE111">
        <v>60.682000000000002</v>
      </c>
    </row>
    <row r="112" spans="1:109">
      <c r="A112">
        <v>50012</v>
      </c>
      <c r="B112" t="s">
        <v>135</v>
      </c>
      <c r="C112">
        <v>2010</v>
      </c>
      <c r="D112" t="s">
        <v>25</v>
      </c>
      <c r="E112">
        <v>16.152000000000001</v>
      </c>
      <c r="F112">
        <v>14.647</v>
      </c>
      <c r="G112">
        <v>16.664000000000001</v>
      </c>
      <c r="H112">
        <v>18.004999999999999</v>
      </c>
      <c r="I112">
        <v>19.407</v>
      </c>
      <c r="J112">
        <v>16.747</v>
      </c>
      <c r="K112">
        <v>12.371</v>
      </c>
      <c r="L112">
        <v>10.532999999999999</v>
      </c>
      <c r="M112">
        <v>9.3740000000000006</v>
      </c>
      <c r="N112">
        <v>7.7779999999999996</v>
      </c>
      <c r="O112">
        <v>5.9939999999999998</v>
      </c>
      <c r="P112">
        <v>3.6389999999999998</v>
      </c>
      <c r="Q112">
        <v>2.589</v>
      </c>
      <c r="R112">
        <v>2.94</v>
      </c>
      <c r="S112">
        <v>2.4569999999999999</v>
      </c>
      <c r="T112">
        <v>1.337</v>
      </c>
      <c r="U112">
        <v>0.53900000000000003</v>
      </c>
      <c r="V112">
        <v>0.215</v>
      </c>
      <c r="W112">
        <v>5.8999999999999997E-2</v>
      </c>
      <c r="X112">
        <v>0.01</v>
      </c>
      <c r="Y112">
        <v>1E-3</v>
      </c>
      <c r="Z112">
        <f t="shared" si="55"/>
        <v>161.45799999999997</v>
      </c>
      <c r="AA112">
        <f t="shared" si="56"/>
        <v>0.20007680015855522</v>
      </c>
      <c r="AB112">
        <f t="shared" si="57"/>
        <v>0.63501963358892111</v>
      </c>
      <c r="AC112">
        <f t="shared" si="58"/>
        <v>1.2385140408031812</v>
      </c>
      <c r="AD112">
        <f t="shared" si="59"/>
        <v>1.8957561718837099</v>
      </c>
      <c r="AE112">
        <f t="shared" si="60"/>
        <v>2.6443657174001913</v>
      </c>
      <c r="AF112">
        <f t="shared" si="61"/>
        <v>2.8005363623976516</v>
      </c>
      <c r="AG112">
        <f t="shared" si="62"/>
        <v>2.4518574489960243</v>
      </c>
      <c r="AH112">
        <f t="shared" si="63"/>
        <v>2.4137608542159574</v>
      </c>
      <c r="AI112">
        <f t="shared" si="64"/>
        <v>2.438454582615913</v>
      </c>
      <c r="AJ112">
        <f t="shared" si="65"/>
        <v>2.2641553840627289</v>
      </c>
      <c r="AK112">
        <f t="shared" si="66"/>
        <v>1.9304586951405323</v>
      </c>
      <c r="AL112">
        <f t="shared" si="67"/>
        <v>1.2846870393538878</v>
      </c>
      <c r="AM112">
        <f t="shared" si="68"/>
        <v>0.99417805249662461</v>
      </c>
      <c r="AN112">
        <f t="shared" si="69"/>
        <v>1.2200076800158557</v>
      </c>
      <c r="AO112">
        <f t="shared" si="70"/>
        <v>1.0956657458905723</v>
      </c>
      <c r="AP112">
        <f t="shared" si="71"/>
        <v>0.6376209292819186</v>
      </c>
      <c r="AQ112">
        <f t="shared" si="72"/>
        <v>0.27374301675977658</v>
      </c>
      <c r="AR112">
        <f t="shared" si="73"/>
        <v>0.11585056175599848</v>
      </c>
      <c r="AS112">
        <f t="shared" si="74"/>
        <v>3.3618650051406559E-2</v>
      </c>
      <c r="AT112">
        <f t="shared" si="75"/>
        <v>6.0077543385896031E-3</v>
      </c>
      <c r="AU112">
        <f t="shared" si="76"/>
        <v>6.3174323972797894E-4</v>
      </c>
      <c r="AV112">
        <f t="shared" si="77"/>
        <v>26.574966864447727</v>
      </c>
      <c r="BB112">
        <f t="shared" si="80"/>
        <v>0.91827248200770517</v>
      </c>
      <c r="BC112">
        <f t="shared" si="81"/>
        <v>1.4630852357888742</v>
      </c>
      <c r="BD112">
        <f t="shared" si="82"/>
        <v>3.1004064804112521</v>
      </c>
      <c r="BE112">
        <f t="shared" si="83"/>
        <v>4.536468302113553</v>
      </c>
      <c r="BF112">
        <f t="shared" si="84"/>
        <v>4.5731925153290653</v>
      </c>
      <c r="BG112">
        <f t="shared" si="85"/>
        <v>3.946372703365582</v>
      </c>
      <c r="BH112">
        <f t="shared" si="86"/>
        <v>2.9151834187218975</v>
      </c>
      <c r="BI112">
        <f t="shared" si="87"/>
        <v>2.4820650674478819</v>
      </c>
      <c r="BJ112">
        <f t="shared" si="88"/>
        <v>2.2089507208066501</v>
      </c>
      <c r="BK112">
        <f t="shared" si="89"/>
        <v>1.8328588336285601</v>
      </c>
      <c r="BL112">
        <f t="shared" si="90"/>
        <v>1.4124653958304949</v>
      </c>
      <c r="BM112">
        <f t="shared" si="91"/>
        <v>0.85751778035154669</v>
      </c>
      <c r="BN112">
        <f t="shared" si="92"/>
        <v>0.61008890720806652</v>
      </c>
      <c r="BO112">
        <f t="shared" si="93"/>
        <v>0.69280084480174431</v>
      </c>
      <c r="BP112">
        <f t="shared" si="94"/>
        <v>0.5789835631557434</v>
      </c>
      <c r="BQ112">
        <f t="shared" si="95"/>
        <v>0.31505943180269796</v>
      </c>
      <c r="BR112">
        <f t="shared" si="96"/>
        <v>0.1270134882136531</v>
      </c>
      <c r="BS112">
        <f t="shared" si="97"/>
        <v>5.0664007357950687E-2</v>
      </c>
      <c r="BT112">
        <f t="shared" si="98"/>
        <v>1.390314620520507E-2</v>
      </c>
      <c r="BU112">
        <f t="shared" si="99"/>
        <v>2.3564654585093341E-3</v>
      </c>
      <c r="BV112">
        <f t="shared" si="100"/>
        <v>2.3564654585093344E-4</v>
      </c>
      <c r="BW112" s="3">
        <f t="shared" si="78"/>
        <v>32.637944436552488</v>
      </c>
      <c r="BX112" s="3">
        <f>BW112*(Z112/(Z112+boys!AB112))</f>
        <v>16.179779894124213</v>
      </c>
      <c r="BZ112">
        <v>11.474</v>
      </c>
      <c r="CA112">
        <v>22.4</v>
      </c>
      <c r="CB112">
        <v>41.150591999999989</v>
      </c>
      <c r="CC112">
        <f t="shared" si="79"/>
        <v>55.726461</v>
      </c>
      <c r="CD112">
        <v>57.646999999999998</v>
      </c>
      <c r="CE112">
        <v>57.646999999999998</v>
      </c>
      <c r="CF112">
        <v>57.646999999999998</v>
      </c>
      <c r="CG112">
        <v>57.646999999999998</v>
      </c>
      <c r="CH112">
        <v>57.646999999999998</v>
      </c>
      <c r="CI112">
        <v>57.646999999999998</v>
      </c>
      <c r="CJ112">
        <v>57.646999999999998</v>
      </c>
      <c r="CK112">
        <v>57.646999999999998</v>
      </c>
      <c r="CL112">
        <v>57.646999999999998</v>
      </c>
      <c r="CM112">
        <v>57.646999999999998</v>
      </c>
      <c r="CN112">
        <v>57.646999999999998</v>
      </c>
      <c r="CO112">
        <v>57.646999999999998</v>
      </c>
      <c r="CP112">
        <v>57.646999999999998</v>
      </c>
      <c r="CQ112">
        <v>57.646999999999998</v>
      </c>
      <c r="CR112">
        <v>57.646999999999998</v>
      </c>
      <c r="CS112">
        <v>57.646999999999998</v>
      </c>
      <c r="CT112">
        <v>57.646999999999998</v>
      </c>
      <c r="CX112">
        <v>111</v>
      </c>
      <c r="CY112" t="s">
        <v>135</v>
      </c>
      <c r="DB112" t="str">
        <f t="shared" si="101"/>
        <v/>
      </c>
      <c r="DC112" t="str">
        <f t="shared" si="54"/>
        <v/>
      </c>
      <c r="DD112" t="s">
        <v>135</v>
      </c>
      <c r="DE112">
        <v>57.646999999999998</v>
      </c>
    </row>
    <row r="113" spans="1:109">
      <c r="A113">
        <v>50465</v>
      </c>
      <c r="B113" t="s">
        <v>136</v>
      </c>
      <c r="C113">
        <v>2010</v>
      </c>
      <c r="D113" t="s">
        <v>25</v>
      </c>
      <c r="E113">
        <v>1312.9590000000001</v>
      </c>
      <c r="F113">
        <v>1040.2739999999999</v>
      </c>
      <c r="G113">
        <v>857.22699999999998</v>
      </c>
      <c r="H113">
        <v>711.14300000000003</v>
      </c>
      <c r="I113">
        <v>603.92700000000002</v>
      </c>
      <c r="J113">
        <v>517.57399999999996</v>
      </c>
      <c r="K113">
        <v>430.45699999999999</v>
      </c>
      <c r="L113">
        <v>344.97</v>
      </c>
      <c r="M113">
        <v>266.52800000000002</v>
      </c>
      <c r="N113">
        <v>206.39599999999999</v>
      </c>
      <c r="O113">
        <v>168.82599999999999</v>
      </c>
      <c r="P113">
        <v>141.239</v>
      </c>
      <c r="Q113">
        <v>118.937</v>
      </c>
      <c r="R113">
        <v>99.19</v>
      </c>
      <c r="S113">
        <v>64.27</v>
      </c>
      <c r="T113">
        <v>37.819000000000003</v>
      </c>
      <c r="U113">
        <v>17.068000000000001</v>
      </c>
      <c r="V113">
        <v>4.8319999999999999</v>
      </c>
      <c r="W113">
        <v>0.753</v>
      </c>
      <c r="X113">
        <v>5.7000000000000002E-2</v>
      </c>
      <c r="Y113">
        <v>2E-3</v>
      </c>
      <c r="Z113">
        <f t="shared" si="55"/>
        <v>6944.4480000000003</v>
      </c>
      <c r="AA113">
        <f t="shared" si="56"/>
        <v>0.37813199839641681</v>
      </c>
      <c r="AB113">
        <f t="shared" si="57"/>
        <v>1.0485956551190245</v>
      </c>
      <c r="AC113">
        <f t="shared" si="58"/>
        <v>1.481287497580801</v>
      </c>
      <c r="AD113">
        <f t="shared" si="59"/>
        <v>1.7408771726708876</v>
      </c>
      <c r="AE113">
        <f t="shared" si="60"/>
        <v>1.9132397564212447</v>
      </c>
      <c r="AF113">
        <f t="shared" si="61"/>
        <v>2.0123266816887386</v>
      </c>
      <c r="AG113">
        <f t="shared" si="62"/>
        <v>1.9835448404250415</v>
      </c>
      <c r="AH113">
        <f t="shared" si="63"/>
        <v>1.8379992189443999</v>
      </c>
      <c r="AI113">
        <f t="shared" si="64"/>
        <v>1.6119605186762147</v>
      </c>
      <c r="AJ113">
        <f t="shared" si="65"/>
        <v>1.3968874127936444</v>
      </c>
      <c r="AK113">
        <f t="shared" si="66"/>
        <v>1.2641684407457583</v>
      </c>
      <c r="AL113">
        <f t="shared" si="67"/>
        <v>1.1592891184439713</v>
      </c>
      <c r="AM113">
        <f t="shared" si="68"/>
        <v>1.0618689923230757</v>
      </c>
      <c r="AN113">
        <f t="shared" si="69"/>
        <v>0.95698463002386935</v>
      </c>
      <c r="AO113">
        <f t="shared" si="70"/>
        <v>0.6663510188282783</v>
      </c>
      <c r="AP113">
        <f t="shared" si="71"/>
        <v>0.41933685729952908</v>
      </c>
      <c r="AQ113">
        <f t="shared" si="72"/>
        <v>0.20153884081211348</v>
      </c>
      <c r="AR113">
        <f t="shared" si="73"/>
        <v>6.0535265005944312E-2</v>
      </c>
      <c r="AS113">
        <f t="shared" si="74"/>
        <v>9.9757388924216865E-3</v>
      </c>
      <c r="AT113">
        <f t="shared" si="75"/>
        <v>7.961755923580967E-4</v>
      </c>
      <c r="AU113">
        <f t="shared" si="76"/>
        <v>2.9375984959495701E-5</v>
      </c>
      <c r="AV113">
        <f t="shared" si="77"/>
        <v>21.205725206668696</v>
      </c>
      <c r="BB113">
        <f t="shared" si="80"/>
        <v>1.7354746198401947</v>
      </c>
      <c r="BC113">
        <f t="shared" si="81"/>
        <v>2.4159643893942322</v>
      </c>
      <c r="BD113">
        <f t="shared" si="82"/>
        <v>3.7081479947319513</v>
      </c>
      <c r="BE113">
        <f t="shared" si="83"/>
        <v>4.1658490837707749</v>
      </c>
      <c r="BF113">
        <f t="shared" si="84"/>
        <v>3.4483085425882662</v>
      </c>
      <c r="BG113">
        <f t="shared" si="85"/>
        <v>2.9552493026832365</v>
      </c>
      <c r="BH113">
        <f t="shared" si="86"/>
        <v>2.4578277677880229</v>
      </c>
      <c r="BI113">
        <f t="shared" si="87"/>
        <v>1.9697132235132297</v>
      </c>
      <c r="BJ113">
        <f t="shared" si="88"/>
        <v>1.5218242920733227</v>
      </c>
      <c r="BK113">
        <f t="shared" si="89"/>
        <v>1.1784819853327435</v>
      </c>
      <c r="BL113">
        <f t="shared" si="90"/>
        <v>0.96396441624733897</v>
      </c>
      <c r="BM113">
        <f t="shared" si="91"/>
        <v>0.80644788235436426</v>
      </c>
      <c r="BN113">
        <f t="shared" si="92"/>
        <v>0.67910769535030002</v>
      </c>
      <c r="BO113">
        <f t="shared" si="93"/>
        <v>0.56635607339849048</v>
      </c>
      <c r="BP113">
        <f t="shared" si="94"/>
        <v>0.36696950133401529</v>
      </c>
      <c r="BQ113">
        <f t="shared" si="95"/>
        <v>0.21593931182435239</v>
      </c>
      <c r="BR113">
        <f t="shared" si="96"/>
        <v>9.7455040435179302E-2</v>
      </c>
      <c r="BS113">
        <f t="shared" si="97"/>
        <v>2.758980286986093E-2</v>
      </c>
      <c r="BT113">
        <f t="shared" si="98"/>
        <v>4.2994870780226164E-3</v>
      </c>
      <c r="BU113">
        <f t="shared" si="99"/>
        <v>3.2545918120489923E-4</v>
      </c>
      <c r="BV113">
        <f t="shared" si="100"/>
        <v>1.1419620393154359E-5</v>
      </c>
      <c r="BW113" s="3">
        <f t="shared" si="78"/>
        <v>29.285307291409499</v>
      </c>
      <c r="BX113" s="3">
        <f>BW113*(Z113/(Z113+boys!AB113))</f>
        <v>14.541031084615074</v>
      </c>
      <c r="BZ113">
        <v>11.474</v>
      </c>
      <c r="CA113">
        <v>22.4</v>
      </c>
      <c r="CB113">
        <v>41.150591999999989</v>
      </c>
      <c r="CC113">
        <f t="shared" si="79"/>
        <v>55.726461</v>
      </c>
      <c r="CD113">
        <v>60.078000000000003</v>
      </c>
      <c r="CE113">
        <v>60.078000000000003</v>
      </c>
      <c r="CF113">
        <v>60.078000000000003</v>
      </c>
      <c r="CG113">
        <v>60.078000000000003</v>
      </c>
      <c r="CH113">
        <v>60.078000000000003</v>
      </c>
      <c r="CI113">
        <v>60.078000000000003</v>
      </c>
      <c r="CJ113">
        <v>60.078000000000003</v>
      </c>
      <c r="CK113">
        <v>60.078000000000003</v>
      </c>
      <c r="CL113">
        <v>60.078000000000003</v>
      </c>
      <c r="CM113">
        <v>60.078000000000003</v>
      </c>
      <c r="CN113">
        <v>60.078000000000003</v>
      </c>
      <c r="CO113">
        <v>60.078000000000003</v>
      </c>
      <c r="CP113">
        <v>60.078000000000003</v>
      </c>
      <c r="CQ113">
        <v>60.078000000000003</v>
      </c>
      <c r="CR113">
        <v>60.078000000000003</v>
      </c>
      <c r="CS113">
        <v>60.078000000000003</v>
      </c>
      <c r="CT113">
        <v>60.078000000000003</v>
      </c>
      <c r="CX113">
        <v>112</v>
      </c>
      <c r="CY113" t="s">
        <v>136</v>
      </c>
      <c r="CZ113" t="s">
        <v>136</v>
      </c>
      <c r="DA113">
        <v>161.4</v>
      </c>
      <c r="DB113" t="str">
        <f t="shared" si="101"/>
        <v/>
      </c>
      <c r="DC113" t="str">
        <f t="shared" si="54"/>
        <v/>
      </c>
      <c r="DD113" t="s">
        <v>136</v>
      </c>
      <c r="DE113">
        <v>60.078000000000003</v>
      </c>
    </row>
    <row r="114" spans="1:109">
      <c r="A114">
        <v>50918</v>
      </c>
      <c r="B114" t="s">
        <v>137</v>
      </c>
      <c r="C114">
        <v>2010</v>
      </c>
      <c r="D114" t="s">
        <v>25</v>
      </c>
      <c r="E114">
        <v>9.8650000000000002</v>
      </c>
      <c r="F114">
        <v>10.081</v>
      </c>
      <c r="G114">
        <v>12.157</v>
      </c>
      <c r="H114">
        <v>13.425000000000001</v>
      </c>
      <c r="I114">
        <v>14.706</v>
      </c>
      <c r="J114">
        <v>14.964</v>
      </c>
      <c r="K114">
        <v>14.859</v>
      </c>
      <c r="L114">
        <v>12.669</v>
      </c>
      <c r="M114">
        <v>12.632</v>
      </c>
      <c r="N114">
        <v>15.839</v>
      </c>
      <c r="O114">
        <v>16.236000000000001</v>
      </c>
      <c r="P114">
        <v>15.755000000000001</v>
      </c>
      <c r="Q114">
        <v>15.054</v>
      </c>
      <c r="R114">
        <v>9.4990000000000006</v>
      </c>
      <c r="S114">
        <v>11.366</v>
      </c>
      <c r="T114">
        <v>6.6710000000000003</v>
      </c>
      <c r="U114">
        <v>3.5990000000000002</v>
      </c>
      <c r="V114">
        <v>2.1680000000000001</v>
      </c>
      <c r="W114">
        <v>0.70199999999999996</v>
      </c>
      <c r="X114">
        <v>0.14399999999999999</v>
      </c>
      <c r="Y114">
        <v>1.2999999999999999E-2</v>
      </c>
      <c r="Z114">
        <f t="shared" si="55"/>
        <v>212.40399999999997</v>
      </c>
      <c r="AA114">
        <f t="shared" si="56"/>
        <v>9.2889022805596896E-2</v>
      </c>
      <c r="AB114">
        <f t="shared" si="57"/>
        <v>0.33223008982881685</v>
      </c>
      <c r="AC114">
        <f t="shared" si="58"/>
        <v>0.68682322366810433</v>
      </c>
      <c r="AD114">
        <f t="shared" si="59"/>
        <v>1.0744854145872962</v>
      </c>
      <c r="AE114">
        <f t="shared" si="60"/>
        <v>1.5231916536411747</v>
      </c>
      <c r="AF114">
        <f t="shared" si="61"/>
        <v>1.902167567465773</v>
      </c>
      <c r="AG114">
        <f t="shared" si="62"/>
        <v>2.2386019095685583</v>
      </c>
      <c r="AH114">
        <f t="shared" si="63"/>
        <v>2.2068934671663438</v>
      </c>
      <c r="AI114">
        <f t="shared" si="64"/>
        <v>2.4978060676823417</v>
      </c>
      <c r="AJ114">
        <f t="shared" si="65"/>
        <v>3.5047974614414046</v>
      </c>
      <c r="AK114">
        <f t="shared" si="66"/>
        <v>3.9748403984859046</v>
      </c>
      <c r="AL114">
        <f t="shared" si="67"/>
        <v>4.2279571006195749</v>
      </c>
      <c r="AM114">
        <f t="shared" si="68"/>
        <v>4.3942110318073118</v>
      </c>
      <c r="AN114">
        <f t="shared" si="69"/>
        <v>2.9963324607822837</v>
      </c>
      <c r="AO114">
        <f t="shared" si="70"/>
        <v>3.8528087983277155</v>
      </c>
      <c r="AP114">
        <f t="shared" si="71"/>
        <v>2.4183489953108235</v>
      </c>
      <c r="AQ114">
        <f t="shared" si="72"/>
        <v>1.3894182783751721</v>
      </c>
      <c r="AR114">
        <f t="shared" si="73"/>
        <v>0.88800587559556343</v>
      </c>
      <c r="AS114">
        <f t="shared" si="74"/>
        <v>0.30406207039415456</v>
      </c>
      <c r="AT114">
        <f t="shared" si="75"/>
        <v>6.5761473418579686E-2</v>
      </c>
      <c r="AU114">
        <f t="shared" si="76"/>
        <v>6.2428202858703236E-3</v>
      </c>
      <c r="AV114">
        <f t="shared" si="77"/>
        <v>40.577875181258371</v>
      </c>
      <c r="BB114">
        <f t="shared" si="80"/>
        <v>0.42632345906856756</v>
      </c>
      <c r="BC114">
        <f t="shared" si="81"/>
        <v>0.76545812696559401</v>
      </c>
      <c r="BD114">
        <f t="shared" si="82"/>
        <v>1.7193435870751961</v>
      </c>
      <c r="BE114">
        <f t="shared" si="83"/>
        <v>2.5712003983693816</v>
      </c>
      <c r="BF114">
        <f t="shared" si="84"/>
        <v>3.5165621069283071</v>
      </c>
      <c r="BG114">
        <f t="shared" si="85"/>
        <v>3.578256178979681</v>
      </c>
      <c r="BH114">
        <f t="shared" si="86"/>
        <v>3.5531481264006337</v>
      </c>
      <c r="BI114">
        <f t="shared" si="87"/>
        <v>3.0294658868947861</v>
      </c>
      <c r="BJ114">
        <f t="shared" si="88"/>
        <v>3.0206182874145506</v>
      </c>
      <c r="BK114">
        <f t="shared" si="89"/>
        <v>3.7874899504717434</v>
      </c>
      <c r="BL114">
        <f t="shared" si="90"/>
        <v>3.8824223016515704</v>
      </c>
      <c r="BM114">
        <f t="shared" si="91"/>
        <v>3.7674035084085054</v>
      </c>
      <c r="BN114">
        <f t="shared" si="92"/>
        <v>3.5997773669045792</v>
      </c>
      <c r="BO114">
        <f t="shared" si="93"/>
        <v>2.2714418233178288</v>
      </c>
      <c r="BP114">
        <f t="shared" si="94"/>
        <v>2.7178869106043204</v>
      </c>
      <c r="BQ114">
        <f t="shared" si="95"/>
        <v>1.5951982738554833</v>
      </c>
      <c r="BR114">
        <f t="shared" si="96"/>
        <v>0.86060839268563705</v>
      </c>
      <c r="BS114">
        <f t="shared" si="97"/>
        <v>0.51842150467976145</v>
      </c>
      <c r="BT114">
        <f t="shared" si="98"/>
        <v>0.16786526581420316</v>
      </c>
      <c r="BU114">
        <f t="shared" si="99"/>
        <v>3.4433900679836545E-2</v>
      </c>
      <c r="BV114">
        <f t="shared" si="100"/>
        <v>3.1086160335963547E-3</v>
      </c>
      <c r="BW114" s="3">
        <f t="shared" si="78"/>
        <v>45.386433973203758</v>
      </c>
      <c r="BX114" s="3">
        <f>BW114*(Z114/(Z114+boys!AB114))</f>
        <v>22.696956998536439</v>
      </c>
      <c r="BZ114">
        <v>11.474</v>
      </c>
      <c r="CA114">
        <v>22.4</v>
      </c>
      <c r="CB114">
        <v>41.150591999999989</v>
      </c>
      <c r="CC114">
        <f t="shared" si="79"/>
        <v>55.726461</v>
      </c>
      <c r="CD114">
        <v>76.956000000000003</v>
      </c>
      <c r="CE114">
        <v>76.956000000000003</v>
      </c>
      <c r="CF114">
        <v>76.956000000000003</v>
      </c>
      <c r="CG114">
        <v>76.956000000000003</v>
      </c>
      <c r="CH114">
        <v>76.956000000000003</v>
      </c>
      <c r="CI114">
        <v>76.956000000000003</v>
      </c>
      <c r="CJ114">
        <v>76.956000000000003</v>
      </c>
      <c r="CK114">
        <v>76.956000000000003</v>
      </c>
      <c r="CL114">
        <v>76.956000000000003</v>
      </c>
      <c r="CM114">
        <v>76.956000000000003</v>
      </c>
      <c r="CN114">
        <v>76.956000000000003</v>
      </c>
      <c r="CO114">
        <v>76.956000000000003</v>
      </c>
      <c r="CP114">
        <v>76.956000000000003</v>
      </c>
      <c r="CQ114">
        <v>76.956000000000003</v>
      </c>
      <c r="CR114">
        <v>76.956000000000003</v>
      </c>
      <c r="CS114">
        <v>76.956000000000003</v>
      </c>
      <c r="CT114">
        <v>76.956000000000003</v>
      </c>
      <c r="CX114">
        <v>113</v>
      </c>
      <c r="CY114" t="s">
        <v>137</v>
      </c>
      <c r="DB114" t="str">
        <f t="shared" si="101"/>
        <v/>
      </c>
      <c r="DC114" t="str">
        <f t="shared" si="54"/>
        <v/>
      </c>
      <c r="DD114" t="s">
        <v>137</v>
      </c>
      <c r="DE114">
        <v>76.956000000000003</v>
      </c>
    </row>
    <row r="115" spans="1:109">
      <c r="A115">
        <v>51371</v>
      </c>
      <c r="B115" t="s">
        <v>138</v>
      </c>
      <c r="C115">
        <v>2010</v>
      </c>
      <c r="D115" t="s">
        <v>25</v>
      </c>
      <c r="E115">
        <v>11.603999999999999</v>
      </c>
      <c r="F115">
        <v>13.657</v>
      </c>
      <c r="G115">
        <v>13.487</v>
      </c>
      <c r="H115">
        <v>15.914999999999999</v>
      </c>
      <c r="I115">
        <v>11.984</v>
      </c>
      <c r="J115">
        <v>10.045</v>
      </c>
      <c r="K115">
        <v>10.96</v>
      </c>
      <c r="L115">
        <v>16.035</v>
      </c>
      <c r="M115">
        <v>18.321999999999999</v>
      </c>
      <c r="N115">
        <v>18.513000000000002</v>
      </c>
      <c r="O115">
        <v>15.56</v>
      </c>
      <c r="P115">
        <v>13.7</v>
      </c>
      <c r="Q115">
        <v>11.67</v>
      </c>
      <c r="R115">
        <v>8.7889999999999997</v>
      </c>
      <c r="S115">
        <v>8.6010000000000009</v>
      </c>
      <c r="T115">
        <v>6.4749999999999996</v>
      </c>
      <c r="U115">
        <v>5.1150000000000002</v>
      </c>
      <c r="V115">
        <v>3.4039999999999999</v>
      </c>
      <c r="W115">
        <v>1.5740000000000001</v>
      </c>
      <c r="X115">
        <v>0.49199999999999999</v>
      </c>
      <c r="Y115">
        <v>8.4000000000000005E-2</v>
      </c>
      <c r="Z115">
        <f t="shared" si="55"/>
        <v>215.98599999999996</v>
      </c>
      <c r="AA115">
        <f t="shared" si="56"/>
        <v>0.10745140888761309</v>
      </c>
      <c r="AB115">
        <f t="shared" si="57"/>
        <v>0.44261665107923664</v>
      </c>
      <c r="AC115">
        <f t="shared" si="58"/>
        <v>0.74932634522607966</v>
      </c>
      <c r="AD115">
        <f t="shared" si="59"/>
        <v>1.2526506347633646</v>
      </c>
      <c r="AE115">
        <f t="shared" si="60"/>
        <v>1.2206717102034395</v>
      </c>
      <c r="AF115">
        <f t="shared" si="61"/>
        <v>1.2557063883770248</v>
      </c>
      <c r="AG115">
        <f t="shared" si="62"/>
        <v>1.6238089505801305</v>
      </c>
      <c r="AH115">
        <f t="shared" si="63"/>
        <v>2.7469141518431752</v>
      </c>
      <c r="AI115">
        <f t="shared" si="64"/>
        <v>3.562842036057893</v>
      </c>
      <c r="AJ115">
        <f t="shared" si="65"/>
        <v>4.0285527765688531</v>
      </c>
      <c r="AK115">
        <f t="shared" si="66"/>
        <v>3.7461687331586315</v>
      </c>
      <c r="AL115">
        <f t="shared" si="67"/>
        <v>3.6155121165260717</v>
      </c>
      <c r="AM115">
        <f t="shared" si="68"/>
        <v>3.3499393479206994</v>
      </c>
      <c r="AN115">
        <f t="shared" si="69"/>
        <v>2.7263943033344757</v>
      </c>
      <c r="AO115">
        <f t="shared" si="70"/>
        <v>2.8671858361190088</v>
      </c>
      <c r="AP115">
        <f t="shared" si="71"/>
        <v>2.3083672089857679</v>
      </c>
      <c r="AQ115">
        <f t="shared" si="72"/>
        <v>1.9419314214810224</v>
      </c>
      <c r="AR115">
        <f t="shared" si="73"/>
        <v>1.3711444260276131</v>
      </c>
      <c r="AS115">
        <f t="shared" si="74"/>
        <v>0.67045086255590658</v>
      </c>
      <c r="AT115">
        <f t="shared" si="75"/>
        <v>0.22095876584593452</v>
      </c>
      <c r="AU115">
        <f t="shared" si="76"/>
        <v>3.9669237820969885E-2</v>
      </c>
      <c r="AV115">
        <f t="shared" si="77"/>
        <v>39.848263313362921</v>
      </c>
      <c r="BB115">
        <f t="shared" si="80"/>
        <v>0.49315898623058907</v>
      </c>
      <c r="BC115">
        <f t="shared" si="81"/>
        <v>1.0197887640865611</v>
      </c>
      <c r="BD115">
        <f t="shared" si="82"/>
        <v>1.8758093813576804</v>
      </c>
      <c r="BE115">
        <f t="shared" si="83"/>
        <v>2.9975426072752409</v>
      </c>
      <c r="BF115">
        <f t="shared" si="84"/>
        <v>2.4865082736844064</v>
      </c>
      <c r="BG115">
        <f t="shared" si="85"/>
        <v>2.0841935588417777</v>
      </c>
      <c r="BH115">
        <f t="shared" si="86"/>
        <v>2.2740429472280619</v>
      </c>
      <c r="BI115">
        <f t="shared" si="87"/>
        <v>3.3270327243432449</v>
      </c>
      <c r="BJ115">
        <f t="shared" si="88"/>
        <v>3.8015524524737723</v>
      </c>
      <c r="BK115">
        <f t="shared" si="89"/>
        <v>3.8411822155139705</v>
      </c>
      <c r="BL115">
        <f t="shared" si="90"/>
        <v>3.2284770309186719</v>
      </c>
      <c r="BM115">
        <f t="shared" si="91"/>
        <v>2.8425536840350776</v>
      </c>
      <c r="BN115">
        <f t="shared" si="92"/>
        <v>2.4213577731890035</v>
      </c>
      <c r="BO115">
        <f t="shared" si="93"/>
        <v>1.8235915568601673</v>
      </c>
      <c r="BP115">
        <f t="shared" si="94"/>
        <v>1.7845842508310732</v>
      </c>
      <c r="BQ115">
        <f t="shared" si="95"/>
        <v>1.3434697156297171</v>
      </c>
      <c r="BR115">
        <f t="shared" si="96"/>
        <v>1.0612892039298847</v>
      </c>
      <c r="BS115">
        <f t="shared" si="97"/>
        <v>0.70628122193105125</v>
      </c>
      <c r="BT115">
        <f t="shared" si="98"/>
        <v>0.32658244515848261</v>
      </c>
      <c r="BU115">
        <f t="shared" si="99"/>
        <v>0.10208294982082176</v>
      </c>
      <c r="BV115">
        <f t="shared" si="100"/>
        <v>1.7428796310872005E-2</v>
      </c>
      <c r="BW115" s="3">
        <f t="shared" si="78"/>
        <v>39.858510539650119</v>
      </c>
      <c r="BX115" s="3">
        <f>BW115*(Z115/(Z115+boys!AB115))</f>
        <v>21.478706263358877</v>
      </c>
      <c r="BZ115">
        <v>11.474</v>
      </c>
      <c r="CA115">
        <v>22.4</v>
      </c>
      <c r="CB115">
        <v>41.150591999999989</v>
      </c>
      <c r="CC115">
        <f t="shared" si="79"/>
        <v>55.726461</v>
      </c>
      <c r="CD115" s="2">
        <v>67.900000000000006</v>
      </c>
      <c r="CE115" s="2">
        <v>67.900000000000006</v>
      </c>
      <c r="CF115" s="2">
        <v>67.900000000000006</v>
      </c>
      <c r="CG115" s="2">
        <v>67.900000000000006</v>
      </c>
      <c r="CH115" s="2">
        <v>67.900000000000006</v>
      </c>
      <c r="CI115" s="2">
        <v>67.900000000000006</v>
      </c>
      <c r="CJ115" s="2">
        <v>67.900000000000006</v>
      </c>
      <c r="CK115" s="2">
        <v>67.900000000000006</v>
      </c>
      <c r="CL115" s="2">
        <v>67.900000000000006</v>
      </c>
      <c r="CM115" s="2">
        <v>67.900000000000006</v>
      </c>
      <c r="CN115" s="2">
        <v>67.900000000000006</v>
      </c>
      <c r="CO115" s="2">
        <v>67.900000000000006</v>
      </c>
      <c r="CP115" s="2">
        <v>67.900000000000006</v>
      </c>
      <c r="CQ115" s="2">
        <v>67.900000000000006</v>
      </c>
      <c r="CR115" s="2">
        <v>67.900000000000006</v>
      </c>
      <c r="CS115" s="2">
        <v>67.900000000000006</v>
      </c>
      <c r="CT115" s="2">
        <v>67.900000000000006</v>
      </c>
      <c r="CU115" t="s">
        <v>307</v>
      </c>
      <c r="CX115">
        <v>114</v>
      </c>
      <c r="CY115" t="s">
        <v>138</v>
      </c>
      <c r="DB115" t="str">
        <f t="shared" si="101"/>
        <v/>
      </c>
      <c r="DC115" t="str">
        <f t="shared" si="54"/>
        <v/>
      </c>
    </row>
    <row r="116" spans="1:109">
      <c r="A116">
        <v>51824</v>
      </c>
      <c r="B116" t="s">
        <v>139</v>
      </c>
      <c r="C116">
        <v>2010</v>
      </c>
      <c r="D116" t="s">
        <v>25</v>
      </c>
      <c r="E116">
        <v>271.572</v>
      </c>
      <c r="F116">
        <v>238.24299999999999</v>
      </c>
      <c r="G116">
        <v>210.07499999999999</v>
      </c>
      <c r="H116">
        <v>185.405</v>
      </c>
      <c r="I116">
        <v>162.858</v>
      </c>
      <c r="J116">
        <v>141.98699999999999</v>
      </c>
      <c r="K116">
        <v>123.456</v>
      </c>
      <c r="L116">
        <v>104.242</v>
      </c>
      <c r="M116">
        <v>85.822000000000003</v>
      </c>
      <c r="N116">
        <v>70.126999999999995</v>
      </c>
      <c r="O116">
        <v>56.378</v>
      </c>
      <c r="P116">
        <v>42.96</v>
      </c>
      <c r="Q116">
        <v>34.701999999999998</v>
      </c>
      <c r="R116">
        <v>26.786000000000001</v>
      </c>
      <c r="S116">
        <v>19.172999999999998</v>
      </c>
      <c r="T116">
        <v>11.605</v>
      </c>
      <c r="U116">
        <v>5.3479999999999999</v>
      </c>
      <c r="V116">
        <v>1.607</v>
      </c>
      <c r="W116">
        <v>0.27200000000000002</v>
      </c>
      <c r="X116">
        <v>2.4E-2</v>
      </c>
      <c r="Y116">
        <v>1E-3</v>
      </c>
      <c r="Z116">
        <f t="shared" si="55"/>
        <v>1792.6429999999996</v>
      </c>
      <c r="AA116">
        <f t="shared" si="56"/>
        <v>0.30298503382993719</v>
      </c>
      <c r="AB116">
        <f t="shared" si="57"/>
        <v>0.93030291028386591</v>
      </c>
      <c r="AC116">
        <f t="shared" si="58"/>
        <v>1.4062476466312592</v>
      </c>
      <c r="AD116">
        <f t="shared" si="59"/>
        <v>1.758233513309678</v>
      </c>
      <c r="AE116">
        <f t="shared" si="60"/>
        <v>1.9986556163162443</v>
      </c>
      <c r="AF116">
        <f t="shared" si="61"/>
        <v>2.138545711555508</v>
      </c>
      <c r="AG116">
        <f t="shared" si="62"/>
        <v>2.203780674679789</v>
      </c>
      <c r="AH116">
        <f t="shared" si="63"/>
        <v>2.1515460691280981</v>
      </c>
      <c r="AI116">
        <f t="shared" si="64"/>
        <v>2.0107316403768074</v>
      </c>
      <c r="AJ116">
        <f t="shared" si="65"/>
        <v>1.8386086911894899</v>
      </c>
      <c r="AK116">
        <f t="shared" si="66"/>
        <v>1.6353819472142532</v>
      </c>
      <c r="AL116">
        <f t="shared" si="67"/>
        <v>1.3659830763849805</v>
      </c>
      <c r="AM116">
        <f t="shared" si="68"/>
        <v>1.2001965812490274</v>
      </c>
      <c r="AN116">
        <f t="shared" si="69"/>
        <v>1.0011262699823671</v>
      </c>
      <c r="AO116">
        <f t="shared" si="70"/>
        <v>0.77006743674005373</v>
      </c>
      <c r="AP116">
        <f t="shared" si="71"/>
        <v>0.49847348300805028</v>
      </c>
      <c r="AQ116">
        <f t="shared" si="72"/>
        <v>0.24463097225716446</v>
      </c>
      <c r="AR116">
        <f t="shared" si="73"/>
        <v>7.7990430888916551E-2</v>
      </c>
      <c r="AS116">
        <f t="shared" si="74"/>
        <v>1.395927688892881E-2</v>
      </c>
      <c r="AT116">
        <f t="shared" si="75"/>
        <v>1.2986411683754103E-3</v>
      </c>
      <c r="AU116">
        <f t="shared" si="76"/>
        <v>5.6899226449438077E-5</v>
      </c>
      <c r="AV116">
        <f t="shared" si="77"/>
        <v>23.548802522309249</v>
      </c>
      <c r="BB116">
        <f t="shared" si="80"/>
        <v>1.3905801112658798</v>
      </c>
      <c r="BC116">
        <f t="shared" si="81"/>
        <v>2.1434179052940272</v>
      </c>
      <c r="BD116">
        <f t="shared" si="82"/>
        <v>3.520298658746889</v>
      </c>
      <c r="BE116">
        <f t="shared" si="83"/>
        <v>4.2073821091230394</v>
      </c>
      <c r="BF116">
        <f t="shared" si="84"/>
        <v>3.8481515639868076</v>
      </c>
      <c r="BG116">
        <f t="shared" si="85"/>
        <v>3.3549932832025129</v>
      </c>
      <c r="BH116">
        <f t="shared" si="86"/>
        <v>2.9171265733556551</v>
      </c>
      <c r="BI116">
        <f t="shared" si="87"/>
        <v>2.4631213408804773</v>
      </c>
      <c r="BJ116">
        <f t="shared" si="88"/>
        <v>2.0278774363216776</v>
      </c>
      <c r="BK116">
        <f t="shared" si="89"/>
        <v>1.6570222201408764</v>
      </c>
      <c r="BL116">
        <f t="shared" si="90"/>
        <v>1.3321487975687301</v>
      </c>
      <c r="BM116">
        <f t="shared" si="91"/>
        <v>1.0150965331078194</v>
      </c>
      <c r="BN116">
        <f t="shared" si="92"/>
        <v>0.81996927122689811</v>
      </c>
      <c r="BO116">
        <f t="shared" si="93"/>
        <v>0.63292308509837181</v>
      </c>
      <c r="BP116">
        <f t="shared" si="94"/>
        <v>0.45303644853994923</v>
      </c>
      <c r="BQ116">
        <f t="shared" si="95"/>
        <v>0.27421311142263138</v>
      </c>
      <c r="BR116">
        <f t="shared" si="96"/>
        <v>0.12636723135615963</v>
      </c>
      <c r="BS116">
        <f t="shared" si="97"/>
        <v>3.7971604485667269E-2</v>
      </c>
      <c r="BT116">
        <f t="shared" si="98"/>
        <v>6.4270543995653372E-3</v>
      </c>
      <c r="BU116">
        <f t="shared" si="99"/>
        <v>5.6709303525576506E-4</v>
      </c>
      <c r="BV116">
        <f t="shared" si="100"/>
        <v>2.3628876468990208E-5</v>
      </c>
      <c r="BW116" s="3">
        <f t="shared" si="78"/>
        <v>32.228715061435373</v>
      </c>
      <c r="BX116" s="3">
        <f>BW116*(Z116/(Z116+boys!AB116))</f>
        <v>16.006610606102004</v>
      </c>
      <c r="BZ116">
        <v>11.474</v>
      </c>
      <c r="CA116">
        <v>22.4</v>
      </c>
      <c r="CB116">
        <v>41.150591999999989</v>
      </c>
      <c r="CC116">
        <f t="shared" si="79"/>
        <v>55.726461</v>
      </c>
      <c r="CD116">
        <v>64.179000000000002</v>
      </c>
      <c r="CE116">
        <v>64.179000000000002</v>
      </c>
      <c r="CF116">
        <v>64.179000000000002</v>
      </c>
      <c r="CG116">
        <v>64.179000000000002</v>
      </c>
      <c r="CH116">
        <v>64.179000000000002</v>
      </c>
      <c r="CI116">
        <v>64.179000000000002</v>
      </c>
      <c r="CJ116">
        <v>64.179000000000002</v>
      </c>
      <c r="CK116">
        <v>64.179000000000002</v>
      </c>
      <c r="CL116">
        <v>64.179000000000002</v>
      </c>
      <c r="CM116">
        <v>64.179000000000002</v>
      </c>
      <c r="CN116">
        <v>64.179000000000002</v>
      </c>
      <c r="CO116">
        <v>64.179000000000002</v>
      </c>
      <c r="CP116">
        <v>64.179000000000002</v>
      </c>
      <c r="CQ116">
        <v>64.179000000000002</v>
      </c>
      <c r="CR116">
        <v>64.179000000000002</v>
      </c>
      <c r="CS116">
        <v>64.179000000000002</v>
      </c>
      <c r="CT116">
        <v>64.179000000000002</v>
      </c>
      <c r="CX116">
        <v>115</v>
      </c>
      <c r="CY116" t="s">
        <v>139</v>
      </c>
      <c r="DB116" t="str">
        <f t="shared" si="101"/>
        <v/>
      </c>
      <c r="DC116" t="str">
        <f t="shared" si="54"/>
        <v/>
      </c>
      <c r="DD116" t="s">
        <v>139</v>
      </c>
      <c r="DE116">
        <v>64.179000000000002</v>
      </c>
    </row>
    <row r="117" spans="1:109">
      <c r="A117">
        <v>52277</v>
      </c>
      <c r="B117" t="s">
        <v>140</v>
      </c>
      <c r="C117">
        <v>2010</v>
      </c>
      <c r="D117" t="s">
        <v>25</v>
      </c>
      <c r="E117">
        <v>37.497</v>
      </c>
      <c r="F117">
        <v>44.970999999999997</v>
      </c>
      <c r="G117">
        <v>46.527000000000001</v>
      </c>
      <c r="H117">
        <v>50.314</v>
      </c>
      <c r="I117">
        <v>46.716000000000001</v>
      </c>
      <c r="J117">
        <v>45.517000000000003</v>
      </c>
      <c r="K117">
        <v>51.116999999999997</v>
      </c>
      <c r="L117">
        <v>44.185000000000002</v>
      </c>
      <c r="M117">
        <v>44.281999999999996</v>
      </c>
      <c r="N117">
        <v>48.55</v>
      </c>
      <c r="O117">
        <v>42.067</v>
      </c>
      <c r="P117">
        <v>35.905999999999999</v>
      </c>
      <c r="Q117">
        <v>29.117000000000001</v>
      </c>
      <c r="R117">
        <v>19.042000000000002</v>
      </c>
      <c r="S117">
        <v>14.194000000000001</v>
      </c>
      <c r="T117">
        <v>10.505000000000001</v>
      </c>
      <c r="U117">
        <v>6.7759999999999998</v>
      </c>
      <c r="V117">
        <v>3.4319999999999999</v>
      </c>
      <c r="W117">
        <v>1.149</v>
      </c>
      <c r="X117">
        <v>0.221</v>
      </c>
      <c r="Y117">
        <v>3.2000000000000001E-2</v>
      </c>
      <c r="Z117">
        <f t="shared" si="55"/>
        <v>622.11699999999996</v>
      </c>
      <c r="AA117">
        <f t="shared" si="56"/>
        <v>0.12054645669544475</v>
      </c>
      <c r="AB117">
        <f t="shared" si="57"/>
        <v>0.50600931979032882</v>
      </c>
      <c r="AC117">
        <f t="shared" si="58"/>
        <v>0.89745819516264635</v>
      </c>
      <c r="AD117">
        <f t="shared" si="59"/>
        <v>1.3748828596550167</v>
      </c>
      <c r="AE117">
        <f t="shared" si="60"/>
        <v>1.6520236547144669</v>
      </c>
      <c r="AF117">
        <f t="shared" si="61"/>
        <v>1.9754467407256193</v>
      </c>
      <c r="AG117">
        <f t="shared" si="62"/>
        <v>2.6293189223249005</v>
      </c>
      <c r="AH117">
        <f t="shared" si="63"/>
        <v>2.6278738565253805</v>
      </c>
      <c r="AI117">
        <f t="shared" si="64"/>
        <v>2.9895405526613157</v>
      </c>
      <c r="AJ117">
        <f t="shared" si="65"/>
        <v>3.667879193142126</v>
      </c>
      <c r="AK117">
        <f t="shared" si="66"/>
        <v>3.5161938992183144</v>
      </c>
      <c r="AL117">
        <f t="shared" si="67"/>
        <v>3.289802400513087</v>
      </c>
      <c r="AM117">
        <f t="shared" si="68"/>
        <v>2.9017917851465245</v>
      </c>
      <c r="AN117">
        <f t="shared" si="69"/>
        <v>2.0507621556716824</v>
      </c>
      <c r="AO117">
        <f t="shared" si="70"/>
        <v>1.6427263681911926</v>
      </c>
      <c r="AP117">
        <f t="shared" si="71"/>
        <v>1.3002136254112973</v>
      </c>
      <c r="AQ117">
        <f t="shared" si="72"/>
        <v>0.89313103483749845</v>
      </c>
      <c r="AR117">
        <f t="shared" si="73"/>
        <v>0.47994830554381257</v>
      </c>
      <c r="AS117">
        <f t="shared" si="74"/>
        <v>0.16991659125212782</v>
      </c>
      <c r="AT117">
        <f t="shared" si="75"/>
        <v>3.4458148547620471E-2</v>
      </c>
      <c r="AU117">
        <f t="shared" si="76"/>
        <v>5.2466015235076366E-3</v>
      </c>
      <c r="AV117">
        <f t="shared" si="77"/>
        <v>34.725170667253906</v>
      </c>
      <c r="BB117">
        <f t="shared" si="80"/>
        <v>0.55326001764941335</v>
      </c>
      <c r="BC117">
        <f t="shared" si="81"/>
        <v>1.1658454727969174</v>
      </c>
      <c r="BD117">
        <f t="shared" si="82"/>
        <v>2.2466319415934941</v>
      </c>
      <c r="BE117">
        <f t="shared" si="83"/>
        <v>3.2900394072022143</v>
      </c>
      <c r="BF117">
        <f t="shared" si="84"/>
        <v>3.2735839932359996</v>
      </c>
      <c r="BG117">
        <f t="shared" si="85"/>
        <v>3.1895650873388779</v>
      </c>
      <c r="BH117">
        <f t="shared" si="86"/>
        <v>3.581980327558965</v>
      </c>
      <c r="BI117">
        <f t="shared" si="87"/>
        <v>3.0962263194865285</v>
      </c>
      <c r="BJ117">
        <f t="shared" si="88"/>
        <v>3.1030235120403398</v>
      </c>
      <c r="BK117">
        <f t="shared" si="89"/>
        <v>3.4020999844080779</v>
      </c>
      <c r="BL117">
        <f t="shared" si="90"/>
        <v>2.947809269703288</v>
      </c>
      <c r="BM117">
        <f t="shared" si="91"/>
        <v>2.5160824313111525</v>
      </c>
      <c r="BN117">
        <f t="shared" si="92"/>
        <v>2.040349026694336</v>
      </c>
      <c r="BO117">
        <f t="shared" si="93"/>
        <v>1.3343519650483753</v>
      </c>
      <c r="BP117">
        <f t="shared" si="94"/>
        <v>0.99463248565784279</v>
      </c>
      <c r="BQ117">
        <f t="shared" si="95"/>
        <v>0.73612894616286029</v>
      </c>
      <c r="BR117">
        <f t="shared" si="96"/>
        <v>0.47482244066630563</v>
      </c>
      <c r="BS117">
        <f t="shared" si="97"/>
        <v>0.24049448293488207</v>
      </c>
      <c r="BT117">
        <f t="shared" si="98"/>
        <v>8.0515198395157195E-2</v>
      </c>
      <c r="BU117">
        <f t="shared" si="99"/>
        <v>1.5486387158685588E-2</v>
      </c>
      <c r="BV117">
        <f t="shared" si="100"/>
        <v>2.2423728012576417E-3</v>
      </c>
      <c r="BW117" s="3">
        <f t="shared" si="78"/>
        <v>38.285171069844978</v>
      </c>
      <c r="BX117" s="3">
        <f>BW117*(Z117/(Z117+boys!AB117))</f>
        <v>19.353741182942429</v>
      </c>
      <c r="BZ117">
        <v>11.474</v>
      </c>
      <c r="CA117">
        <v>22.4</v>
      </c>
      <c r="CB117">
        <v>41.150591999999989</v>
      </c>
      <c r="CC117">
        <f t="shared" si="79"/>
        <v>55.726461</v>
      </c>
      <c r="CD117">
        <v>66.052000000000007</v>
      </c>
      <c r="CE117">
        <v>66.052000000000007</v>
      </c>
      <c r="CF117">
        <v>66.052000000000007</v>
      </c>
      <c r="CG117">
        <v>66.052000000000007</v>
      </c>
      <c r="CH117">
        <v>66.052000000000007</v>
      </c>
      <c r="CI117">
        <v>66.052000000000007</v>
      </c>
      <c r="CJ117">
        <v>66.052000000000007</v>
      </c>
      <c r="CK117">
        <v>66.052000000000007</v>
      </c>
      <c r="CL117">
        <v>66.052000000000007</v>
      </c>
      <c r="CM117">
        <v>66.052000000000007</v>
      </c>
      <c r="CN117">
        <v>66.052000000000007</v>
      </c>
      <c r="CO117">
        <v>66.052000000000007</v>
      </c>
      <c r="CP117">
        <v>66.052000000000007</v>
      </c>
      <c r="CQ117">
        <v>66.052000000000007</v>
      </c>
      <c r="CR117">
        <v>66.052000000000007</v>
      </c>
      <c r="CS117">
        <v>66.052000000000007</v>
      </c>
      <c r="CT117">
        <v>66.052000000000007</v>
      </c>
      <c r="CX117">
        <v>116</v>
      </c>
      <c r="CY117" t="s">
        <v>140</v>
      </c>
      <c r="DB117" t="str">
        <f t="shared" si="101"/>
        <v/>
      </c>
      <c r="DC117" t="str">
        <f t="shared" si="54"/>
        <v/>
      </c>
      <c r="DD117" t="s">
        <v>140</v>
      </c>
      <c r="DE117">
        <v>66.052000000000007</v>
      </c>
    </row>
    <row r="118" spans="1:109">
      <c r="A118">
        <v>52730</v>
      </c>
      <c r="B118" t="s">
        <v>141</v>
      </c>
      <c r="C118">
        <v>2010</v>
      </c>
      <c r="D118" t="s">
        <v>25</v>
      </c>
      <c r="E118">
        <v>5637.6059999999998</v>
      </c>
      <c r="F118">
        <v>5799.0810000000001</v>
      </c>
      <c r="G118">
        <v>5846.3590000000004</v>
      </c>
      <c r="H118">
        <v>5667.5940000000001</v>
      </c>
      <c r="I118">
        <v>5307.5370000000003</v>
      </c>
      <c r="J118">
        <v>4870.2219999999998</v>
      </c>
      <c r="K118">
        <v>4659.5060000000003</v>
      </c>
      <c r="L118">
        <v>4822.9769999999999</v>
      </c>
      <c r="M118">
        <v>4108.9709999999995</v>
      </c>
      <c r="N118">
        <v>3359.6260000000002</v>
      </c>
      <c r="O118">
        <v>2739.4369999999999</v>
      </c>
      <c r="P118">
        <v>2391.6619999999998</v>
      </c>
      <c r="Q118">
        <v>1670.617</v>
      </c>
      <c r="R118">
        <v>1388.1890000000001</v>
      </c>
      <c r="S118">
        <v>948.28700000000003</v>
      </c>
      <c r="T118">
        <v>736.81200000000001</v>
      </c>
      <c r="U118">
        <v>496.06799999999998</v>
      </c>
      <c r="V118">
        <v>270.75900000000001</v>
      </c>
      <c r="W118">
        <v>86.182000000000002</v>
      </c>
      <c r="X118">
        <v>29.613</v>
      </c>
      <c r="Y118">
        <v>6.3879999999999999</v>
      </c>
      <c r="Z118">
        <f t="shared" si="55"/>
        <v>60843.492999999988</v>
      </c>
      <c r="AA118">
        <f t="shared" si="56"/>
        <v>0.1853150015565346</v>
      </c>
      <c r="AB118">
        <f t="shared" si="57"/>
        <v>0.66718008777043769</v>
      </c>
      <c r="AC118">
        <f t="shared" si="58"/>
        <v>1.1530618072831555</v>
      </c>
      <c r="AD118">
        <f t="shared" si="59"/>
        <v>1.5835563221197708</v>
      </c>
      <c r="AE118">
        <f t="shared" si="60"/>
        <v>1.9191175299550935</v>
      </c>
      <c r="AF118">
        <f t="shared" si="61"/>
        <v>2.16121704255211</v>
      </c>
      <c r="AG118">
        <f t="shared" si="62"/>
        <v>2.4506185402603373</v>
      </c>
      <c r="AH118">
        <f t="shared" si="63"/>
        <v>2.9329372822168516</v>
      </c>
      <c r="AI118">
        <f t="shared" si="64"/>
        <v>2.8364049052870781</v>
      </c>
      <c r="AJ118">
        <f t="shared" si="65"/>
        <v>2.5952228285118353</v>
      </c>
      <c r="AK118">
        <f t="shared" si="66"/>
        <v>2.3412647265336988</v>
      </c>
      <c r="AL118">
        <f t="shared" si="67"/>
        <v>2.2405803361749794</v>
      </c>
      <c r="AM118">
        <f t="shared" si="68"/>
        <v>1.7023719200342429</v>
      </c>
      <c r="AN118">
        <f t="shared" si="69"/>
        <v>1.5286542309462743</v>
      </c>
      <c r="AO118">
        <f t="shared" si="70"/>
        <v>1.1221687091502128</v>
      </c>
      <c r="AP118">
        <f t="shared" si="71"/>
        <v>0.93246658274534</v>
      </c>
      <c r="AQ118">
        <f t="shared" si="72"/>
        <v>0.66856082703864506</v>
      </c>
      <c r="AR118">
        <f t="shared" si="73"/>
        <v>0.38715780173896336</v>
      </c>
      <c r="AS118">
        <f t="shared" si="74"/>
        <v>0.13031375434017245</v>
      </c>
      <c r="AT118">
        <f t="shared" si="75"/>
        <v>4.7210652419314589E-2</v>
      </c>
      <c r="AU118">
        <f t="shared" si="76"/>
        <v>1.070904985681871E-2</v>
      </c>
      <c r="AV118">
        <f t="shared" si="77"/>
        <v>29.596089938491865</v>
      </c>
      <c r="BB118">
        <f t="shared" si="80"/>
        <v>0.85052173114387131</v>
      </c>
      <c r="BC118">
        <f t="shared" si="81"/>
        <v>1.5371829222230884</v>
      </c>
      <c r="BD118">
        <f t="shared" si="82"/>
        <v>2.8864915389227477</v>
      </c>
      <c r="BE118">
        <f t="shared" si="83"/>
        <v>3.7893866133479359</v>
      </c>
      <c r="BF118">
        <f t="shared" si="84"/>
        <v>3.973897478102713</v>
      </c>
      <c r="BG118">
        <f t="shared" si="85"/>
        <v>3.6464678293529271</v>
      </c>
      <c r="BH118">
        <f t="shared" si="86"/>
        <v>3.4886990222780287</v>
      </c>
      <c r="BI118">
        <f t="shared" si="87"/>
        <v>3.6110942113540396</v>
      </c>
      <c r="BJ118">
        <f t="shared" si="88"/>
        <v>3.0764984765056145</v>
      </c>
      <c r="BK118">
        <f t="shared" si="89"/>
        <v>2.5154434700631016</v>
      </c>
      <c r="BL118">
        <f t="shared" si="90"/>
        <v>2.051091077786412</v>
      </c>
      <c r="BM118">
        <f t="shared" si="91"/>
        <v>1.7907024652440648</v>
      </c>
      <c r="BN118">
        <f t="shared" si="92"/>
        <v>1.2508364394210572</v>
      </c>
      <c r="BO118">
        <f t="shared" si="93"/>
        <v>1.0393749052017776</v>
      </c>
      <c r="BP118">
        <f t="shared" si="94"/>
        <v>0.71000829910702223</v>
      </c>
      <c r="BQ118">
        <f t="shared" si="95"/>
        <v>0.55167120806427095</v>
      </c>
      <c r="BR118">
        <f t="shared" si="96"/>
        <v>0.37141961971578463</v>
      </c>
      <c r="BS118">
        <f t="shared" si="97"/>
        <v>0.20272463616807804</v>
      </c>
      <c r="BT118">
        <f t="shared" si="98"/>
        <v>6.4526810167851487E-2</v>
      </c>
      <c r="BU118">
        <f t="shared" si="99"/>
        <v>2.2172059472982595E-2</v>
      </c>
      <c r="BV118">
        <f t="shared" si="100"/>
        <v>4.7828695476112796E-3</v>
      </c>
      <c r="BW118" s="3">
        <f t="shared" si="78"/>
        <v>37.434993683190989</v>
      </c>
      <c r="BX118" s="3">
        <f>BW118*(Z118/(Z118+boys!AB118))</f>
        <v>19.320936926011203</v>
      </c>
      <c r="BZ118">
        <v>11.474</v>
      </c>
      <c r="CA118">
        <v>22.4</v>
      </c>
      <c r="CB118">
        <v>41.150591999999989</v>
      </c>
      <c r="CC118">
        <f t="shared" si="79"/>
        <v>55.726461</v>
      </c>
      <c r="CD118">
        <v>69.022999999999996</v>
      </c>
      <c r="CE118">
        <v>69.022999999999996</v>
      </c>
      <c r="CF118">
        <v>69.022999999999996</v>
      </c>
      <c r="CG118">
        <v>69.022999999999996</v>
      </c>
      <c r="CH118">
        <v>69.022999999999996</v>
      </c>
      <c r="CI118">
        <v>69.022999999999996</v>
      </c>
      <c r="CJ118">
        <v>69.022999999999996</v>
      </c>
      <c r="CK118">
        <v>69.022999999999996</v>
      </c>
      <c r="CL118">
        <v>69.022999999999996</v>
      </c>
      <c r="CM118">
        <v>69.022999999999996</v>
      </c>
      <c r="CN118">
        <v>69.022999999999996</v>
      </c>
      <c r="CO118">
        <v>69.022999999999996</v>
      </c>
      <c r="CP118">
        <v>69.022999999999996</v>
      </c>
      <c r="CQ118">
        <v>69.022999999999996</v>
      </c>
      <c r="CR118">
        <v>69.022999999999996</v>
      </c>
      <c r="CS118">
        <v>69.022999999999996</v>
      </c>
      <c r="CT118">
        <v>69.022999999999996</v>
      </c>
      <c r="CX118">
        <v>117</v>
      </c>
      <c r="CY118" t="s">
        <v>141</v>
      </c>
      <c r="DB118" t="str">
        <f t="shared" si="101"/>
        <v/>
      </c>
      <c r="DC118" t="str">
        <f t="shared" si="54"/>
        <v/>
      </c>
      <c r="DD118" t="s">
        <v>141</v>
      </c>
      <c r="DE118">
        <v>69.022999999999996</v>
      </c>
    </row>
    <row r="119" spans="1:109">
      <c r="A119">
        <v>53183</v>
      </c>
      <c r="B119" t="s">
        <v>142</v>
      </c>
      <c r="C119">
        <v>2010</v>
      </c>
      <c r="D119" t="s">
        <v>25</v>
      </c>
      <c r="E119">
        <v>138.489</v>
      </c>
      <c r="F119">
        <v>108.845</v>
      </c>
      <c r="G119">
        <v>114.53700000000001</v>
      </c>
      <c r="H119">
        <v>136.21299999999999</v>
      </c>
      <c r="I119">
        <v>156.25399999999999</v>
      </c>
      <c r="J119">
        <v>127.505</v>
      </c>
      <c r="K119">
        <v>114.51300000000001</v>
      </c>
      <c r="L119">
        <v>105.068</v>
      </c>
      <c r="M119">
        <v>92.53</v>
      </c>
      <c r="N119">
        <v>85.134</v>
      </c>
      <c r="O119">
        <v>61.247</v>
      </c>
      <c r="P119">
        <v>40.386000000000003</v>
      </c>
      <c r="Q119">
        <v>26.856000000000002</v>
      </c>
      <c r="R119">
        <v>22.495999999999999</v>
      </c>
      <c r="S119">
        <v>16.760999999999999</v>
      </c>
      <c r="T119">
        <v>11.694000000000001</v>
      </c>
      <c r="U119">
        <v>5.6920000000000002</v>
      </c>
      <c r="V119">
        <v>2</v>
      </c>
      <c r="W119">
        <v>0.52900000000000003</v>
      </c>
      <c r="X119">
        <v>4.9000000000000002E-2</v>
      </c>
      <c r="Y119">
        <v>3.0000000000000001E-3</v>
      </c>
      <c r="Z119">
        <f t="shared" si="55"/>
        <v>1366.8009999999999</v>
      </c>
      <c r="AA119">
        <f t="shared" si="56"/>
        <v>0.20264691055976694</v>
      </c>
      <c r="AB119">
        <f t="shared" si="57"/>
        <v>0.55744398782266036</v>
      </c>
      <c r="AC119">
        <f t="shared" si="58"/>
        <v>1.0055918893825804</v>
      </c>
      <c r="AD119">
        <f t="shared" si="59"/>
        <v>1.6941903027580461</v>
      </c>
      <c r="AE119">
        <f t="shared" si="60"/>
        <v>2.5150610805815914</v>
      </c>
      <c r="AF119">
        <f t="shared" si="61"/>
        <v>2.5187536444588496</v>
      </c>
      <c r="AG119">
        <f t="shared" si="62"/>
        <v>2.6810164756976329</v>
      </c>
      <c r="AH119">
        <f t="shared" si="63"/>
        <v>2.844244334032533</v>
      </c>
      <c r="AI119">
        <f t="shared" si="64"/>
        <v>2.8433253999667842</v>
      </c>
      <c r="AJ119">
        <f t="shared" si="65"/>
        <v>2.9274912734187351</v>
      </c>
      <c r="AK119">
        <f t="shared" si="66"/>
        <v>2.330144622370045</v>
      </c>
      <c r="AL119">
        <f t="shared" si="67"/>
        <v>1.6842261602091309</v>
      </c>
      <c r="AM119">
        <f t="shared" si="68"/>
        <v>1.2182256231887452</v>
      </c>
      <c r="AN119">
        <f t="shared" si="69"/>
        <v>1.1027442912318619</v>
      </c>
      <c r="AO119">
        <f t="shared" si="70"/>
        <v>0.88293175085473308</v>
      </c>
      <c r="AP119">
        <f t="shared" si="71"/>
        <v>0.65879231870623456</v>
      </c>
      <c r="AQ119">
        <f t="shared" si="72"/>
        <v>0.34148643438218151</v>
      </c>
      <c r="AR119">
        <f t="shared" si="73"/>
        <v>0.1273045600639742</v>
      </c>
      <c r="AS119">
        <f t="shared" si="74"/>
        <v>3.560723177697412E-2</v>
      </c>
      <c r="AT119">
        <f t="shared" si="75"/>
        <v>3.4774630688739626E-3</v>
      </c>
      <c r="AU119">
        <f t="shared" si="76"/>
        <v>2.2388043321595465E-4</v>
      </c>
      <c r="AV119">
        <f t="shared" si="77"/>
        <v>28.174929634965146</v>
      </c>
      <c r="BB119">
        <f t="shared" si="80"/>
        <v>0.93006826070510651</v>
      </c>
      <c r="BC119">
        <f t="shared" si="81"/>
        <v>1.2843509479434094</v>
      </c>
      <c r="BD119">
        <f t="shared" si="82"/>
        <v>2.5173260114749105</v>
      </c>
      <c r="BE119">
        <f t="shared" si="83"/>
        <v>4.0541292810737559</v>
      </c>
      <c r="BF119">
        <f t="shared" si="84"/>
        <v>5.1993857718863241</v>
      </c>
      <c r="BG119">
        <f t="shared" si="85"/>
        <v>4.2427565556361175</v>
      </c>
      <c r="BH119">
        <f t="shared" si="86"/>
        <v>3.8104449351441803</v>
      </c>
      <c r="BI119">
        <f t="shared" si="87"/>
        <v>3.496160509686487</v>
      </c>
      <c r="BJ119">
        <f t="shared" si="88"/>
        <v>3.0789558377554602</v>
      </c>
      <c r="BK119">
        <f t="shared" si="89"/>
        <v>2.8328523321244279</v>
      </c>
      <c r="BL119">
        <f t="shared" si="90"/>
        <v>2.0380072213877516</v>
      </c>
      <c r="BM119">
        <f t="shared" si="91"/>
        <v>1.3438529175790772</v>
      </c>
      <c r="BN119">
        <f t="shared" si="92"/>
        <v>0.89363923029029113</v>
      </c>
      <c r="BO119">
        <f t="shared" si="93"/>
        <v>0.74855928375820624</v>
      </c>
      <c r="BP119">
        <f t="shared" si="94"/>
        <v>0.55772591372116342</v>
      </c>
      <c r="BQ119">
        <f t="shared" si="95"/>
        <v>0.38912038870325677</v>
      </c>
      <c r="BR119">
        <f t="shared" si="96"/>
        <v>0.18940253570197857</v>
      </c>
      <c r="BS119">
        <f t="shared" si="97"/>
        <v>6.6550434189029714E-2</v>
      </c>
      <c r="BT119">
        <f t="shared" si="98"/>
        <v>1.7602589842998364E-2</v>
      </c>
      <c r="BU119">
        <f t="shared" si="99"/>
        <v>1.6304856376312281E-3</v>
      </c>
      <c r="BV119">
        <f t="shared" si="100"/>
        <v>9.9825651283544579E-5</v>
      </c>
      <c r="BW119" s="3">
        <f t="shared" si="78"/>
        <v>37.692621269892854</v>
      </c>
      <c r="BX119" s="3">
        <f>BW119*(Z119/(Z119+boys!AB119))</f>
        <v>18.991259916848151</v>
      </c>
      <c r="BZ119">
        <v>11.474</v>
      </c>
      <c r="CA119">
        <v>22.4</v>
      </c>
      <c r="CB119">
        <v>41.150591999999989</v>
      </c>
      <c r="CC119">
        <f t="shared" si="79"/>
        <v>55.726461</v>
      </c>
      <c r="CD119">
        <v>68.91</v>
      </c>
      <c r="CE119">
        <v>68.91</v>
      </c>
      <c r="CF119">
        <v>68.91</v>
      </c>
      <c r="CG119">
        <v>68.91</v>
      </c>
      <c r="CH119">
        <v>68.91</v>
      </c>
      <c r="CI119">
        <v>68.91</v>
      </c>
      <c r="CJ119">
        <v>68.91</v>
      </c>
      <c r="CK119">
        <v>68.91</v>
      </c>
      <c r="CL119">
        <v>68.91</v>
      </c>
      <c r="CM119">
        <v>68.91</v>
      </c>
      <c r="CN119">
        <v>68.91</v>
      </c>
      <c r="CO119">
        <v>68.91</v>
      </c>
      <c r="CP119">
        <v>68.91</v>
      </c>
      <c r="CQ119">
        <v>68.91</v>
      </c>
      <c r="CR119">
        <v>68.91</v>
      </c>
      <c r="CS119">
        <v>68.91</v>
      </c>
      <c r="CT119">
        <v>68.91</v>
      </c>
      <c r="CX119">
        <v>118</v>
      </c>
      <c r="CY119" t="s">
        <v>142</v>
      </c>
      <c r="DB119" t="str">
        <f t="shared" si="101"/>
        <v/>
      </c>
      <c r="DC119" t="str">
        <f t="shared" si="54"/>
        <v/>
      </c>
      <c r="DD119" t="s">
        <v>142</v>
      </c>
      <c r="DE119">
        <v>68.91</v>
      </c>
    </row>
    <row r="120" spans="1:109">
      <c r="A120">
        <v>53636</v>
      </c>
      <c r="B120" t="s">
        <v>143</v>
      </c>
      <c r="C120">
        <v>2010</v>
      </c>
      <c r="D120" t="s">
        <v>25</v>
      </c>
      <c r="E120">
        <v>104.279</v>
      </c>
      <c r="F120">
        <v>87.238</v>
      </c>
      <c r="G120">
        <v>100.84699999999999</v>
      </c>
      <c r="H120">
        <v>144.488</v>
      </c>
      <c r="I120">
        <v>177.602</v>
      </c>
      <c r="J120">
        <v>148.94</v>
      </c>
      <c r="K120">
        <v>124.05800000000001</v>
      </c>
      <c r="L120">
        <v>115.66500000000001</v>
      </c>
      <c r="M120">
        <v>110.387</v>
      </c>
      <c r="N120">
        <v>140.547</v>
      </c>
      <c r="O120">
        <v>146.059</v>
      </c>
      <c r="P120">
        <v>133.22</v>
      </c>
      <c r="Q120">
        <v>91.6</v>
      </c>
      <c r="R120">
        <v>69.879000000000005</v>
      </c>
      <c r="S120">
        <v>75.254999999999995</v>
      </c>
      <c r="T120">
        <v>52.357999999999997</v>
      </c>
      <c r="U120">
        <v>36.039000000000001</v>
      </c>
      <c r="V120">
        <v>15.555</v>
      </c>
      <c r="W120">
        <v>3.4020000000000001</v>
      </c>
      <c r="X120">
        <v>0.74</v>
      </c>
      <c r="Y120">
        <v>8.2000000000000003E-2</v>
      </c>
      <c r="Z120">
        <f t="shared" si="55"/>
        <v>1878.24</v>
      </c>
      <c r="AA120">
        <f t="shared" si="56"/>
        <v>0.11103905784138342</v>
      </c>
      <c r="AB120">
        <f t="shared" si="57"/>
        <v>0.32512671437090046</v>
      </c>
      <c r="AC120">
        <f t="shared" si="58"/>
        <v>0.64430743674929714</v>
      </c>
      <c r="AD120">
        <f t="shared" si="59"/>
        <v>1.3077647159042509</v>
      </c>
      <c r="AE120">
        <f t="shared" si="60"/>
        <v>2.0802687622455065</v>
      </c>
      <c r="AF120">
        <f t="shared" si="61"/>
        <v>2.1410362892921033</v>
      </c>
      <c r="AG120">
        <f t="shared" si="62"/>
        <v>2.1136042252321325</v>
      </c>
      <c r="AH120">
        <f t="shared" si="63"/>
        <v>2.2785187196524408</v>
      </c>
      <c r="AI120">
        <f t="shared" si="64"/>
        <v>2.4684033989266547</v>
      </c>
      <c r="AJ120">
        <f t="shared" si="65"/>
        <v>3.5169674801942246</v>
      </c>
      <c r="AK120">
        <f t="shared" si="66"/>
        <v>4.0437153931339971</v>
      </c>
      <c r="AL120">
        <f t="shared" si="67"/>
        <v>4.0429018655762841</v>
      </c>
      <c r="AM120">
        <f t="shared" si="68"/>
        <v>3.0236817446119773</v>
      </c>
      <c r="AN120">
        <f t="shared" si="69"/>
        <v>2.4927022105801178</v>
      </c>
      <c r="AO120">
        <f t="shared" si="70"/>
        <v>2.8848070534117043</v>
      </c>
      <c r="AP120">
        <f t="shared" si="71"/>
        <v>2.146459451401312</v>
      </c>
      <c r="AQ120">
        <f t="shared" si="72"/>
        <v>1.5733867876309737</v>
      </c>
      <c r="AR120">
        <f t="shared" si="73"/>
        <v>0.72050696396626634</v>
      </c>
      <c r="AS120">
        <f t="shared" si="74"/>
        <v>0.16663685152057245</v>
      </c>
      <c r="AT120">
        <f t="shared" si="75"/>
        <v>3.8216628332907406E-2</v>
      </c>
      <c r="AU120">
        <f t="shared" si="76"/>
        <v>4.4531050345003841E-3</v>
      </c>
      <c r="AV120">
        <f t="shared" si="77"/>
        <v>38.124504855609501</v>
      </c>
      <c r="BB120">
        <f t="shared" si="80"/>
        <v>0.50962485986881334</v>
      </c>
      <c r="BC120">
        <f t="shared" si="81"/>
        <v>0.7490919499105545</v>
      </c>
      <c r="BD120">
        <f t="shared" si="82"/>
        <v>1.6129126408443644</v>
      </c>
      <c r="BE120">
        <f t="shared" si="83"/>
        <v>3.1294283876323794</v>
      </c>
      <c r="BF120">
        <f t="shared" si="84"/>
        <v>4.4295994861998471</v>
      </c>
      <c r="BG120">
        <f t="shared" si="85"/>
        <v>3.7147360247891639</v>
      </c>
      <c r="BH120">
        <f t="shared" si="86"/>
        <v>3.0941501394071049</v>
      </c>
      <c r="BI120">
        <f t="shared" si="87"/>
        <v>2.8848190030028111</v>
      </c>
      <c r="BJ120">
        <f t="shared" si="88"/>
        <v>2.7531795727702524</v>
      </c>
      <c r="BK120">
        <f t="shared" si="89"/>
        <v>3.505404888384871</v>
      </c>
      <c r="BL120">
        <f t="shared" si="90"/>
        <v>3.6428805495144387</v>
      </c>
      <c r="BM120">
        <f t="shared" si="91"/>
        <v>3.3226610260669562</v>
      </c>
      <c r="BN120">
        <f t="shared" si="92"/>
        <v>2.284610043444927</v>
      </c>
      <c r="BO120">
        <f t="shared" si="93"/>
        <v>1.742863157487861</v>
      </c>
      <c r="BP120">
        <f t="shared" si="94"/>
        <v>1.8769468211730127</v>
      </c>
      <c r="BQ120">
        <f t="shared" si="95"/>
        <v>1.3058691337848196</v>
      </c>
      <c r="BR120">
        <f t="shared" si="96"/>
        <v>0.89885438161257347</v>
      </c>
      <c r="BS120">
        <f t="shared" si="97"/>
        <v>0.38795970770508564</v>
      </c>
      <c r="BT120">
        <f t="shared" si="98"/>
        <v>8.4849818425760282E-2</v>
      </c>
      <c r="BU120">
        <f t="shared" si="99"/>
        <v>1.8456456682852031E-2</v>
      </c>
      <c r="BV120">
        <f t="shared" si="100"/>
        <v>2.0451749297214416E-3</v>
      </c>
      <c r="BW120" s="3">
        <f t="shared" si="78"/>
        <v>41.95094322363817</v>
      </c>
      <c r="BX120" s="3">
        <f>BW120*(Z120/(Z120+boys!AB120))</f>
        <v>22.052451816826906</v>
      </c>
      <c r="BZ120">
        <v>11.474</v>
      </c>
      <c r="CA120">
        <v>22.4</v>
      </c>
      <c r="CB120">
        <v>41.150591999999989</v>
      </c>
      <c r="CC120">
        <f t="shared" si="79"/>
        <v>55.726461</v>
      </c>
      <c r="CD120">
        <v>70.977999999999994</v>
      </c>
      <c r="CE120">
        <v>70.977999999999994</v>
      </c>
      <c r="CF120">
        <v>70.977999999999994</v>
      </c>
      <c r="CG120">
        <v>70.977999999999994</v>
      </c>
      <c r="CH120">
        <v>70.977999999999994</v>
      </c>
      <c r="CI120">
        <v>70.977999999999994</v>
      </c>
      <c r="CJ120">
        <v>70.977999999999994</v>
      </c>
      <c r="CK120">
        <v>70.977999999999994</v>
      </c>
      <c r="CL120">
        <v>70.977999999999994</v>
      </c>
      <c r="CM120">
        <v>70.977999999999994</v>
      </c>
      <c r="CN120">
        <v>70.977999999999994</v>
      </c>
      <c r="CO120">
        <v>70.977999999999994</v>
      </c>
      <c r="CP120">
        <v>70.977999999999994</v>
      </c>
      <c r="CQ120">
        <v>70.977999999999994</v>
      </c>
      <c r="CR120">
        <v>70.977999999999994</v>
      </c>
      <c r="CS120">
        <v>70.977999999999994</v>
      </c>
      <c r="CT120">
        <v>70.977999999999994</v>
      </c>
      <c r="CX120">
        <v>119</v>
      </c>
      <c r="CY120" t="s">
        <v>143</v>
      </c>
      <c r="CZ120" t="s">
        <v>275</v>
      </c>
      <c r="DA120">
        <v>161.19999999999999</v>
      </c>
      <c r="DB120" t="e">
        <f>IF(#REF!&gt;0,IF(#REF!=CY120,"","@"),"")</f>
        <v>#REF!</v>
      </c>
      <c r="DC120" t="str">
        <f t="shared" si="54"/>
        <v>@</v>
      </c>
      <c r="DD120" t="s">
        <v>280</v>
      </c>
      <c r="DE120">
        <v>70.977999999999994</v>
      </c>
    </row>
    <row r="121" spans="1:109">
      <c r="A121">
        <v>54089</v>
      </c>
      <c r="B121" t="s">
        <v>144</v>
      </c>
      <c r="C121">
        <v>2010</v>
      </c>
      <c r="D121" t="s">
        <v>25</v>
      </c>
      <c r="E121">
        <v>19.181999999999999</v>
      </c>
      <c r="F121">
        <v>18.273</v>
      </c>
      <c r="G121">
        <v>20.54</v>
      </c>
      <c r="H121">
        <v>21.655000000000001</v>
      </c>
      <c r="I121">
        <v>20.49</v>
      </c>
      <c r="J121">
        <v>23.25</v>
      </c>
      <c r="K121">
        <v>22.117000000000001</v>
      </c>
      <c r="L121">
        <v>21.146000000000001</v>
      </c>
      <c r="M121">
        <v>20.202999999999999</v>
      </c>
      <c r="N121">
        <v>22.297999999999998</v>
      </c>
      <c r="O121">
        <v>21.814</v>
      </c>
      <c r="P121">
        <v>20.524999999999999</v>
      </c>
      <c r="Q121">
        <v>17.824000000000002</v>
      </c>
      <c r="R121">
        <v>11.183999999999999</v>
      </c>
      <c r="S121">
        <v>16.004000000000001</v>
      </c>
      <c r="T121">
        <v>8.9329999999999998</v>
      </c>
      <c r="U121">
        <v>5.1849999999999996</v>
      </c>
      <c r="V121">
        <v>2.698</v>
      </c>
      <c r="W121">
        <v>0.29399999999999998</v>
      </c>
      <c r="X121">
        <v>0.19</v>
      </c>
      <c r="Y121">
        <v>2.5000000000000001E-2</v>
      </c>
      <c r="Z121">
        <f t="shared" si="55"/>
        <v>313.83</v>
      </c>
      <c r="AA121">
        <f t="shared" si="56"/>
        <v>0.1222445272918459</v>
      </c>
      <c r="AB121">
        <f t="shared" si="57"/>
        <v>0.4075805372335341</v>
      </c>
      <c r="AC121">
        <f t="shared" si="58"/>
        <v>0.7853933658350063</v>
      </c>
      <c r="AD121">
        <f t="shared" si="59"/>
        <v>1.1730395437020043</v>
      </c>
      <c r="AE121">
        <f t="shared" si="60"/>
        <v>1.4363827549947423</v>
      </c>
      <c r="AF121">
        <f t="shared" si="61"/>
        <v>2.0002867794665904</v>
      </c>
      <c r="AG121">
        <f t="shared" si="62"/>
        <v>2.2551827422489885</v>
      </c>
      <c r="AH121">
        <f t="shared" si="63"/>
        <v>2.4930758691011059</v>
      </c>
      <c r="AI121">
        <f t="shared" si="64"/>
        <v>2.7037759296434372</v>
      </c>
      <c r="AJ121">
        <f t="shared" si="65"/>
        <v>3.3394066851480102</v>
      </c>
      <c r="AK121">
        <f t="shared" si="66"/>
        <v>3.6144664308702166</v>
      </c>
      <c r="AL121">
        <f t="shared" si="67"/>
        <v>3.7278940827836728</v>
      </c>
      <c r="AM121">
        <f t="shared" si="68"/>
        <v>3.521294968613581</v>
      </c>
      <c r="AN121">
        <f t="shared" si="69"/>
        <v>2.3876876015677277</v>
      </c>
      <c r="AO121">
        <f t="shared" si="70"/>
        <v>3.6716948666475488</v>
      </c>
      <c r="AP121">
        <f t="shared" si="71"/>
        <v>2.1917630564318262</v>
      </c>
      <c r="AQ121">
        <f t="shared" si="72"/>
        <v>1.3547780645572445</v>
      </c>
      <c r="AR121">
        <f t="shared" si="73"/>
        <v>0.74793996749832714</v>
      </c>
      <c r="AS121">
        <f t="shared" si="74"/>
        <v>8.618678902590575E-2</v>
      </c>
      <c r="AT121">
        <f t="shared" si="75"/>
        <v>5.8726061880636019E-2</v>
      </c>
      <c r="AU121">
        <f t="shared" si="76"/>
        <v>8.1254182200554449E-3</v>
      </c>
      <c r="AV121">
        <f t="shared" si="77"/>
        <v>38.086926042762009</v>
      </c>
      <c r="BB121">
        <f t="shared" si="80"/>
        <v>0.56105348245865605</v>
      </c>
      <c r="BC121">
        <f t="shared" si="81"/>
        <v>0.93906555778606249</v>
      </c>
      <c r="BD121">
        <f t="shared" si="82"/>
        <v>1.9660969523831369</v>
      </c>
      <c r="BE121">
        <f t="shared" si="83"/>
        <v>2.8070364670590768</v>
      </c>
      <c r="BF121">
        <f t="shared" si="84"/>
        <v>2.7907767823343845</v>
      </c>
      <c r="BG121">
        <f t="shared" si="85"/>
        <v>3.1666940063091484</v>
      </c>
      <c r="BH121">
        <f t="shared" si="86"/>
        <v>3.0123772618296529</v>
      </c>
      <c r="BI121">
        <f t="shared" si="87"/>
        <v>2.8801252239747637</v>
      </c>
      <c r="BJ121">
        <f t="shared" si="88"/>
        <v>2.7516868391167191</v>
      </c>
      <c r="BK121">
        <f t="shared" si="89"/>
        <v>3.0370298044164037</v>
      </c>
      <c r="BL121">
        <f t="shared" si="90"/>
        <v>2.9711080883280756</v>
      </c>
      <c r="BM121">
        <f t="shared" si="91"/>
        <v>2.7955438485804418</v>
      </c>
      <c r="BN121">
        <f t="shared" si="92"/>
        <v>2.4276625362776025</v>
      </c>
      <c r="BO121">
        <f t="shared" si="93"/>
        <v>1.5232819684542585</v>
      </c>
      <c r="BP121">
        <f t="shared" si="94"/>
        <v>2.1797750914826501</v>
      </c>
      <c r="BQ121">
        <f t="shared" si="95"/>
        <v>1.2166915078864353</v>
      </c>
      <c r="BR121">
        <f t="shared" si="96"/>
        <v>0.70620681388012618</v>
      </c>
      <c r="BS121">
        <f t="shared" si="97"/>
        <v>0.36747270662460563</v>
      </c>
      <c r="BT121">
        <f t="shared" si="98"/>
        <v>4.004335646687697E-2</v>
      </c>
      <c r="BU121">
        <f t="shared" si="99"/>
        <v>2.5878359621451109E-2</v>
      </c>
      <c r="BV121">
        <f t="shared" si="100"/>
        <v>3.4050473186119879E-3</v>
      </c>
      <c r="BW121" s="3">
        <f t="shared" si="78"/>
        <v>38.169011702589138</v>
      </c>
      <c r="BX121" s="3">
        <f>BW121*(Z121/(Z121+boys!AB121))</f>
        <v>19.317861531329203</v>
      </c>
      <c r="BZ121">
        <v>11.474</v>
      </c>
      <c r="CA121">
        <v>22.4</v>
      </c>
      <c r="CB121">
        <v>41.150591999999989</v>
      </c>
      <c r="CC121">
        <f t="shared" si="79"/>
        <v>55.726461</v>
      </c>
      <c r="CD121">
        <v>64.763999999999996</v>
      </c>
      <c r="CE121">
        <v>64.763999999999996</v>
      </c>
      <c r="CF121">
        <v>64.763999999999996</v>
      </c>
      <c r="CG121">
        <v>64.763999999999996</v>
      </c>
      <c r="CH121">
        <v>64.763999999999996</v>
      </c>
      <c r="CI121">
        <v>64.763999999999996</v>
      </c>
      <c r="CJ121">
        <v>64.763999999999996</v>
      </c>
      <c r="CK121">
        <v>64.763999999999996</v>
      </c>
      <c r="CL121">
        <v>64.763999999999996</v>
      </c>
      <c r="CM121">
        <v>64.763999999999996</v>
      </c>
      <c r="CN121">
        <v>64.763999999999996</v>
      </c>
      <c r="CO121">
        <v>64.763999999999996</v>
      </c>
      <c r="CP121">
        <v>64.763999999999996</v>
      </c>
      <c r="CQ121">
        <v>64.763999999999996</v>
      </c>
      <c r="CR121">
        <v>64.763999999999996</v>
      </c>
      <c r="CS121">
        <v>64.763999999999996</v>
      </c>
      <c r="CT121">
        <v>64.763999999999996</v>
      </c>
      <c r="CX121">
        <v>120</v>
      </c>
      <c r="CY121" t="s">
        <v>144</v>
      </c>
      <c r="DB121" t="str">
        <f t="shared" ref="DB121:DB136" si="102">IF(DA121&gt;0,IF(CZ121=CY121,"","@"),"")</f>
        <v/>
      </c>
      <c r="DC121" t="str">
        <f t="shared" si="54"/>
        <v>@</v>
      </c>
      <c r="DD121" t="s">
        <v>145</v>
      </c>
      <c r="DE121">
        <v>64.763999999999996</v>
      </c>
    </row>
    <row r="122" spans="1:109">
      <c r="A122">
        <v>54542</v>
      </c>
      <c r="B122" t="s">
        <v>145</v>
      </c>
      <c r="C122">
        <v>2010</v>
      </c>
      <c r="D122" t="s">
        <v>25</v>
      </c>
      <c r="E122">
        <v>1454.9770000000001</v>
      </c>
      <c r="F122">
        <v>1402.1890000000001</v>
      </c>
      <c r="G122">
        <v>1483.7719999999999</v>
      </c>
      <c r="H122">
        <v>1582.4929999999999</v>
      </c>
      <c r="I122">
        <v>1539.5640000000001</v>
      </c>
      <c r="J122">
        <v>1500.143</v>
      </c>
      <c r="K122">
        <v>1294.3869999999999</v>
      </c>
      <c r="L122">
        <v>1148.979</v>
      </c>
      <c r="M122">
        <v>1039.239</v>
      </c>
      <c r="N122">
        <v>943.63599999999997</v>
      </c>
      <c r="O122">
        <v>793.70299999999997</v>
      </c>
      <c r="P122">
        <v>608.92600000000004</v>
      </c>
      <c r="Q122">
        <v>369.94099999999997</v>
      </c>
      <c r="R122">
        <v>313.63900000000001</v>
      </c>
      <c r="S122">
        <v>263.49200000000002</v>
      </c>
      <c r="T122">
        <v>192.17500000000001</v>
      </c>
      <c r="U122">
        <v>110.48099999999999</v>
      </c>
      <c r="V122">
        <v>37.93</v>
      </c>
      <c r="W122">
        <v>7.0960000000000001</v>
      </c>
      <c r="X122">
        <v>0.80700000000000005</v>
      </c>
      <c r="Y122">
        <v>0.06</v>
      </c>
      <c r="Z122">
        <f t="shared" si="55"/>
        <v>16087.628999999999</v>
      </c>
      <c r="AA122">
        <f t="shared" si="56"/>
        <v>0.18088147109807171</v>
      </c>
      <c r="AB122">
        <f t="shared" si="57"/>
        <v>0.61011619549406571</v>
      </c>
      <c r="AC122">
        <f t="shared" si="58"/>
        <v>1.1067674422377594</v>
      </c>
      <c r="AD122">
        <f t="shared" si="59"/>
        <v>1.6722402661075786</v>
      </c>
      <c r="AE122">
        <f t="shared" si="60"/>
        <v>2.105369784447416</v>
      </c>
      <c r="AF122">
        <f t="shared" si="61"/>
        <v>2.5177023289137264</v>
      </c>
      <c r="AG122">
        <f t="shared" si="62"/>
        <v>2.5746729987371042</v>
      </c>
      <c r="AH122">
        <f t="shared" si="63"/>
        <v>2.6425412346343893</v>
      </c>
      <c r="AI122">
        <f t="shared" si="64"/>
        <v>2.7131429995060183</v>
      </c>
      <c r="AJ122">
        <f t="shared" si="65"/>
        <v>2.7568320975079672</v>
      </c>
      <c r="AK122">
        <f t="shared" si="66"/>
        <v>2.5654840747508536</v>
      </c>
      <c r="AL122">
        <f t="shared" si="67"/>
        <v>2.1574827465252961</v>
      </c>
      <c r="AM122">
        <f t="shared" si="68"/>
        <v>1.4257130121536243</v>
      </c>
      <c r="AN122">
        <f t="shared" si="69"/>
        <v>1.3062094482661182</v>
      </c>
      <c r="AO122">
        <f t="shared" si="70"/>
        <v>1.1792554390706054</v>
      </c>
      <c r="AP122">
        <f t="shared" si="71"/>
        <v>0.91980459022271088</v>
      </c>
      <c r="AQ122">
        <f t="shared" si="72"/>
        <v>0.56313096230650272</v>
      </c>
      <c r="AR122">
        <f t="shared" si="73"/>
        <v>0.20512096592978371</v>
      </c>
      <c r="AS122">
        <f t="shared" si="74"/>
        <v>4.0579752305327288E-2</v>
      </c>
      <c r="AT122">
        <f t="shared" si="75"/>
        <v>4.8657884887822814E-3</v>
      </c>
      <c r="AU122">
        <f t="shared" si="76"/>
        <v>3.8041652999332593E-4</v>
      </c>
      <c r="AV122">
        <f t="shared" si="77"/>
        <v>29.248294015233693</v>
      </c>
      <c r="BB122">
        <f t="shared" si="80"/>
        <v>0.83017359975171001</v>
      </c>
      <c r="BC122">
        <f t="shared" si="81"/>
        <v>1.4057077144183272</v>
      </c>
      <c r="BD122">
        <f t="shared" si="82"/>
        <v>2.7706015734765832</v>
      </c>
      <c r="BE122">
        <f t="shared" si="83"/>
        <v>4.0016037258510435</v>
      </c>
      <c r="BF122">
        <f t="shared" si="84"/>
        <v>4.090565061598574</v>
      </c>
      <c r="BG122">
        <f t="shared" si="85"/>
        <v>3.9858249109498987</v>
      </c>
      <c r="BH122">
        <f t="shared" si="86"/>
        <v>3.4391387681105772</v>
      </c>
      <c r="BI122">
        <f t="shared" si="87"/>
        <v>3.0527950471110445</v>
      </c>
      <c r="BJ122">
        <f t="shared" si="88"/>
        <v>2.7612198934572647</v>
      </c>
      <c r="BK122">
        <f t="shared" si="89"/>
        <v>2.5072062301188076</v>
      </c>
      <c r="BL122">
        <f t="shared" si="90"/>
        <v>2.1088397501409313</v>
      </c>
      <c r="BM122">
        <f t="shared" si="91"/>
        <v>1.6178940405848496</v>
      </c>
      <c r="BN122">
        <f t="shared" si="92"/>
        <v>0.98291966391318442</v>
      </c>
      <c r="BO122">
        <f t="shared" si="93"/>
        <v>0.83332731562618712</v>
      </c>
      <c r="BP122">
        <f t="shared" si="94"/>
        <v>0.70008857651304623</v>
      </c>
      <c r="BQ122">
        <f t="shared" si="95"/>
        <v>0.51060192412443128</v>
      </c>
      <c r="BR122">
        <f t="shared" si="96"/>
        <v>0.29354396346658668</v>
      </c>
      <c r="BS122">
        <f t="shared" si="97"/>
        <v>0.10077861835327008</v>
      </c>
      <c r="BT122">
        <f t="shared" si="98"/>
        <v>1.8853811648689812E-2</v>
      </c>
      <c r="BU122">
        <f t="shared" si="99"/>
        <v>2.1441693912757436E-3</v>
      </c>
      <c r="BV122">
        <f t="shared" si="100"/>
        <v>1.5941779860786199E-4</v>
      </c>
      <c r="BW122" s="3">
        <f t="shared" si="78"/>
        <v>36.013987776404889</v>
      </c>
      <c r="BX122" s="3">
        <f>BW122*(Z122/(Z122+boys!AB122))</f>
        <v>18.310254802654946</v>
      </c>
      <c r="BZ122">
        <v>11.474</v>
      </c>
      <c r="CA122">
        <v>22.4</v>
      </c>
      <c r="CB122">
        <v>41.150591999999989</v>
      </c>
      <c r="CC122">
        <f t="shared" si="79"/>
        <v>55.726461</v>
      </c>
      <c r="CD122">
        <v>64.763999999999996</v>
      </c>
      <c r="CE122">
        <v>64.763999999999996</v>
      </c>
      <c r="CF122">
        <v>64.763999999999996</v>
      </c>
      <c r="CG122">
        <v>64.763999999999996</v>
      </c>
      <c r="CH122">
        <v>64.763999999999996</v>
      </c>
      <c r="CI122">
        <v>64.763999999999996</v>
      </c>
      <c r="CJ122">
        <v>64.763999999999996</v>
      </c>
      <c r="CK122">
        <v>64.763999999999996</v>
      </c>
      <c r="CL122">
        <v>64.763999999999996</v>
      </c>
      <c r="CM122">
        <v>64.763999999999996</v>
      </c>
      <c r="CN122">
        <v>64.763999999999996</v>
      </c>
      <c r="CO122">
        <v>64.763999999999996</v>
      </c>
      <c r="CP122">
        <v>64.763999999999996</v>
      </c>
      <c r="CQ122">
        <v>64.763999999999996</v>
      </c>
      <c r="CR122">
        <v>64.763999999999996</v>
      </c>
      <c r="CS122">
        <v>64.763999999999996</v>
      </c>
      <c r="CT122">
        <v>64.763999999999996</v>
      </c>
      <c r="CX122">
        <v>121</v>
      </c>
      <c r="CY122" t="s">
        <v>145</v>
      </c>
      <c r="CZ122" t="s">
        <v>145</v>
      </c>
      <c r="DA122">
        <v>158.5</v>
      </c>
      <c r="DB122" t="str">
        <f t="shared" si="102"/>
        <v/>
      </c>
      <c r="DC122" t="str">
        <f t="shared" si="54"/>
        <v/>
      </c>
      <c r="DD122" t="s">
        <v>145</v>
      </c>
      <c r="DE122">
        <v>64.763999999999996</v>
      </c>
    </row>
    <row r="123" spans="1:109">
      <c r="A123">
        <v>54995</v>
      </c>
      <c r="B123" t="s">
        <v>146</v>
      </c>
      <c r="C123">
        <v>2010</v>
      </c>
      <c r="D123" t="s">
        <v>25</v>
      </c>
      <c r="E123">
        <v>2110.3580000000002</v>
      </c>
      <c r="F123">
        <v>1839.2619999999999</v>
      </c>
      <c r="G123">
        <v>1472.12</v>
      </c>
      <c r="H123">
        <v>1254.018</v>
      </c>
      <c r="I123">
        <v>1072.854</v>
      </c>
      <c r="J123">
        <v>893.07299999999998</v>
      </c>
      <c r="K123">
        <v>758.78399999999999</v>
      </c>
      <c r="L123">
        <v>644.59900000000005</v>
      </c>
      <c r="M123">
        <v>513.53599999999994</v>
      </c>
      <c r="N123">
        <v>422.02</v>
      </c>
      <c r="O123">
        <v>349.21899999999999</v>
      </c>
      <c r="P123">
        <v>282.14699999999999</v>
      </c>
      <c r="Q123">
        <v>227.53700000000001</v>
      </c>
      <c r="R123">
        <v>180.9</v>
      </c>
      <c r="S123">
        <v>129.08699999999999</v>
      </c>
      <c r="T123">
        <v>80.744</v>
      </c>
      <c r="U123">
        <v>40.097000000000001</v>
      </c>
      <c r="V123">
        <v>14.303000000000001</v>
      </c>
      <c r="W123">
        <v>3.282</v>
      </c>
      <c r="X123">
        <v>0.434</v>
      </c>
      <c r="Y123">
        <v>3.2000000000000001E-2</v>
      </c>
      <c r="Z123">
        <f t="shared" si="55"/>
        <v>12288.405999999997</v>
      </c>
      <c r="AA123">
        <f t="shared" si="56"/>
        <v>0.34347139897558732</v>
      </c>
      <c r="AB123">
        <f t="shared" si="57"/>
        <v>1.0477220560583693</v>
      </c>
      <c r="AC123">
        <f t="shared" si="58"/>
        <v>1.4375696896733394</v>
      </c>
      <c r="AD123">
        <f t="shared" si="59"/>
        <v>1.7348308641495085</v>
      </c>
      <c r="AE123">
        <f t="shared" si="60"/>
        <v>1.9207363428584638</v>
      </c>
      <c r="AF123">
        <f t="shared" si="61"/>
        <v>1.9622537699356617</v>
      </c>
      <c r="AG123">
        <f t="shared" si="62"/>
        <v>1.9759347143966439</v>
      </c>
      <c r="AH123">
        <f t="shared" si="63"/>
        <v>1.9408671067671437</v>
      </c>
      <c r="AI123">
        <f t="shared" si="64"/>
        <v>1.755192007816148</v>
      </c>
      <c r="AJ123">
        <f t="shared" si="65"/>
        <v>1.6141182184247496</v>
      </c>
      <c r="AK123">
        <f t="shared" si="66"/>
        <v>1.4777659527199869</v>
      </c>
      <c r="AL123">
        <f t="shared" si="67"/>
        <v>1.3087441121330141</v>
      </c>
      <c r="AM123">
        <f t="shared" si="68"/>
        <v>1.1480165938527749</v>
      </c>
      <c r="AN123">
        <f t="shared" si="69"/>
        <v>0.9863199506917335</v>
      </c>
      <c r="AO123">
        <f t="shared" si="70"/>
        <v>0.75634415073850914</v>
      </c>
      <c r="AP123">
        <f t="shared" si="71"/>
        <v>0.50594747601926571</v>
      </c>
      <c r="AQ123">
        <f t="shared" si="72"/>
        <v>0.26756554104739061</v>
      </c>
      <c r="AR123">
        <f t="shared" si="73"/>
        <v>0.10126301165505114</v>
      </c>
      <c r="AS123">
        <f t="shared" si="74"/>
        <v>2.4571453775208932E-2</v>
      </c>
      <c r="AT123">
        <f t="shared" si="75"/>
        <v>3.4258308197173833E-3</v>
      </c>
      <c r="AU123">
        <f t="shared" si="76"/>
        <v>2.6561622394312174E-4</v>
      </c>
      <c r="AV123">
        <f t="shared" si="77"/>
        <v>22.312925858732207</v>
      </c>
      <c r="BB123">
        <f t="shared" si="80"/>
        <v>1.5763963327383557</v>
      </c>
      <c r="BC123">
        <f t="shared" si="81"/>
        <v>2.4139516171584825</v>
      </c>
      <c r="BD123">
        <f t="shared" si="82"/>
        <v>3.5987079960882795</v>
      </c>
      <c r="BE123">
        <f t="shared" si="83"/>
        <v>4.1513805105656134</v>
      </c>
      <c r="BF123">
        <f t="shared" si="84"/>
        <v>3.2242440619393604</v>
      </c>
      <c r="BG123">
        <f t="shared" si="85"/>
        <v>2.6839489036983326</v>
      </c>
      <c r="BH123">
        <f t="shared" si="86"/>
        <v>2.2803706807213242</v>
      </c>
      <c r="BI123">
        <f t="shared" si="87"/>
        <v>1.9372109327849363</v>
      </c>
      <c r="BJ123">
        <f t="shared" si="88"/>
        <v>1.5433277953869688</v>
      </c>
      <c r="BK123">
        <f t="shared" si="89"/>
        <v>1.2682951072742881</v>
      </c>
      <c r="BL123">
        <f t="shared" si="90"/>
        <v>1.0495065377641333</v>
      </c>
      <c r="BM123">
        <f t="shared" si="91"/>
        <v>0.8479353102509799</v>
      </c>
      <c r="BN123">
        <f t="shared" si="92"/>
        <v>0.68381608412840544</v>
      </c>
      <c r="BO123">
        <f t="shared" si="93"/>
        <v>0.5436580847019542</v>
      </c>
      <c r="BP123">
        <f t="shared" si="94"/>
        <v>0.38794467208358846</v>
      </c>
      <c r="BQ123">
        <f t="shared" si="95"/>
        <v>0.24265963731992585</v>
      </c>
      <c r="BR123">
        <f t="shared" si="96"/>
        <v>0.12050336220173717</v>
      </c>
      <c r="BS123">
        <f t="shared" si="97"/>
        <v>4.2984751716373969E-2</v>
      </c>
      <c r="BT123">
        <f t="shared" si="98"/>
        <v>9.8633821668978085E-3</v>
      </c>
      <c r="BU123">
        <f t="shared" si="99"/>
        <v>1.3042985558908132E-3</v>
      </c>
      <c r="BV123">
        <f t="shared" si="100"/>
        <v>9.6169478775359507E-5</v>
      </c>
      <c r="BW123" s="3">
        <f t="shared" si="78"/>
        <v>28.608106228724601</v>
      </c>
      <c r="BX123" s="3">
        <f>BW123*(Z123/(Z123+boys!AB123))</f>
        <v>14.667840666412989</v>
      </c>
      <c r="BZ123">
        <v>11.474</v>
      </c>
      <c r="CA123">
        <v>22.4</v>
      </c>
      <c r="CB123">
        <v>41.150591999999989</v>
      </c>
      <c r="CC123">
        <f t="shared" si="79"/>
        <v>55.726461</v>
      </c>
      <c r="CD123">
        <v>55.954999999999998</v>
      </c>
      <c r="CE123">
        <v>55.954999999999998</v>
      </c>
      <c r="CF123">
        <v>55.954999999999998</v>
      </c>
      <c r="CG123">
        <v>55.954999999999998</v>
      </c>
      <c r="CH123">
        <v>55.954999999999998</v>
      </c>
      <c r="CI123">
        <v>55.954999999999998</v>
      </c>
      <c r="CJ123">
        <v>55.954999999999998</v>
      </c>
      <c r="CK123">
        <v>55.954999999999998</v>
      </c>
      <c r="CL123">
        <v>55.954999999999998</v>
      </c>
      <c r="CM123">
        <v>55.954999999999998</v>
      </c>
      <c r="CN123">
        <v>55.954999999999998</v>
      </c>
      <c r="CO123">
        <v>55.954999999999998</v>
      </c>
      <c r="CP123">
        <v>55.954999999999998</v>
      </c>
      <c r="CQ123">
        <v>55.954999999999998</v>
      </c>
      <c r="CR123">
        <v>55.954999999999998</v>
      </c>
      <c r="CS123">
        <v>55.954999999999998</v>
      </c>
      <c r="CT123">
        <v>55.954999999999998</v>
      </c>
      <c r="CX123">
        <v>122</v>
      </c>
      <c r="CY123" t="s">
        <v>146</v>
      </c>
      <c r="CZ123" t="s">
        <v>146</v>
      </c>
      <c r="DA123">
        <v>156</v>
      </c>
      <c r="DB123" t="str">
        <f t="shared" si="102"/>
        <v/>
      </c>
      <c r="DC123" t="str">
        <f t="shared" si="54"/>
        <v/>
      </c>
      <c r="DD123" t="s">
        <v>146</v>
      </c>
      <c r="DE123">
        <v>55.954999999999998</v>
      </c>
    </row>
    <row r="124" spans="1:109">
      <c r="A124">
        <v>55448</v>
      </c>
      <c r="B124" t="s">
        <v>147</v>
      </c>
      <c r="C124">
        <v>2010</v>
      </c>
      <c r="D124" t="s">
        <v>25</v>
      </c>
      <c r="E124">
        <v>144</v>
      </c>
      <c r="F124">
        <v>112.733</v>
      </c>
      <c r="G124">
        <v>118.465</v>
      </c>
      <c r="H124">
        <v>134.911</v>
      </c>
      <c r="I124">
        <v>128.387</v>
      </c>
      <c r="J124">
        <v>135.83699999999999</v>
      </c>
      <c r="K124">
        <v>107.72199999999999</v>
      </c>
      <c r="L124">
        <v>72.926000000000002</v>
      </c>
      <c r="M124">
        <v>56.231999999999999</v>
      </c>
      <c r="N124">
        <v>37.661999999999999</v>
      </c>
      <c r="O124">
        <v>35.825000000000003</v>
      </c>
      <c r="P124">
        <v>19.562000000000001</v>
      </c>
      <c r="Q124">
        <v>17.347000000000001</v>
      </c>
      <c r="R124">
        <v>12.63</v>
      </c>
      <c r="S124">
        <v>10.23</v>
      </c>
      <c r="T124">
        <v>5.3570000000000002</v>
      </c>
      <c r="U124">
        <v>2.129</v>
      </c>
      <c r="V124">
        <v>3.907</v>
      </c>
      <c r="W124">
        <v>1.42</v>
      </c>
      <c r="X124">
        <v>0.30099999999999999</v>
      </c>
      <c r="Y124">
        <v>5.2999999999999999E-2</v>
      </c>
      <c r="Z124">
        <f t="shared" si="55"/>
        <v>1157.636</v>
      </c>
      <c r="AA124">
        <f t="shared" si="56"/>
        <v>0.2487828643891517</v>
      </c>
      <c r="AB124">
        <f t="shared" si="57"/>
        <v>0.68167455054956827</v>
      </c>
      <c r="AC124">
        <f t="shared" si="58"/>
        <v>1.2280025845775357</v>
      </c>
      <c r="AD124">
        <f t="shared" si="59"/>
        <v>1.9811814767336193</v>
      </c>
      <c r="AE124">
        <f t="shared" si="60"/>
        <v>2.4398982063446542</v>
      </c>
      <c r="AF124">
        <f t="shared" si="61"/>
        <v>3.1681798078152372</v>
      </c>
      <c r="AG124">
        <f t="shared" si="62"/>
        <v>2.9777097464142441</v>
      </c>
      <c r="AH124">
        <f t="shared" si="63"/>
        <v>2.3308380181680599</v>
      </c>
      <c r="AI124">
        <f t="shared" si="64"/>
        <v>2.0401438794232383</v>
      </c>
      <c r="AJ124">
        <f t="shared" si="65"/>
        <v>1.529076497275482</v>
      </c>
      <c r="AK124">
        <f t="shared" si="66"/>
        <v>1.609227771078301</v>
      </c>
      <c r="AL124">
        <f t="shared" si="67"/>
        <v>0.96319914031699083</v>
      </c>
      <c r="AM124">
        <f t="shared" si="68"/>
        <v>0.92906060281470171</v>
      </c>
      <c r="AN124">
        <f t="shared" si="69"/>
        <v>0.73098106831508358</v>
      </c>
      <c r="AO124">
        <f t="shared" si="70"/>
        <v>0.63626217567525545</v>
      </c>
      <c r="AP124">
        <f t="shared" si="71"/>
        <v>0.35632012135075275</v>
      </c>
      <c r="AQ124">
        <f t="shared" si="72"/>
        <v>0.15080560728933792</v>
      </c>
      <c r="AR124">
        <f t="shared" si="73"/>
        <v>0.29362338420712558</v>
      </c>
      <c r="AS124">
        <f t="shared" si="74"/>
        <v>0.11285067154096796</v>
      </c>
      <c r="AT124">
        <f t="shared" si="75"/>
        <v>2.5221226706840492E-2</v>
      </c>
      <c r="AU124">
        <f t="shared" si="76"/>
        <v>4.6698616836380342E-3</v>
      </c>
      <c r="AV124">
        <f t="shared" si="77"/>
        <v>24.437709262669788</v>
      </c>
      <c r="BB124">
        <f t="shared" si="80"/>
        <v>1.1418138344004507</v>
      </c>
      <c r="BC124">
        <f t="shared" si="81"/>
        <v>1.5705781644662051</v>
      </c>
      <c r="BD124">
        <f t="shared" si="82"/>
        <v>3.0740928610844849</v>
      </c>
      <c r="BE124">
        <f t="shared" si="83"/>
        <v>4.74088762217038</v>
      </c>
      <c r="BF124">
        <f t="shared" si="84"/>
        <v>4.816578650162918</v>
      </c>
      <c r="BG124">
        <f t="shared" si="85"/>
        <v>5.0960735440673925</v>
      </c>
      <c r="BH124">
        <f t="shared" si="86"/>
        <v>4.0413085853929909</v>
      </c>
      <c r="BI124">
        <f t="shared" si="87"/>
        <v>2.7358986084399586</v>
      </c>
      <c r="BJ124">
        <f t="shared" si="88"/>
        <v>2.109604949535087</v>
      </c>
      <c r="BK124">
        <f t="shared" si="89"/>
        <v>1.412931099896686</v>
      </c>
      <c r="BL124">
        <f t="shared" si="90"/>
        <v>1.3440140367956768</v>
      </c>
      <c r="BM124">
        <f t="shared" si="91"/>
        <v>0.73388981403480891</v>
      </c>
      <c r="BN124">
        <f t="shared" si="92"/>
        <v>0.65079166772629737</v>
      </c>
      <c r="BO124">
        <f t="shared" si="93"/>
        <v>0.47382825637765241</v>
      </c>
      <c r="BP124">
        <f t="shared" si="94"/>
        <v>0.38378963283795597</v>
      </c>
      <c r="BQ124">
        <f t="shared" si="95"/>
        <v>0.20097371095923072</v>
      </c>
      <c r="BR124">
        <f t="shared" si="96"/>
        <v>7.9871762298339033E-2</v>
      </c>
      <c r="BS124">
        <f t="shared" si="97"/>
        <v>0.14657537590399747</v>
      </c>
      <c r="BT124">
        <f t="shared" si="98"/>
        <v>5.3272852260987047E-2</v>
      </c>
      <c r="BU124">
        <f t="shared" si="99"/>
        <v>1.1292344035603592E-2</v>
      </c>
      <c r="BV124">
        <f t="shared" si="100"/>
        <v>1.9883529365016289E-3</v>
      </c>
      <c r="BW124" s="3">
        <f t="shared" si="78"/>
        <v>34.820055725783604</v>
      </c>
      <c r="BX124" s="3">
        <f>BW124*(Z124/(Z124+boys!AB124))</f>
        <v>14.381836109936044</v>
      </c>
      <c r="BZ124">
        <v>11.474</v>
      </c>
      <c r="CA124">
        <v>22.4</v>
      </c>
      <c r="CB124">
        <v>41.150591999999989</v>
      </c>
      <c r="CC124">
        <f t="shared" si="79"/>
        <v>55.726461</v>
      </c>
      <c r="CD124">
        <v>65.802999999999997</v>
      </c>
      <c r="CE124">
        <v>65.802999999999997</v>
      </c>
      <c r="CF124">
        <v>65.802999999999997</v>
      </c>
      <c r="CG124">
        <v>65.802999999999997</v>
      </c>
      <c r="CH124">
        <v>65.802999999999997</v>
      </c>
      <c r="CI124">
        <v>65.802999999999997</v>
      </c>
      <c r="CJ124">
        <v>65.802999999999997</v>
      </c>
      <c r="CK124">
        <v>65.802999999999997</v>
      </c>
      <c r="CL124">
        <v>65.802999999999997</v>
      </c>
      <c r="CM124">
        <v>65.802999999999997</v>
      </c>
      <c r="CN124">
        <v>65.802999999999997</v>
      </c>
      <c r="CO124">
        <v>65.802999999999997</v>
      </c>
      <c r="CP124">
        <v>65.802999999999997</v>
      </c>
      <c r="CQ124">
        <v>65.802999999999997</v>
      </c>
      <c r="CR124">
        <v>65.802999999999997</v>
      </c>
      <c r="CS124">
        <v>65.802999999999997</v>
      </c>
      <c r="CT124">
        <v>65.802999999999997</v>
      </c>
      <c r="CX124">
        <v>123</v>
      </c>
      <c r="CY124" t="s">
        <v>147</v>
      </c>
      <c r="DB124" t="str">
        <f t="shared" si="102"/>
        <v/>
      </c>
      <c r="DC124" t="str">
        <f t="shared" si="54"/>
        <v/>
      </c>
      <c r="DD124" t="s">
        <v>147</v>
      </c>
      <c r="DE124">
        <v>65.802999999999997</v>
      </c>
    </row>
    <row r="125" spans="1:109">
      <c r="A125">
        <v>55901</v>
      </c>
      <c r="B125" t="s">
        <v>148</v>
      </c>
      <c r="C125">
        <v>2010</v>
      </c>
      <c r="D125" t="s">
        <v>25</v>
      </c>
      <c r="E125">
        <v>139.15299999999999</v>
      </c>
      <c r="F125">
        <v>136.17400000000001</v>
      </c>
      <c r="G125">
        <v>133.65299999999999</v>
      </c>
      <c r="H125">
        <v>127.422</v>
      </c>
      <c r="I125">
        <v>109.839</v>
      </c>
      <c r="J125">
        <v>91.766999999999996</v>
      </c>
      <c r="K125">
        <v>80.082999999999998</v>
      </c>
      <c r="L125">
        <v>68.117000000000004</v>
      </c>
      <c r="M125">
        <v>56.124000000000002</v>
      </c>
      <c r="N125">
        <v>46.621000000000002</v>
      </c>
      <c r="O125">
        <v>37.218000000000004</v>
      </c>
      <c r="P125">
        <v>29.474</v>
      </c>
      <c r="Q125">
        <v>22.251000000000001</v>
      </c>
      <c r="R125">
        <v>17.07</v>
      </c>
      <c r="S125">
        <v>12.134</v>
      </c>
      <c r="T125">
        <v>8.1389999999999993</v>
      </c>
      <c r="U125">
        <v>4.5960000000000001</v>
      </c>
      <c r="V125">
        <v>1.6930000000000001</v>
      </c>
      <c r="W125">
        <v>0.41599999999999998</v>
      </c>
      <c r="X125">
        <v>5.6000000000000001E-2</v>
      </c>
      <c r="Y125">
        <v>4.0000000000000001E-3</v>
      </c>
      <c r="Z125">
        <f t="shared" si="55"/>
        <v>1122.0039999999997</v>
      </c>
      <c r="AA125">
        <f t="shared" si="56"/>
        <v>0.24804367898866678</v>
      </c>
      <c r="AB125">
        <f t="shared" si="57"/>
        <v>0.84956738122145758</v>
      </c>
      <c r="AC125">
        <f t="shared" si="58"/>
        <v>1.4294387542290405</v>
      </c>
      <c r="AD125">
        <f t="shared" si="59"/>
        <v>1.9306294808218156</v>
      </c>
      <c r="AE125">
        <f t="shared" si="60"/>
        <v>2.1536982042844772</v>
      </c>
      <c r="AF125">
        <f t="shared" si="61"/>
        <v>2.2082889187560837</v>
      </c>
      <c r="AG125">
        <f t="shared" si="62"/>
        <v>2.2839989875258917</v>
      </c>
      <c r="AH125">
        <f t="shared" si="63"/>
        <v>2.2462745230854799</v>
      </c>
      <c r="AI125">
        <f t="shared" si="64"/>
        <v>2.1008909059147749</v>
      </c>
      <c r="AJ125">
        <f t="shared" si="65"/>
        <v>1.9529226277268181</v>
      </c>
      <c r="AK125">
        <f t="shared" si="66"/>
        <v>1.724892246373454</v>
      </c>
      <c r="AL125">
        <f t="shared" si="67"/>
        <v>1.4973369078898118</v>
      </c>
      <c r="AM125">
        <f t="shared" si="68"/>
        <v>1.2295517663038638</v>
      </c>
      <c r="AN125">
        <f t="shared" si="69"/>
        <v>1.0193279168345213</v>
      </c>
      <c r="AO125">
        <f t="shared" si="70"/>
        <v>0.77864963048260094</v>
      </c>
      <c r="AP125">
        <f t="shared" si="71"/>
        <v>0.55855683223945729</v>
      </c>
      <c r="AQ125">
        <f t="shared" si="72"/>
        <v>0.33589185065293897</v>
      </c>
      <c r="AR125">
        <f t="shared" si="73"/>
        <v>0.13127493306619231</v>
      </c>
      <c r="AS125">
        <f t="shared" si="74"/>
        <v>3.4110395328358911E-2</v>
      </c>
      <c r="AT125">
        <f t="shared" si="75"/>
        <v>4.841337464037563E-3</v>
      </c>
      <c r="AU125">
        <f t="shared" si="76"/>
        <v>3.636350672546623E-4</v>
      </c>
      <c r="AV125">
        <f t="shared" si="77"/>
        <v>24.718550914256994</v>
      </c>
      <c r="BB125">
        <f t="shared" si="80"/>
        <v>1.1384212690863851</v>
      </c>
      <c r="BC125">
        <f t="shared" si="81"/>
        <v>1.9574032463342383</v>
      </c>
      <c r="BD125">
        <f t="shared" si="82"/>
        <v>3.578353600326273</v>
      </c>
      <c r="BE125">
        <f t="shared" si="83"/>
        <v>4.6199187283518253</v>
      </c>
      <c r="BF125">
        <f t="shared" si="84"/>
        <v>3.8497786141225894</v>
      </c>
      <c r="BG125">
        <f t="shared" si="85"/>
        <v>3.2163679028595276</v>
      </c>
      <c r="BH125">
        <f t="shared" si="86"/>
        <v>2.8068520357503193</v>
      </c>
      <c r="BI125">
        <f t="shared" si="87"/>
        <v>2.3874522697601805</v>
      </c>
      <c r="BJ125">
        <f t="shared" si="88"/>
        <v>1.9671061730261223</v>
      </c>
      <c r="BK125">
        <f t="shared" si="89"/>
        <v>1.634032800453475</v>
      </c>
      <c r="BL125">
        <f t="shared" si="90"/>
        <v>1.3044643565620095</v>
      </c>
      <c r="BM125">
        <f t="shared" si="91"/>
        <v>1.033042679491339</v>
      </c>
      <c r="BN125">
        <f t="shared" si="92"/>
        <v>0.77988168084962295</v>
      </c>
      <c r="BO125">
        <f t="shared" si="93"/>
        <v>0.59829132587762635</v>
      </c>
      <c r="BP125">
        <f t="shared" si="94"/>
        <v>0.42528804617452359</v>
      </c>
      <c r="BQ125">
        <f t="shared" si="95"/>
        <v>0.28526614536133571</v>
      </c>
      <c r="BR125">
        <f t="shared" si="96"/>
        <v>0.16108652218708677</v>
      </c>
      <c r="BS125">
        <f t="shared" si="97"/>
        <v>5.9338442572397267E-2</v>
      </c>
      <c r="BT125">
        <f t="shared" si="98"/>
        <v>1.4580503313713683E-2</v>
      </c>
      <c r="BU125">
        <f t="shared" si="99"/>
        <v>1.962760061461457E-3</v>
      </c>
      <c r="BV125">
        <f t="shared" si="100"/>
        <v>1.4019714724724695E-4</v>
      </c>
      <c r="BW125" s="3">
        <f t="shared" si="78"/>
        <v>31.819029299669296</v>
      </c>
      <c r="BX125" s="3">
        <f>BW125*(Z125/(Z125+boys!AB125))</f>
        <v>16.384405156363609</v>
      </c>
      <c r="BZ125">
        <v>11.474</v>
      </c>
      <c r="CA125">
        <v>22.4</v>
      </c>
      <c r="CB125">
        <v>41.150591999999989</v>
      </c>
      <c r="CC125">
        <f t="shared" si="79"/>
        <v>55.726461</v>
      </c>
      <c r="CD125">
        <v>59.584000000000003</v>
      </c>
      <c r="CE125">
        <v>59.584000000000003</v>
      </c>
      <c r="CF125">
        <v>59.584000000000003</v>
      </c>
      <c r="CG125">
        <v>59.584000000000003</v>
      </c>
      <c r="CH125">
        <v>59.584000000000003</v>
      </c>
      <c r="CI125">
        <v>59.584000000000003</v>
      </c>
      <c r="CJ125">
        <v>59.584000000000003</v>
      </c>
      <c r="CK125">
        <v>59.584000000000003</v>
      </c>
      <c r="CL125">
        <v>59.584000000000003</v>
      </c>
      <c r="CM125">
        <v>59.584000000000003</v>
      </c>
      <c r="CN125">
        <v>59.584000000000003</v>
      </c>
      <c r="CO125">
        <v>59.584000000000003</v>
      </c>
      <c r="CP125">
        <v>59.584000000000003</v>
      </c>
      <c r="CQ125">
        <v>59.584000000000003</v>
      </c>
      <c r="CR125">
        <v>59.584000000000003</v>
      </c>
      <c r="CS125">
        <v>59.584000000000003</v>
      </c>
      <c r="CT125">
        <v>59.584000000000003</v>
      </c>
      <c r="CX125">
        <v>124</v>
      </c>
      <c r="CY125" t="s">
        <v>148</v>
      </c>
      <c r="CZ125" t="s">
        <v>148</v>
      </c>
      <c r="DA125">
        <v>160.69999999999999</v>
      </c>
      <c r="DB125" t="str">
        <f t="shared" si="102"/>
        <v/>
      </c>
      <c r="DC125" t="str">
        <f t="shared" si="54"/>
        <v/>
      </c>
      <c r="DD125" t="s">
        <v>148</v>
      </c>
      <c r="DE125">
        <v>59.584000000000003</v>
      </c>
    </row>
    <row r="126" spans="1:109">
      <c r="A126">
        <v>56354</v>
      </c>
      <c r="B126" t="s">
        <v>149</v>
      </c>
      <c r="C126">
        <v>2010</v>
      </c>
      <c r="D126" t="s">
        <v>25</v>
      </c>
      <c r="E126">
        <v>1549.664</v>
      </c>
      <c r="F126">
        <v>1674.5450000000001</v>
      </c>
      <c r="G126">
        <v>1624.771</v>
      </c>
      <c r="H126">
        <v>1468.5989999999999</v>
      </c>
      <c r="I126">
        <v>1303.731</v>
      </c>
      <c r="J126">
        <v>1087.242</v>
      </c>
      <c r="K126">
        <v>978.24900000000002</v>
      </c>
      <c r="L126">
        <v>855.06799999999998</v>
      </c>
      <c r="M126">
        <v>702.10699999999997</v>
      </c>
      <c r="N126">
        <v>587.08399999999995</v>
      </c>
      <c r="O126">
        <v>480.02199999999999</v>
      </c>
      <c r="P126">
        <v>424.16199999999998</v>
      </c>
      <c r="Q126">
        <v>330.36099999999999</v>
      </c>
      <c r="R126">
        <v>282.41300000000001</v>
      </c>
      <c r="S126">
        <v>205.59700000000001</v>
      </c>
      <c r="T126">
        <v>114.125</v>
      </c>
      <c r="U126">
        <v>58.744</v>
      </c>
      <c r="V126">
        <v>19.975999999999999</v>
      </c>
      <c r="W126">
        <v>4.282</v>
      </c>
      <c r="X126">
        <v>0.53800000000000003</v>
      </c>
      <c r="Y126">
        <v>3.7999999999999999E-2</v>
      </c>
      <c r="Z126">
        <f t="shared" si="55"/>
        <v>13751.318000000003</v>
      </c>
      <c r="AA126">
        <f t="shared" si="56"/>
        <v>0.22538406863982052</v>
      </c>
      <c r="AB126">
        <f t="shared" si="57"/>
        <v>0.85241392861396981</v>
      </c>
      <c r="AC126">
        <f t="shared" si="58"/>
        <v>1.417846056647079</v>
      </c>
      <c r="AD126">
        <f t="shared" si="59"/>
        <v>1.8155483714361047</v>
      </c>
      <c r="AE126">
        <f t="shared" si="60"/>
        <v>2.0857696694964072</v>
      </c>
      <c r="AF126">
        <f t="shared" si="61"/>
        <v>2.1347433024238107</v>
      </c>
      <c r="AG126">
        <f t="shared" si="62"/>
        <v>2.2764340116343753</v>
      </c>
      <c r="AH126">
        <f t="shared" si="63"/>
        <v>2.3006897229778258</v>
      </c>
      <c r="AI126">
        <f t="shared" si="64"/>
        <v>2.1444121937984408</v>
      </c>
      <c r="AJ126">
        <f t="shared" si="65"/>
        <v>2.0065675159282907</v>
      </c>
      <c r="AK126">
        <f t="shared" si="66"/>
        <v>1.815181933833542</v>
      </c>
      <c r="AL126">
        <f t="shared" si="67"/>
        <v>1.7581757617706166</v>
      </c>
      <c r="AM126">
        <f t="shared" si="68"/>
        <v>1.489485007909787</v>
      </c>
      <c r="AN126">
        <f t="shared" si="69"/>
        <v>1.375989632411962</v>
      </c>
      <c r="AO126">
        <f t="shared" si="70"/>
        <v>1.0764774692869437</v>
      </c>
      <c r="AP126">
        <f t="shared" si="71"/>
        <v>0.6390387452315478</v>
      </c>
      <c r="AQ126">
        <f t="shared" si="72"/>
        <v>0.35029427724673368</v>
      </c>
      <c r="AR126">
        <f t="shared" si="73"/>
        <v>0.12638148576012856</v>
      </c>
      <c r="AS126">
        <f t="shared" si="74"/>
        <v>2.8647726712450396E-2</v>
      </c>
      <c r="AT126">
        <f t="shared" si="75"/>
        <v>3.794981688300714E-3</v>
      </c>
      <c r="AU126">
        <f t="shared" si="76"/>
        <v>2.8186389115574223E-4</v>
      </c>
      <c r="AV126">
        <f t="shared" si="77"/>
        <v>25.923557727339293</v>
      </c>
      <c r="BB126">
        <f t="shared" si="80"/>
        <v>1.0344227214293202</v>
      </c>
      <c r="BC126">
        <f t="shared" si="81"/>
        <v>1.9639616915265863</v>
      </c>
      <c r="BD126">
        <f t="shared" si="82"/>
        <v>3.5493332795834798</v>
      </c>
      <c r="BE126">
        <f t="shared" si="83"/>
        <v>3.9351989591484964</v>
      </c>
      <c r="BF126">
        <f t="shared" si="84"/>
        <v>3.1584392951250195</v>
      </c>
      <c r="BG126">
        <f t="shared" si="85"/>
        <v>2.6339696272546376</v>
      </c>
      <c r="BH126">
        <f t="shared" si="86"/>
        <v>2.3699214654071703</v>
      </c>
      <c r="BI126">
        <f t="shared" si="87"/>
        <v>2.0715012308551075</v>
      </c>
      <c r="BJ126">
        <f t="shared" si="88"/>
        <v>1.7009354983369589</v>
      </c>
      <c r="BK126">
        <f t="shared" si="89"/>
        <v>1.4222789633284603</v>
      </c>
      <c r="BL126">
        <f t="shared" si="90"/>
        <v>1.1629088725546159</v>
      </c>
      <c r="BM126">
        <f t="shared" si="91"/>
        <v>1.0275815550131264</v>
      </c>
      <c r="BN126">
        <f t="shared" si="92"/>
        <v>0.80033777211464385</v>
      </c>
      <c r="BO126">
        <f t="shared" si="93"/>
        <v>0.68417819063452667</v>
      </c>
      <c r="BP126">
        <f t="shared" si="94"/>
        <v>0.49808253678083797</v>
      </c>
      <c r="BQ126">
        <f t="shared" si="95"/>
        <v>0.27648102603692237</v>
      </c>
      <c r="BR126">
        <f t="shared" si="96"/>
        <v>0.14231414145465909</v>
      </c>
      <c r="BS126">
        <f t="shared" si="97"/>
        <v>4.8394172846559134E-2</v>
      </c>
      <c r="BT126">
        <f t="shared" si="98"/>
        <v>1.0373640775378766E-2</v>
      </c>
      <c r="BU126">
        <f t="shared" si="99"/>
        <v>1.3033672903208259E-3</v>
      </c>
      <c r="BV126">
        <f t="shared" si="100"/>
        <v>9.2059399688088067E-5</v>
      </c>
      <c r="BW126" s="3">
        <f t="shared" si="78"/>
        <v>28.492010066896515</v>
      </c>
      <c r="BX126" s="3">
        <f>BW126*(Z126/(Z126+boys!AB126))</f>
        <v>14.594444512328954</v>
      </c>
      <c r="BZ126">
        <v>11.474</v>
      </c>
      <c r="CA126">
        <v>22.4</v>
      </c>
      <c r="CB126">
        <v>41.150591999999989</v>
      </c>
      <c r="CC126">
        <f t="shared" si="79"/>
        <v>50.475999999999999</v>
      </c>
      <c r="CD126">
        <v>50.475999999999999</v>
      </c>
      <c r="CE126">
        <v>50.475999999999999</v>
      </c>
      <c r="CF126">
        <v>50.475999999999999</v>
      </c>
      <c r="CG126">
        <v>50.475999999999999</v>
      </c>
      <c r="CH126">
        <v>50.475999999999999</v>
      </c>
      <c r="CI126">
        <v>50.475999999999999</v>
      </c>
      <c r="CJ126">
        <v>50.475999999999999</v>
      </c>
      <c r="CK126">
        <v>50.475999999999999</v>
      </c>
      <c r="CL126">
        <v>50.475999999999999</v>
      </c>
      <c r="CM126">
        <v>50.475999999999999</v>
      </c>
      <c r="CN126">
        <v>50.475999999999999</v>
      </c>
      <c r="CO126">
        <v>50.475999999999999</v>
      </c>
      <c r="CP126">
        <v>50.475999999999999</v>
      </c>
      <c r="CQ126">
        <v>50.475999999999999</v>
      </c>
      <c r="CR126">
        <v>50.475999999999999</v>
      </c>
      <c r="CS126">
        <v>50.475999999999999</v>
      </c>
      <c r="CT126">
        <v>50.475999999999999</v>
      </c>
      <c r="CX126">
        <v>125</v>
      </c>
      <c r="CY126" t="s">
        <v>149</v>
      </c>
      <c r="CZ126" t="s">
        <v>149</v>
      </c>
      <c r="DA126">
        <v>150.80000000000001</v>
      </c>
      <c r="DB126" t="str">
        <f t="shared" si="102"/>
        <v/>
      </c>
      <c r="DC126" t="str">
        <f t="shared" si="54"/>
        <v/>
      </c>
      <c r="DD126" t="s">
        <v>149</v>
      </c>
      <c r="DE126">
        <v>50.475999999999999</v>
      </c>
    </row>
    <row r="127" spans="1:109">
      <c r="A127">
        <v>56807</v>
      </c>
      <c r="B127" t="s">
        <v>150</v>
      </c>
      <c r="C127">
        <v>2010</v>
      </c>
      <c r="D127" t="s">
        <v>25</v>
      </c>
      <c r="E127">
        <v>448.42599999999999</v>
      </c>
      <c r="F127">
        <v>491.755</v>
      </c>
      <c r="G127">
        <v>479.73200000000003</v>
      </c>
      <c r="H127">
        <v>497.91800000000001</v>
      </c>
      <c r="I127">
        <v>501.54899999999998</v>
      </c>
      <c r="J127">
        <v>495.15800000000002</v>
      </c>
      <c r="K127">
        <v>489.995</v>
      </c>
      <c r="L127">
        <v>584.36199999999997</v>
      </c>
      <c r="M127">
        <v>640.96299999999997</v>
      </c>
      <c r="N127">
        <v>643.02099999999996</v>
      </c>
      <c r="O127">
        <v>590.23599999999999</v>
      </c>
      <c r="P127">
        <v>537.56299999999999</v>
      </c>
      <c r="Q127">
        <v>547.13900000000001</v>
      </c>
      <c r="R127">
        <v>397.70299999999997</v>
      </c>
      <c r="S127">
        <v>327.995</v>
      </c>
      <c r="T127">
        <v>281.48700000000002</v>
      </c>
      <c r="U127">
        <v>222.47800000000001</v>
      </c>
      <c r="V127">
        <v>143.32400000000001</v>
      </c>
      <c r="W127">
        <v>53.436</v>
      </c>
      <c r="X127">
        <v>13.284000000000001</v>
      </c>
      <c r="Y127">
        <v>1.4059999999999999</v>
      </c>
      <c r="Z127">
        <f t="shared" si="55"/>
        <v>8388.93</v>
      </c>
      <c r="AA127">
        <f t="shared" si="56"/>
        <v>0.10690898600894273</v>
      </c>
      <c r="AB127">
        <f t="shared" si="57"/>
        <v>0.41033659835044511</v>
      </c>
      <c r="AC127">
        <f t="shared" si="58"/>
        <v>0.6862357893080524</v>
      </c>
      <c r="AD127">
        <f t="shared" si="59"/>
        <v>1.0090209359238902</v>
      </c>
      <c r="AE127">
        <f t="shared" si="60"/>
        <v>1.3153141103811807</v>
      </c>
      <c r="AF127">
        <f t="shared" si="61"/>
        <v>1.5936795276632418</v>
      </c>
      <c r="AG127">
        <f t="shared" si="62"/>
        <v>1.8691108401190617</v>
      </c>
      <c r="AH127">
        <f t="shared" si="63"/>
        <v>2.5773720844017056</v>
      </c>
      <c r="AI127">
        <f t="shared" si="64"/>
        <v>3.2090440616383731</v>
      </c>
      <c r="AJ127">
        <f t="shared" si="65"/>
        <v>3.6026033117453595</v>
      </c>
      <c r="AK127">
        <f t="shared" si="66"/>
        <v>3.6586635005894674</v>
      </c>
      <c r="AL127">
        <f t="shared" si="67"/>
        <v>3.6525624841308724</v>
      </c>
      <c r="AM127">
        <f t="shared" si="68"/>
        <v>4.0437359710952405</v>
      </c>
      <c r="AN127">
        <f t="shared" si="69"/>
        <v>3.1763408444223513</v>
      </c>
      <c r="AO127">
        <f t="shared" si="70"/>
        <v>2.8150956081407283</v>
      </c>
      <c r="AP127">
        <f t="shared" si="71"/>
        <v>2.5837024507297115</v>
      </c>
      <c r="AQ127">
        <f t="shared" si="72"/>
        <v>2.1746749585465608</v>
      </c>
      <c r="AR127">
        <f t="shared" si="73"/>
        <v>1.4863859872474798</v>
      </c>
      <c r="AS127">
        <f t="shared" si="74"/>
        <v>0.58602372412214665</v>
      </c>
      <c r="AT127">
        <f t="shared" si="75"/>
        <v>0.15360099559776991</v>
      </c>
      <c r="AU127">
        <f t="shared" si="76"/>
        <v>1.7095386419960588E-2</v>
      </c>
      <c r="AV127">
        <f t="shared" si="77"/>
        <v>40.727508156582545</v>
      </c>
      <c r="BB127">
        <f t="shared" si="80"/>
        <v>0.49066948218664364</v>
      </c>
      <c r="BC127">
        <f t="shared" si="81"/>
        <v>0.94541552259942552</v>
      </c>
      <c r="BD127">
        <f t="shared" si="82"/>
        <v>1.7178730463814953</v>
      </c>
      <c r="BE127">
        <f t="shared" si="83"/>
        <v>2.4145465328694531</v>
      </c>
      <c r="BF127">
        <f t="shared" si="84"/>
        <v>2.7126775149679396</v>
      </c>
      <c r="BG127">
        <f t="shared" si="85"/>
        <v>2.6781111575469101</v>
      </c>
      <c r="BH127">
        <f t="shared" si="86"/>
        <v>2.6501865599307659</v>
      </c>
      <c r="BI127">
        <f t="shared" si="87"/>
        <v>3.1605798396601235</v>
      </c>
      <c r="BJ127">
        <f t="shared" si="88"/>
        <v>3.4667119623932963</v>
      </c>
      <c r="BK127">
        <f t="shared" si="89"/>
        <v>3.4778428595255888</v>
      </c>
      <c r="BL127">
        <f t="shared" si="90"/>
        <v>3.1923499513001063</v>
      </c>
      <c r="BM127">
        <f t="shared" si="91"/>
        <v>2.9074628061838634</v>
      </c>
      <c r="BN127">
        <f t="shared" si="92"/>
        <v>2.959255552023917</v>
      </c>
      <c r="BO127">
        <f t="shared" si="93"/>
        <v>2.1510161235199239</v>
      </c>
      <c r="BP127">
        <f t="shared" si="94"/>
        <v>1.7739934912080564</v>
      </c>
      <c r="BQ127">
        <f t="shared" si="95"/>
        <v>1.5224503600959836</v>
      </c>
      <c r="BR127">
        <f t="shared" si="96"/>
        <v>1.2032943305141419</v>
      </c>
      <c r="BS127">
        <f t="shared" si="97"/>
        <v>0.77518207025687424</v>
      </c>
      <c r="BT127">
        <f t="shared" si="98"/>
        <v>0.2890139062979426</v>
      </c>
      <c r="BU127">
        <f t="shared" si="99"/>
        <v>7.1847831635262177E-2</v>
      </c>
      <c r="BV127">
        <f t="shared" si="100"/>
        <v>7.604490460642775E-3</v>
      </c>
      <c r="BW127" s="3">
        <f t="shared" si="78"/>
        <v>40.568085391558355</v>
      </c>
      <c r="BX127" s="3">
        <f>BW127*(Z127/(Z127+boys!AB127))</f>
        <v>20.482567037015684</v>
      </c>
      <c r="BZ127">
        <v>11.474</v>
      </c>
      <c r="CA127">
        <v>22.4</v>
      </c>
      <c r="CB127">
        <v>41.150591999999989</v>
      </c>
      <c r="CC127">
        <f t="shared" si="79"/>
        <v>55.726461</v>
      </c>
      <c r="CD127">
        <v>68.745999999999995</v>
      </c>
      <c r="CE127">
        <v>68.745999999999995</v>
      </c>
      <c r="CF127">
        <v>68.745999999999995</v>
      </c>
      <c r="CG127">
        <v>68.745999999999995</v>
      </c>
      <c r="CH127">
        <v>68.745999999999995</v>
      </c>
      <c r="CI127">
        <v>68.745999999999995</v>
      </c>
      <c r="CJ127">
        <v>68.745999999999995</v>
      </c>
      <c r="CK127">
        <v>68.745999999999995</v>
      </c>
      <c r="CL127">
        <v>68.745999999999995</v>
      </c>
      <c r="CM127">
        <v>68.745999999999995</v>
      </c>
      <c r="CN127">
        <v>68.745999999999995</v>
      </c>
      <c r="CO127">
        <v>68.745999999999995</v>
      </c>
      <c r="CP127">
        <v>68.745999999999995</v>
      </c>
      <c r="CQ127">
        <v>68.745999999999995</v>
      </c>
      <c r="CR127">
        <v>68.745999999999995</v>
      </c>
      <c r="CS127">
        <v>68.745999999999995</v>
      </c>
      <c r="CT127">
        <v>68.745999999999995</v>
      </c>
      <c r="CX127">
        <v>126</v>
      </c>
      <c r="CY127" t="s">
        <v>150</v>
      </c>
      <c r="DB127" t="str">
        <f t="shared" si="102"/>
        <v/>
      </c>
      <c r="DC127" t="str">
        <f t="shared" si="54"/>
        <v/>
      </c>
      <c r="DD127" t="s">
        <v>150</v>
      </c>
      <c r="DE127">
        <v>68.745999999999995</v>
      </c>
    </row>
    <row r="128" spans="1:109">
      <c r="A128">
        <v>57260</v>
      </c>
      <c r="B128" t="s">
        <v>151</v>
      </c>
      <c r="C128">
        <v>2010</v>
      </c>
      <c r="D128" t="s">
        <v>25</v>
      </c>
      <c r="E128">
        <v>4.3339999999999996</v>
      </c>
      <c r="F128">
        <v>4.8140000000000001</v>
      </c>
      <c r="G128">
        <v>5.1349999999999998</v>
      </c>
      <c r="H128">
        <v>5.6740000000000004</v>
      </c>
      <c r="I128">
        <v>4.2</v>
      </c>
      <c r="J128">
        <v>4.12</v>
      </c>
      <c r="K128">
        <v>4.375</v>
      </c>
      <c r="L128">
        <v>5.5819999999999999</v>
      </c>
      <c r="M128">
        <v>6.4619999999999997</v>
      </c>
      <c r="N128">
        <v>6.9630000000000001</v>
      </c>
      <c r="O128">
        <v>6.6849999999999996</v>
      </c>
      <c r="P128">
        <v>5.516</v>
      </c>
      <c r="Q128">
        <v>4.6820000000000004</v>
      </c>
      <c r="R128">
        <v>3.6960000000000002</v>
      </c>
      <c r="S128">
        <v>2.85</v>
      </c>
      <c r="T128">
        <v>2.1019999999999999</v>
      </c>
      <c r="U128">
        <v>1.395</v>
      </c>
      <c r="V128">
        <v>0.79900000000000004</v>
      </c>
      <c r="W128">
        <v>0.34799999999999998</v>
      </c>
      <c r="X128">
        <v>9.0999999999999998E-2</v>
      </c>
      <c r="Y128">
        <v>1.7000000000000001E-2</v>
      </c>
      <c r="Z128">
        <f t="shared" si="55"/>
        <v>79.839999999999989</v>
      </c>
      <c r="AA128">
        <f t="shared" si="56"/>
        <v>0.10856713426853708</v>
      </c>
      <c r="AB128">
        <f t="shared" si="57"/>
        <v>0.42206913827655318</v>
      </c>
      <c r="AC128">
        <f t="shared" si="58"/>
        <v>0.77179358717434876</v>
      </c>
      <c r="AD128">
        <f t="shared" si="59"/>
        <v>1.2081412825651305</v>
      </c>
      <c r="AE128">
        <f t="shared" si="60"/>
        <v>1.1573146292585172</v>
      </c>
      <c r="AF128">
        <f t="shared" si="61"/>
        <v>1.3932865731462929</v>
      </c>
      <c r="AG128">
        <f t="shared" si="62"/>
        <v>1.7535070140280564</v>
      </c>
      <c r="AH128">
        <f t="shared" si="63"/>
        <v>2.5868486973947897</v>
      </c>
      <c r="AI128">
        <f t="shared" si="64"/>
        <v>3.3993486973947902</v>
      </c>
      <c r="AJ128">
        <f t="shared" si="65"/>
        <v>4.0989604208416832</v>
      </c>
      <c r="AK128">
        <f t="shared" si="66"/>
        <v>4.3539579158316633</v>
      </c>
      <c r="AL128">
        <f t="shared" si="67"/>
        <v>3.9380260521042092</v>
      </c>
      <c r="AM128">
        <f t="shared" si="68"/>
        <v>3.6358216432865738</v>
      </c>
      <c r="AN128">
        <f t="shared" si="69"/>
        <v>3.1016032064128263</v>
      </c>
      <c r="AO128">
        <f t="shared" si="70"/>
        <v>2.5701402805611226</v>
      </c>
      <c r="AP128">
        <f t="shared" si="71"/>
        <v>2.0272294589178359</v>
      </c>
      <c r="AQ128">
        <f t="shared" si="72"/>
        <v>1.4327404809619242</v>
      </c>
      <c r="AR128">
        <f t="shared" si="73"/>
        <v>0.8706538076152307</v>
      </c>
      <c r="AS128">
        <f t="shared" si="74"/>
        <v>0.40100200400801606</v>
      </c>
      <c r="AT128">
        <f t="shared" si="75"/>
        <v>0.11055861723446894</v>
      </c>
      <c r="AU128">
        <f t="shared" si="76"/>
        <v>2.1718436873747502E-2</v>
      </c>
      <c r="AV128">
        <f t="shared" si="77"/>
        <v>39.36328907815632</v>
      </c>
      <c r="BB128">
        <f t="shared" si="80"/>
        <v>0.49827971943887783</v>
      </c>
      <c r="BC128">
        <f t="shared" si="81"/>
        <v>0.97244729458917845</v>
      </c>
      <c r="BD128">
        <f t="shared" si="82"/>
        <v>1.9320522500200397</v>
      </c>
      <c r="BE128">
        <f t="shared" si="83"/>
        <v>2.8910335169240984</v>
      </c>
      <c r="BF128">
        <f t="shared" si="84"/>
        <v>2.3574498997996001</v>
      </c>
      <c r="BG128">
        <f t="shared" si="85"/>
        <v>2.3125460921843692</v>
      </c>
      <c r="BH128">
        <f t="shared" si="86"/>
        <v>2.4556769789579165</v>
      </c>
      <c r="BI128">
        <f t="shared" si="87"/>
        <v>3.1331631763527059</v>
      </c>
      <c r="BJ128">
        <f t="shared" si="88"/>
        <v>3.6271050601202415</v>
      </c>
      <c r="BK128">
        <f t="shared" si="89"/>
        <v>3.9083151553106221</v>
      </c>
      <c r="BL128">
        <f t="shared" si="90"/>
        <v>3.7522744238476964</v>
      </c>
      <c r="BM128">
        <f t="shared" si="91"/>
        <v>3.0961175350701411</v>
      </c>
      <c r="BN128">
        <f t="shared" si="92"/>
        <v>2.6279953406813639</v>
      </c>
      <c r="BO128">
        <f t="shared" si="93"/>
        <v>2.0745559118236478</v>
      </c>
      <c r="BP128">
        <f t="shared" si="94"/>
        <v>1.5996981462925857</v>
      </c>
      <c r="BQ128">
        <f t="shared" si="95"/>
        <v>1.1798475450901806</v>
      </c>
      <c r="BR128">
        <f t="shared" si="96"/>
        <v>0.78301014529058144</v>
      </c>
      <c r="BS128">
        <f t="shared" si="97"/>
        <v>0.44847677855711443</v>
      </c>
      <c r="BT128">
        <f t="shared" si="98"/>
        <v>0.19533156312625255</v>
      </c>
      <c r="BU128">
        <f t="shared" si="99"/>
        <v>5.1078081162324665E-2</v>
      </c>
      <c r="BV128">
        <f t="shared" si="100"/>
        <v>9.5420591182364765E-3</v>
      </c>
      <c r="BW128" s="3">
        <f t="shared" si="78"/>
        <v>39.905996673757784</v>
      </c>
      <c r="BX128" s="3">
        <f>BW128*(Z128/(Z128+boys!AB128))</f>
        <v>21.59185940927637</v>
      </c>
      <c r="BZ128">
        <v>11.474</v>
      </c>
      <c r="CA128">
        <v>22.4</v>
      </c>
      <c r="CB128">
        <v>41.150591999999989</v>
      </c>
      <c r="CC128">
        <f t="shared" si="79"/>
        <v>55.726461</v>
      </c>
      <c r="CD128" s="2">
        <v>67.900000000000006</v>
      </c>
      <c r="CE128" s="2">
        <v>67.900000000000006</v>
      </c>
      <c r="CF128" s="2">
        <v>67.900000000000006</v>
      </c>
      <c r="CG128" s="2">
        <v>67.900000000000006</v>
      </c>
      <c r="CH128" s="2">
        <v>67.900000000000006</v>
      </c>
      <c r="CI128" s="2">
        <v>67.900000000000006</v>
      </c>
      <c r="CJ128" s="2">
        <v>67.900000000000006</v>
      </c>
      <c r="CK128" s="2">
        <v>67.900000000000006</v>
      </c>
      <c r="CL128" s="2">
        <v>67.900000000000006</v>
      </c>
      <c r="CM128" s="2">
        <v>67.900000000000006</v>
      </c>
      <c r="CN128" s="2">
        <v>67.900000000000006</v>
      </c>
      <c r="CO128" s="2">
        <v>67.900000000000006</v>
      </c>
      <c r="CP128" s="2">
        <v>67.900000000000006</v>
      </c>
      <c r="CQ128" s="2">
        <v>67.900000000000006</v>
      </c>
      <c r="CR128" s="2">
        <v>67.900000000000006</v>
      </c>
      <c r="CS128" s="2">
        <v>67.900000000000006</v>
      </c>
      <c r="CT128" s="2">
        <v>67.900000000000006</v>
      </c>
      <c r="CU128" t="s">
        <v>307</v>
      </c>
      <c r="CX128">
        <v>127</v>
      </c>
      <c r="CY128" t="s">
        <v>151</v>
      </c>
      <c r="DB128" t="str">
        <f t="shared" si="102"/>
        <v/>
      </c>
      <c r="DC128" t="str">
        <f t="shared" si="54"/>
        <v/>
      </c>
    </row>
    <row r="129" spans="1:109">
      <c r="A129">
        <v>57713</v>
      </c>
      <c r="B129" t="s">
        <v>152</v>
      </c>
      <c r="C129">
        <v>2010</v>
      </c>
      <c r="D129" t="s">
        <v>25</v>
      </c>
      <c r="E129">
        <v>3.2170000000000001</v>
      </c>
      <c r="F129">
        <v>3.4550000000000001</v>
      </c>
      <c r="G129">
        <v>3.694</v>
      </c>
      <c r="H129">
        <v>3.5249999999999999</v>
      </c>
      <c r="I129">
        <v>2.5049999999999999</v>
      </c>
      <c r="J129">
        <v>2.9289999999999998</v>
      </c>
      <c r="K129">
        <v>3.5590000000000002</v>
      </c>
      <c r="L129">
        <v>3.96</v>
      </c>
      <c r="M129">
        <v>4.4130000000000003</v>
      </c>
      <c r="N129">
        <v>5.0369999999999999</v>
      </c>
      <c r="O129">
        <v>4.415</v>
      </c>
      <c r="P129">
        <v>3.657</v>
      </c>
      <c r="Q129">
        <v>2.7949999999999999</v>
      </c>
      <c r="R129">
        <v>2.0390000000000001</v>
      </c>
      <c r="S129">
        <v>1.6950000000000001</v>
      </c>
      <c r="T129">
        <v>1.163</v>
      </c>
      <c r="U129">
        <v>0.67200000000000004</v>
      </c>
      <c r="V129">
        <v>0.29099999999999998</v>
      </c>
      <c r="W129">
        <v>0.113</v>
      </c>
      <c r="X129">
        <v>2.3E-2</v>
      </c>
      <c r="Y129">
        <v>2E-3</v>
      </c>
      <c r="Z129">
        <f t="shared" si="55"/>
        <v>53.158999999999999</v>
      </c>
      <c r="AA129">
        <f t="shared" si="56"/>
        <v>0.12103312703399237</v>
      </c>
      <c r="AB129">
        <f t="shared" si="57"/>
        <v>0.45495588705581369</v>
      </c>
      <c r="AC129">
        <f t="shared" si="58"/>
        <v>0.83387573129667603</v>
      </c>
      <c r="AD129">
        <f t="shared" si="59"/>
        <v>1.1272785417332909</v>
      </c>
      <c r="AE129">
        <f t="shared" si="60"/>
        <v>1.0367012171034067</v>
      </c>
      <c r="AF129">
        <f t="shared" si="61"/>
        <v>1.4876690682668974</v>
      </c>
      <c r="AG129">
        <f t="shared" si="62"/>
        <v>2.1424029797400252</v>
      </c>
      <c r="AH129">
        <f t="shared" si="63"/>
        <v>2.7562595233168423</v>
      </c>
      <c r="AI129">
        <f t="shared" si="64"/>
        <v>3.4866344363137003</v>
      </c>
      <c r="AJ129">
        <f t="shared" si="65"/>
        <v>4.4534133448710476</v>
      </c>
      <c r="AK129">
        <f t="shared" si="66"/>
        <v>4.3187418875449124</v>
      </c>
      <c r="AL129">
        <f t="shared" si="67"/>
        <v>3.9212362911266205</v>
      </c>
      <c r="AM129">
        <f t="shared" si="68"/>
        <v>3.259843112172915</v>
      </c>
      <c r="AN129">
        <f t="shared" si="69"/>
        <v>2.5698940913109727</v>
      </c>
      <c r="AO129">
        <f t="shared" si="70"/>
        <v>2.2957542466938805</v>
      </c>
      <c r="AP129">
        <f t="shared" si="71"/>
        <v>1.6845877461953762</v>
      </c>
      <c r="AQ129">
        <f t="shared" si="72"/>
        <v>1.036588348163058</v>
      </c>
      <c r="AR129">
        <f t="shared" si="73"/>
        <v>0.47625049380161399</v>
      </c>
      <c r="AS129">
        <f t="shared" si="74"/>
        <v>0.19556425064429353</v>
      </c>
      <c r="AT129">
        <f t="shared" si="75"/>
        <v>4.196843431968246E-2</v>
      </c>
      <c r="AU129">
        <f t="shared" si="76"/>
        <v>3.8375439718580109E-3</v>
      </c>
      <c r="AV129">
        <f t="shared" si="77"/>
        <v>37.704490302676881</v>
      </c>
      <c r="BB129">
        <f t="shared" si="80"/>
        <v>0.55549363983521138</v>
      </c>
      <c r="BC129">
        <f t="shared" si="81"/>
        <v>1.0482183637765947</v>
      </c>
      <c r="BD129">
        <f t="shared" si="82"/>
        <v>2.0874641998352108</v>
      </c>
      <c r="BE129">
        <f t="shared" si="83"/>
        <v>2.6975322291286523</v>
      </c>
      <c r="BF129">
        <f t="shared" si="84"/>
        <v>2.11176037923964</v>
      </c>
      <c r="BG129">
        <f t="shared" si="85"/>
        <v>2.4692000601967683</v>
      </c>
      <c r="BH129">
        <f t="shared" si="86"/>
        <v>3.0003014729396718</v>
      </c>
      <c r="BI129">
        <f t="shared" si="87"/>
        <v>3.3383517372411076</v>
      </c>
      <c r="BJ129">
        <f t="shared" si="88"/>
        <v>3.7202389435467187</v>
      </c>
      <c r="BK129">
        <f t="shared" si="89"/>
        <v>4.2462822475968327</v>
      </c>
      <c r="BL129">
        <f t="shared" si="90"/>
        <v>3.7219249797776488</v>
      </c>
      <c r="BM129">
        <f t="shared" si="91"/>
        <v>3.0829172482552347</v>
      </c>
      <c r="BN129">
        <f t="shared" si="92"/>
        <v>2.3562356327244682</v>
      </c>
      <c r="BO129">
        <f t="shared" si="93"/>
        <v>1.7189139374329843</v>
      </c>
      <c r="BP129">
        <f t="shared" si="94"/>
        <v>1.4289157057130497</v>
      </c>
      <c r="BQ129">
        <f t="shared" si="95"/>
        <v>0.98043006828570911</v>
      </c>
      <c r="BR129">
        <f t="shared" si="96"/>
        <v>0.56650817359243044</v>
      </c>
      <c r="BS129">
        <f t="shared" si="97"/>
        <v>0.24531827160029349</v>
      </c>
      <c r="BT129">
        <f t="shared" si="98"/>
        <v>9.5261047047536643E-2</v>
      </c>
      <c r="BU129">
        <f t="shared" si="99"/>
        <v>1.9389416655693298E-2</v>
      </c>
      <c r="BV129">
        <f t="shared" si="100"/>
        <v>1.6860362309298522E-3</v>
      </c>
      <c r="BW129" s="3">
        <f t="shared" si="78"/>
        <v>39.492343790652384</v>
      </c>
      <c r="BX129" s="3">
        <f>BW129*(Z129/(Z129+boys!AB129))</f>
        <v>20.663735184772086</v>
      </c>
      <c r="BZ129">
        <v>11.474</v>
      </c>
      <c r="CA129">
        <v>22.4</v>
      </c>
      <c r="CB129">
        <v>41.150591999999989</v>
      </c>
      <c r="CC129">
        <f t="shared" si="79"/>
        <v>55.726461</v>
      </c>
      <c r="CD129" s="2">
        <v>67.900000000000006</v>
      </c>
      <c r="CE129" s="2">
        <v>67.900000000000006</v>
      </c>
      <c r="CF129" s="2">
        <v>67.900000000000006</v>
      </c>
      <c r="CG129" s="2">
        <v>67.900000000000006</v>
      </c>
      <c r="CH129" s="2">
        <v>67.900000000000006</v>
      </c>
      <c r="CI129" s="2">
        <v>67.900000000000006</v>
      </c>
      <c r="CJ129" s="2">
        <v>67.900000000000006</v>
      </c>
      <c r="CK129" s="2">
        <v>67.900000000000006</v>
      </c>
      <c r="CL129" s="2">
        <v>67.900000000000006</v>
      </c>
      <c r="CM129" s="2">
        <v>67.900000000000006</v>
      </c>
      <c r="CN129" s="2">
        <v>67.900000000000006</v>
      </c>
      <c r="CO129" s="2">
        <v>67.900000000000006</v>
      </c>
      <c r="CP129" s="2">
        <v>67.900000000000006</v>
      </c>
      <c r="CQ129" s="2">
        <v>67.900000000000006</v>
      </c>
      <c r="CR129" s="2">
        <v>67.900000000000006</v>
      </c>
      <c r="CS129" s="2">
        <v>67.900000000000006</v>
      </c>
      <c r="CT129" s="2">
        <v>67.900000000000006</v>
      </c>
      <c r="CU129" t="s">
        <v>307</v>
      </c>
      <c r="CX129">
        <v>128</v>
      </c>
      <c r="CY129" t="s">
        <v>152</v>
      </c>
      <c r="DB129" t="str">
        <f t="shared" si="102"/>
        <v/>
      </c>
      <c r="DC129" t="str">
        <f t="shared" si="54"/>
        <v/>
      </c>
    </row>
    <row r="130" spans="1:109">
      <c r="A130">
        <v>58166</v>
      </c>
      <c r="B130" t="s">
        <v>153</v>
      </c>
      <c r="C130">
        <v>2010</v>
      </c>
      <c r="D130" t="s">
        <v>25</v>
      </c>
      <c r="E130">
        <v>9.3309999999999995</v>
      </c>
      <c r="F130">
        <v>9.2289999999999992</v>
      </c>
      <c r="G130">
        <v>9.5850000000000009</v>
      </c>
      <c r="H130">
        <v>10.175000000000001</v>
      </c>
      <c r="I130">
        <v>9.2929999999999993</v>
      </c>
      <c r="J130">
        <v>8.4849999999999994</v>
      </c>
      <c r="K130">
        <v>8.8539999999999992</v>
      </c>
      <c r="L130">
        <v>9.6419999999999995</v>
      </c>
      <c r="M130">
        <v>8.9019999999999992</v>
      </c>
      <c r="N130">
        <v>8.3369999999999997</v>
      </c>
      <c r="O130">
        <v>7.0759999999999996</v>
      </c>
      <c r="P130">
        <v>5.8239999999999998</v>
      </c>
      <c r="Q130">
        <v>4.8819999999999997</v>
      </c>
      <c r="R130">
        <v>3.9620000000000002</v>
      </c>
      <c r="S130">
        <v>3.0939999999999999</v>
      </c>
      <c r="T130">
        <v>2.2679999999999998</v>
      </c>
      <c r="U130">
        <v>1.617</v>
      </c>
      <c r="V130">
        <v>0.66</v>
      </c>
      <c r="W130">
        <v>0.17799999999999999</v>
      </c>
      <c r="X130">
        <v>2.7E-2</v>
      </c>
      <c r="Y130">
        <v>3.0000000000000001E-3</v>
      </c>
      <c r="Z130">
        <f t="shared" si="55"/>
        <v>121.42399999999999</v>
      </c>
      <c r="AA130">
        <f t="shared" si="56"/>
        <v>0.15369284490710239</v>
      </c>
      <c r="AB130">
        <f t="shared" si="57"/>
        <v>0.53204473580181844</v>
      </c>
      <c r="AC130">
        <f t="shared" si="58"/>
        <v>0.94725919093424715</v>
      </c>
      <c r="AD130">
        <f t="shared" si="59"/>
        <v>1.4245536302543158</v>
      </c>
      <c r="AE130">
        <f t="shared" si="60"/>
        <v>1.6837363288970879</v>
      </c>
      <c r="AF130">
        <f t="shared" si="61"/>
        <v>1.8867357359335881</v>
      </c>
      <c r="AG130">
        <f t="shared" si="62"/>
        <v>2.3333772565555408</v>
      </c>
      <c r="AH130">
        <f t="shared" si="63"/>
        <v>2.9380847278956388</v>
      </c>
      <c r="AI130">
        <f t="shared" si="64"/>
        <v>3.0791606272236129</v>
      </c>
      <c r="AJ130">
        <f t="shared" si="65"/>
        <v>3.2270308999868234</v>
      </c>
      <c r="AK130">
        <f t="shared" si="66"/>
        <v>3.030307023323231</v>
      </c>
      <c r="AL130">
        <f t="shared" si="67"/>
        <v>2.7339570430886813</v>
      </c>
      <c r="AM130">
        <f t="shared" si="68"/>
        <v>2.4927856107524047</v>
      </c>
      <c r="AN130">
        <f t="shared" si="69"/>
        <v>2.1861740677296089</v>
      </c>
      <c r="AO130">
        <f t="shared" si="70"/>
        <v>1.834629068388457</v>
      </c>
      <c r="AP130">
        <f t="shared" si="71"/>
        <v>1.438232968770589</v>
      </c>
      <c r="AQ130">
        <f t="shared" si="72"/>
        <v>1.091991698511003</v>
      </c>
      <c r="AR130">
        <f t="shared" si="73"/>
        <v>0.47288839109237063</v>
      </c>
      <c r="AS130">
        <f t="shared" si="74"/>
        <v>0.13486625378837791</v>
      </c>
      <c r="AT130">
        <f t="shared" si="75"/>
        <v>2.156904730531032E-2</v>
      </c>
      <c r="AU130">
        <f t="shared" si="76"/>
        <v>2.5200948741599684E-3</v>
      </c>
      <c r="AV130">
        <f t="shared" si="77"/>
        <v>33.645597246013971</v>
      </c>
      <c r="BB130">
        <f t="shared" si="80"/>
        <v>0.70538868098563723</v>
      </c>
      <c r="BC130">
        <f t="shared" si="81"/>
        <v>1.2258310712873894</v>
      </c>
      <c r="BD130">
        <f t="shared" si="82"/>
        <v>2.3713001528001052</v>
      </c>
      <c r="BE130">
        <f t="shared" si="83"/>
        <v>3.4088995642768323</v>
      </c>
      <c r="BF130">
        <f t="shared" si="84"/>
        <v>3.7429458591382265</v>
      </c>
      <c r="BG130">
        <f t="shared" si="85"/>
        <v>3.4175073296877057</v>
      </c>
      <c r="BH130">
        <f t="shared" si="86"/>
        <v>3.5661296284095396</v>
      </c>
      <c r="BI130">
        <f t="shared" si="87"/>
        <v>3.8835127487152459</v>
      </c>
      <c r="BJ130">
        <f t="shared" si="88"/>
        <v>3.5854626103570952</v>
      </c>
      <c r="BK130">
        <f t="shared" si="89"/>
        <v>3.3578973020160761</v>
      </c>
      <c r="BL130">
        <f t="shared" si="90"/>
        <v>2.8500037554354987</v>
      </c>
      <c r="BM130">
        <f t="shared" si="91"/>
        <v>2.3457351429700881</v>
      </c>
      <c r="BN130">
        <f t="shared" si="92"/>
        <v>1.9663253722493081</v>
      </c>
      <c r="BO130">
        <f t="shared" si="93"/>
        <v>1.5957765515878246</v>
      </c>
      <c r="BP130">
        <f t="shared" si="94"/>
        <v>1.2461717947028594</v>
      </c>
      <c r="BQ130">
        <f t="shared" si="95"/>
        <v>0.91348339702200543</v>
      </c>
      <c r="BR130">
        <f t="shared" si="96"/>
        <v>0.65127982935828177</v>
      </c>
      <c r="BS130">
        <f t="shared" si="97"/>
        <v>0.26582850177889056</v>
      </c>
      <c r="BT130">
        <f t="shared" si="98"/>
        <v>7.1693141388852286E-2</v>
      </c>
      <c r="BU130">
        <f t="shared" si="99"/>
        <v>1.0874802345500065E-2</v>
      </c>
      <c r="BV130">
        <f t="shared" si="100"/>
        <v>1.2083113717222297E-3</v>
      </c>
      <c r="BW130" s="3">
        <f t="shared" si="78"/>
        <v>41.183255547884677</v>
      </c>
      <c r="BX130" s="3">
        <f>BW130*(Z130/(Z130+boys!AB130))</f>
        <v>20.296517242323205</v>
      </c>
      <c r="BZ130">
        <v>11.474</v>
      </c>
      <c r="CA130">
        <v>22.4</v>
      </c>
      <c r="CB130">
        <v>41.150591999999989</v>
      </c>
      <c r="CC130">
        <f t="shared" si="79"/>
        <v>55.726461</v>
      </c>
      <c r="CD130" s="2">
        <v>74.099999999999994</v>
      </c>
      <c r="CE130" s="2">
        <v>74.099999999999994</v>
      </c>
      <c r="CF130" s="2">
        <v>74.099999999999994</v>
      </c>
      <c r="CG130" s="2">
        <v>74.099999999999994</v>
      </c>
      <c r="CH130" s="2">
        <v>74.099999999999994</v>
      </c>
      <c r="CI130" s="2">
        <v>74.099999999999994</v>
      </c>
      <c r="CJ130" s="2">
        <v>74.099999999999994</v>
      </c>
      <c r="CK130" s="2">
        <v>74.099999999999994</v>
      </c>
      <c r="CL130" s="2">
        <v>74.099999999999994</v>
      </c>
      <c r="CM130" s="2">
        <v>74.099999999999994</v>
      </c>
      <c r="CN130" s="2">
        <v>74.099999999999994</v>
      </c>
      <c r="CO130" s="2">
        <v>74.099999999999994</v>
      </c>
      <c r="CP130" s="2">
        <v>74.099999999999994</v>
      </c>
      <c r="CQ130" s="2">
        <v>74.099999999999994</v>
      </c>
      <c r="CR130" s="2">
        <v>74.099999999999994</v>
      </c>
      <c r="CS130" s="2">
        <v>74.099999999999994</v>
      </c>
      <c r="CT130" s="2">
        <v>74.099999999999994</v>
      </c>
      <c r="CU130" t="s">
        <v>306</v>
      </c>
      <c r="CX130">
        <v>129</v>
      </c>
      <c r="CY130" t="s">
        <v>153</v>
      </c>
      <c r="DB130" t="str">
        <f t="shared" si="102"/>
        <v/>
      </c>
      <c r="DC130" t="str">
        <f t="shared" ref="DC130:DC193" si="103">IF(DE130&gt;0,IF(CY130=DD130,"","@"),"")</f>
        <v/>
      </c>
    </row>
    <row r="131" spans="1:109">
      <c r="A131">
        <v>58619</v>
      </c>
      <c r="B131" t="s">
        <v>154</v>
      </c>
      <c r="C131">
        <v>2010</v>
      </c>
      <c r="D131" t="s">
        <v>25</v>
      </c>
      <c r="E131">
        <v>16.37</v>
      </c>
      <c r="F131">
        <v>13.814</v>
      </c>
      <c r="G131">
        <v>12.941000000000001</v>
      </c>
      <c r="H131">
        <v>11.288</v>
      </c>
      <c r="I131">
        <v>11.875999999999999</v>
      </c>
      <c r="J131">
        <v>9.7769999999999992</v>
      </c>
      <c r="K131">
        <v>7.9359999999999999</v>
      </c>
      <c r="L131">
        <v>7.0039999999999996</v>
      </c>
      <c r="M131">
        <v>5.8920000000000003</v>
      </c>
      <c r="N131">
        <v>5.7320000000000002</v>
      </c>
      <c r="O131">
        <v>3.72</v>
      </c>
      <c r="P131">
        <v>3.335</v>
      </c>
      <c r="Q131">
        <v>2.08</v>
      </c>
      <c r="R131">
        <v>1.9379999999999999</v>
      </c>
      <c r="S131">
        <v>1.4470000000000001</v>
      </c>
      <c r="T131">
        <v>0.67300000000000004</v>
      </c>
      <c r="U131">
        <v>0.33600000000000002</v>
      </c>
      <c r="V131">
        <v>0.13300000000000001</v>
      </c>
      <c r="W131">
        <v>3.9E-2</v>
      </c>
      <c r="X131">
        <v>6.0000000000000001E-3</v>
      </c>
      <c r="Y131">
        <v>0</v>
      </c>
      <c r="Z131">
        <f t="shared" ref="Z131:Z194" si="104">SUM(E131:Y131)</f>
        <v>116.337</v>
      </c>
      <c r="AA131">
        <f t="shared" ref="AA131:AA194" si="105">(E131/$Z131)*AA$1</f>
        <v>0.28142379466549766</v>
      </c>
      <c r="AB131">
        <f t="shared" ref="AB131:AB194" si="106">(F131/$Z131)*AB$1</f>
        <v>0.8311887017887688</v>
      </c>
      <c r="AC131">
        <f t="shared" ref="AC131:AC194" si="107">(G131/$Z131)*AC$1</f>
        <v>1.3348461796333067</v>
      </c>
      <c r="AD131">
        <f t="shared" ref="AD131:AD194" si="108">(H131/$Z131)*AD$1</f>
        <v>1.6494838271573102</v>
      </c>
      <c r="AE131">
        <f t="shared" ref="AE131:AE194" si="109">(I131/$Z131)*AE$1</f>
        <v>2.2458203323104424</v>
      </c>
      <c r="AF131">
        <f t="shared" ref="AF131:AF194" si="110">(J131/$Z131)*AF$1</f>
        <v>2.2690889398901466</v>
      </c>
      <c r="AG131">
        <f t="shared" ref="AG131:AG194" si="111">(K131/$Z131)*AG$1</f>
        <v>2.1828996793797328</v>
      </c>
      <c r="AH131">
        <f t="shared" ref="AH131:AH194" si="112">(L131/$Z131)*AH$1</f>
        <v>2.2275630280994005</v>
      </c>
      <c r="AI131">
        <f t="shared" ref="AI131:AI194" si="113">(M131/$Z131)*AI$1</f>
        <v>2.1271306635034426</v>
      </c>
      <c r="AJ131">
        <f t="shared" ref="AJ131:AJ194" si="114">(N131/$Z131)*AJ$1</f>
        <v>2.3157207079433029</v>
      </c>
      <c r="AK131">
        <f t="shared" ref="AK131:AK194" si="115">(O131/$Z131)*AK$1</f>
        <v>1.6627556151525309</v>
      </c>
      <c r="AL131">
        <f t="shared" ref="AL131:AL194" si="116">(P131/$Z131)*AL$1</f>
        <v>1.6340029397354239</v>
      </c>
      <c r="AM131">
        <f t="shared" ref="AM131:AM194" si="117">(Q131/$Z131)*AM$1</f>
        <v>1.1085037434350207</v>
      </c>
      <c r="AN131">
        <f t="shared" ref="AN131:AN194" si="118">(R131/$Z131)*AN$1</f>
        <v>1.1161195492405684</v>
      </c>
      <c r="AO131">
        <f t="shared" ref="AO131:AO194" si="119">(S131/$Z131)*AO$1</f>
        <v>0.8955362438433172</v>
      </c>
      <c r="AP131">
        <f t="shared" ref="AP131:AP194" si="120">(T131/$Z131)*AP$1</f>
        <v>0.44543868244840423</v>
      </c>
      <c r="AQ131">
        <f t="shared" ref="AQ131:AQ194" si="121">(U131/$Z131)*AQ$1</f>
        <v>0.23682921168673765</v>
      </c>
      <c r="AR131">
        <f t="shared" ref="AR131:AR194" si="122">(V131/$Z131)*AR$1</f>
        <v>9.9461048505634489E-2</v>
      </c>
      <c r="AS131">
        <f t="shared" ref="AS131:AS194" si="123">(W131/$Z131)*AS$1</f>
        <v>3.0841434797184038E-2</v>
      </c>
      <c r="AT131">
        <f t="shared" ref="AT131:AT194" si="124">(X131/$Z131)*AT$1</f>
        <v>5.0027076510482478E-3</v>
      </c>
      <c r="AU131">
        <f t="shared" ref="AU131:AU194" si="125">(Y131/$Z131)*AU$1</f>
        <v>0</v>
      </c>
      <c r="AV131">
        <f t="shared" ref="AV131:AV194" si="126">SUM(AA131:AU131)</f>
        <v>24.699657030867225</v>
      </c>
      <c r="BB131">
        <f t="shared" si="80"/>
        <v>1.2916226479967681</v>
      </c>
      <c r="BC131">
        <f t="shared" si="81"/>
        <v>1.9150587689213232</v>
      </c>
      <c r="BD131">
        <f t="shared" si="82"/>
        <v>3.3415573900183078</v>
      </c>
      <c r="BE131">
        <f t="shared" si="83"/>
        <v>3.9471484823455989</v>
      </c>
      <c r="BF131">
        <f t="shared" si="84"/>
        <v>4.5969022635962764</v>
      </c>
      <c r="BG131">
        <f t="shared" si="85"/>
        <v>3.7844319157275845</v>
      </c>
      <c r="BH131">
        <f t="shared" si="86"/>
        <v>3.0718269083782461</v>
      </c>
      <c r="BI131">
        <f t="shared" si="87"/>
        <v>2.7110730426261633</v>
      </c>
      <c r="BJ131">
        <f t="shared" si="88"/>
        <v>2.2806456834884865</v>
      </c>
      <c r="BK131">
        <f t="shared" si="89"/>
        <v>2.2187136893679571</v>
      </c>
      <c r="BL131">
        <f t="shared" si="90"/>
        <v>1.4399188633023028</v>
      </c>
      <c r="BM131">
        <f t="shared" si="91"/>
        <v>1.2908950024497796</v>
      </c>
      <c r="BN131">
        <f t="shared" si="92"/>
        <v>0.80511592356687889</v>
      </c>
      <c r="BO131">
        <f t="shared" si="93"/>
        <v>0.75015127878490939</v>
      </c>
      <c r="BP131">
        <f t="shared" si="94"/>
        <v>0.56009747182753555</v>
      </c>
      <c r="BQ131">
        <f t="shared" si="95"/>
        <v>0.26050145026947574</v>
      </c>
      <c r="BR131">
        <f t="shared" si="96"/>
        <v>0.13005718765311122</v>
      </c>
      <c r="BS131">
        <f t="shared" si="97"/>
        <v>5.1480970112689858E-2</v>
      </c>
      <c r="BT131">
        <f t="shared" si="98"/>
        <v>1.509592356687898E-2</v>
      </c>
      <c r="BU131">
        <f t="shared" si="99"/>
        <v>2.3224497795198431E-3</v>
      </c>
      <c r="BV131">
        <f t="shared" si="100"/>
        <v>0</v>
      </c>
      <c r="BW131" s="3">
        <f t="shared" ref="BW131:BW194" si="127">SUM(BB131:BV131)</f>
        <v>34.46461731377979</v>
      </c>
      <c r="BX131" s="3">
        <f>BW131*(Z131/(Z131+boys!AB131))</f>
        <v>16.967952401123998</v>
      </c>
      <c r="BZ131">
        <v>11.474</v>
      </c>
      <c r="CA131">
        <v>22.4</v>
      </c>
      <c r="CB131">
        <v>41.150591999999989</v>
      </c>
      <c r="CC131">
        <f t="shared" si="79"/>
        <v>55.726461</v>
      </c>
      <c r="CD131">
        <v>68.228999999999999</v>
      </c>
      <c r="CE131">
        <v>68.228999999999999</v>
      </c>
      <c r="CF131">
        <v>68.228999999999999</v>
      </c>
      <c r="CG131">
        <v>68.228999999999999</v>
      </c>
      <c r="CH131">
        <v>68.228999999999999</v>
      </c>
      <c r="CI131">
        <v>68.228999999999999</v>
      </c>
      <c r="CJ131">
        <v>68.228999999999999</v>
      </c>
      <c r="CK131">
        <v>68.228999999999999</v>
      </c>
      <c r="CL131">
        <v>68.228999999999999</v>
      </c>
      <c r="CM131">
        <v>68.228999999999999</v>
      </c>
      <c r="CN131">
        <v>68.228999999999999</v>
      </c>
      <c r="CO131">
        <v>68.228999999999999</v>
      </c>
      <c r="CP131">
        <v>68.228999999999999</v>
      </c>
      <c r="CQ131">
        <v>68.228999999999999</v>
      </c>
      <c r="CR131">
        <v>68.228999999999999</v>
      </c>
      <c r="CS131">
        <v>68.228999999999999</v>
      </c>
      <c r="CT131">
        <v>68.228999999999999</v>
      </c>
      <c r="CX131">
        <v>130</v>
      </c>
      <c r="CY131" t="s">
        <v>154</v>
      </c>
      <c r="DB131" t="str">
        <f t="shared" si="102"/>
        <v/>
      </c>
      <c r="DC131" t="str">
        <f t="shared" si="103"/>
        <v/>
      </c>
      <c r="DD131" t="s">
        <v>154</v>
      </c>
      <c r="DE131">
        <v>68.228999999999999</v>
      </c>
    </row>
    <row r="132" spans="1:109">
      <c r="A132">
        <v>59072</v>
      </c>
      <c r="B132" t="s">
        <v>155</v>
      </c>
      <c r="C132">
        <v>2010</v>
      </c>
      <c r="D132" t="s">
        <v>25</v>
      </c>
      <c r="E132">
        <v>151.84800000000001</v>
      </c>
      <c r="F132">
        <v>139.797</v>
      </c>
      <c r="G132">
        <v>144.54599999999999</v>
      </c>
      <c r="H132">
        <v>156.36000000000001</v>
      </c>
      <c r="I132">
        <v>154.41800000000001</v>
      </c>
      <c r="J132">
        <v>144.745</v>
      </c>
      <c r="K132">
        <v>140.315</v>
      </c>
      <c r="L132">
        <v>158.22900000000001</v>
      </c>
      <c r="M132">
        <v>161.886</v>
      </c>
      <c r="N132">
        <v>167.68199999999999</v>
      </c>
      <c r="O132">
        <v>147.649</v>
      </c>
      <c r="P132">
        <v>128.47399999999999</v>
      </c>
      <c r="Q132">
        <v>117.79300000000001</v>
      </c>
      <c r="R132">
        <v>88.75</v>
      </c>
      <c r="S132">
        <v>73.372</v>
      </c>
      <c r="T132">
        <v>54.628999999999998</v>
      </c>
      <c r="U132">
        <v>47.085000000000001</v>
      </c>
      <c r="V132">
        <v>29.512</v>
      </c>
      <c r="W132">
        <v>12.478</v>
      </c>
      <c r="X132">
        <v>3.2890000000000001</v>
      </c>
      <c r="Y132">
        <v>0.42399999999999999</v>
      </c>
      <c r="Z132">
        <f t="shared" si="104"/>
        <v>2223.2809999999999</v>
      </c>
      <c r="AA132">
        <f t="shared" si="105"/>
        <v>0.13659811782676146</v>
      </c>
      <c r="AB132">
        <f t="shared" si="106"/>
        <v>0.44015084013221906</v>
      </c>
      <c r="AC132">
        <f t="shared" si="107"/>
        <v>0.78017668481851821</v>
      </c>
      <c r="AD132">
        <f t="shared" si="108"/>
        <v>1.1955843638298533</v>
      </c>
      <c r="AE132">
        <f t="shared" si="109"/>
        <v>1.5280101795499534</v>
      </c>
      <c r="AF132">
        <f t="shared" si="110"/>
        <v>1.7578142394056353</v>
      </c>
      <c r="AG132">
        <f t="shared" si="111"/>
        <v>2.0195737740753419</v>
      </c>
      <c r="AH132">
        <f t="shared" si="112"/>
        <v>2.6332582341143564</v>
      </c>
      <c r="AI132">
        <f t="shared" si="113"/>
        <v>3.0581883261719955</v>
      </c>
      <c r="AJ132">
        <f t="shared" si="114"/>
        <v>3.5447853870023622</v>
      </c>
      <c r="AK132">
        <f t="shared" si="115"/>
        <v>3.4533412555587892</v>
      </c>
      <c r="AL132">
        <f t="shared" si="116"/>
        <v>3.2937887743384664</v>
      </c>
      <c r="AM132">
        <f t="shared" si="117"/>
        <v>3.2848596286299396</v>
      </c>
      <c r="AN132">
        <f t="shared" si="118"/>
        <v>2.6745382162668601</v>
      </c>
      <c r="AO132">
        <f t="shared" si="119"/>
        <v>2.3761206972937745</v>
      </c>
      <c r="AP132">
        <f t="shared" si="120"/>
        <v>1.8919934097399294</v>
      </c>
      <c r="AQ132">
        <f t="shared" si="121"/>
        <v>1.7366090925978319</v>
      </c>
      <c r="AR132">
        <f t="shared" si="122"/>
        <v>1.1548445743025737</v>
      </c>
      <c r="AS132">
        <f t="shared" si="123"/>
        <v>0.51634318828794024</v>
      </c>
      <c r="AT132">
        <f t="shared" si="124"/>
        <v>0.14349648110157914</v>
      </c>
      <c r="AU132">
        <f t="shared" si="125"/>
        <v>1.945233193644888E-2</v>
      </c>
      <c r="AV132">
        <f t="shared" si="126"/>
        <v>37.639527796981127</v>
      </c>
      <c r="BB132">
        <f t="shared" si="80"/>
        <v>0.62693072157770446</v>
      </c>
      <c r="BC132">
        <f t="shared" si="81"/>
        <v>1.0141075356646325</v>
      </c>
      <c r="BD132">
        <f t="shared" si="82"/>
        <v>1.9530378903968317</v>
      </c>
      <c r="BE132">
        <f t="shared" si="83"/>
        <v>2.8609853152304185</v>
      </c>
      <c r="BF132">
        <f t="shared" si="84"/>
        <v>3.2835869151402819</v>
      </c>
      <c r="BG132">
        <f t="shared" si="85"/>
        <v>3.0778975769144794</v>
      </c>
      <c r="BH132">
        <f t="shared" si="86"/>
        <v>2.9836968358475606</v>
      </c>
      <c r="BI132">
        <f t="shared" si="87"/>
        <v>3.3646250695885946</v>
      </c>
      <c r="BJ132">
        <f t="shared" si="88"/>
        <v>3.4423885255889832</v>
      </c>
      <c r="BK132">
        <f t="shared" si="89"/>
        <v>3.5656362671745048</v>
      </c>
      <c r="BL132">
        <f t="shared" si="90"/>
        <v>3.1396490333610552</v>
      </c>
      <c r="BM132">
        <f t="shared" si="91"/>
        <v>2.731906548043185</v>
      </c>
      <c r="BN132">
        <f t="shared" si="92"/>
        <v>2.5047828199764228</v>
      </c>
      <c r="BO132">
        <f t="shared" si="93"/>
        <v>1.8872044626837547</v>
      </c>
      <c r="BP132">
        <f t="shared" si="94"/>
        <v>1.5602024319552952</v>
      </c>
      <c r="BQ132">
        <f t="shared" si="95"/>
        <v>1.1616461137121219</v>
      </c>
      <c r="BR132">
        <f t="shared" si="96"/>
        <v>1.0012284183150939</v>
      </c>
      <c r="BS132">
        <f t="shared" si="97"/>
        <v>0.62755130256589253</v>
      </c>
      <c r="BT132">
        <f t="shared" si="98"/>
        <v>0.2653356313844269</v>
      </c>
      <c r="BU132">
        <f t="shared" si="99"/>
        <v>6.9938202566387248E-2</v>
      </c>
      <c r="BV132">
        <f t="shared" si="100"/>
        <v>9.0160528696102745E-3</v>
      </c>
      <c r="BW132" s="3">
        <f t="shared" si="127"/>
        <v>41.131353670557232</v>
      </c>
      <c r="BX132" s="3">
        <f>BW132*(Z132/(Z132+boys!AB132))</f>
        <v>20.934915286527286</v>
      </c>
      <c r="BZ132">
        <v>11.474</v>
      </c>
      <c r="CA132">
        <v>22.4</v>
      </c>
      <c r="CB132">
        <v>41.150591999999989</v>
      </c>
      <c r="CC132">
        <f t="shared" ref="CC132:CC195" si="128">IF(CD132&gt;55.726461,55.726461,CD132)</f>
        <v>55.726461</v>
      </c>
      <c r="CD132">
        <v>71.631</v>
      </c>
      <c r="CE132">
        <v>71.631</v>
      </c>
      <c r="CF132">
        <v>71.631</v>
      </c>
      <c r="CG132">
        <v>71.631</v>
      </c>
      <c r="CH132">
        <v>71.631</v>
      </c>
      <c r="CI132">
        <v>71.631</v>
      </c>
      <c r="CJ132">
        <v>71.631</v>
      </c>
      <c r="CK132">
        <v>71.631</v>
      </c>
      <c r="CL132">
        <v>71.631</v>
      </c>
      <c r="CM132">
        <v>71.631</v>
      </c>
      <c r="CN132">
        <v>71.631</v>
      </c>
      <c r="CO132">
        <v>71.631</v>
      </c>
      <c r="CP132">
        <v>71.631</v>
      </c>
      <c r="CQ132">
        <v>71.631</v>
      </c>
      <c r="CR132">
        <v>71.631</v>
      </c>
      <c r="CS132">
        <v>71.631</v>
      </c>
      <c r="CT132">
        <v>71.631</v>
      </c>
      <c r="CX132">
        <v>131</v>
      </c>
      <c r="CY132" t="s">
        <v>155</v>
      </c>
      <c r="DB132" t="str">
        <f t="shared" si="102"/>
        <v/>
      </c>
      <c r="DC132" t="str">
        <f t="shared" si="103"/>
        <v/>
      </c>
      <c r="DD132" t="s">
        <v>155</v>
      </c>
      <c r="DE132">
        <v>71.631</v>
      </c>
    </row>
    <row r="133" spans="1:109">
      <c r="A133">
        <v>59525</v>
      </c>
      <c r="B133" t="s">
        <v>156</v>
      </c>
      <c r="C133">
        <v>2010</v>
      </c>
      <c r="D133" t="s">
        <v>25</v>
      </c>
      <c r="E133">
        <v>333.99099999999999</v>
      </c>
      <c r="F133">
        <v>321.43</v>
      </c>
      <c r="G133">
        <v>329.21699999999998</v>
      </c>
      <c r="H133">
        <v>330.983</v>
      </c>
      <c r="I133">
        <v>292.89</v>
      </c>
      <c r="J133">
        <v>265.66000000000003</v>
      </c>
      <c r="K133">
        <v>221.423</v>
      </c>
      <c r="L133">
        <v>180.726</v>
      </c>
      <c r="M133">
        <v>147.38800000000001</v>
      </c>
      <c r="N133">
        <v>126.155</v>
      </c>
      <c r="O133">
        <v>111.119</v>
      </c>
      <c r="P133">
        <v>86.638999999999996</v>
      </c>
      <c r="Q133">
        <v>50.359000000000002</v>
      </c>
      <c r="R133">
        <v>47.076999999999998</v>
      </c>
      <c r="S133">
        <v>36.536000000000001</v>
      </c>
      <c r="T133">
        <v>26.666</v>
      </c>
      <c r="U133">
        <v>18.138000000000002</v>
      </c>
      <c r="V133">
        <v>9.7289999999999992</v>
      </c>
      <c r="W133">
        <v>3.722</v>
      </c>
      <c r="X133">
        <v>1.014</v>
      </c>
      <c r="Y133">
        <v>0.189</v>
      </c>
      <c r="Z133">
        <f t="shared" si="104"/>
        <v>2941.0510000000008</v>
      </c>
      <c r="AA133">
        <f t="shared" si="105"/>
        <v>0.22712356909145737</v>
      </c>
      <c r="AB133">
        <f t="shared" si="106"/>
        <v>0.76503603643731422</v>
      </c>
      <c r="AC133">
        <f t="shared" si="107"/>
        <v>1.3432626635852281</v>
      </c>
      <c r="AD133">
        <f t="shared" si="108"/>
        <v>1.9131633555487473</v>
      </c>
      <c r="AE133">
        <f t="shared" si="109"/>
        <v>2.190910664248936</v>
      </c>
      <c r="AF133">
        <f t="shared" si="110"/>
        <v>2.4388628418888345</v>
      </c>
      <c r="AG133">
        <f t="shared" si="111"/>
        <v>2.4091850158327746</v>
      </c>
      <c r="AH133">
        <f t="shared" si="112"/>
        <v>2.2736300730589161</v>
      </c>
      <c r="AI133">
        <f t="shared" si="113"/>
        <v>2.1047904303597584</v>
      </c>
      <c r="AJ133">
        <f t="shared" si="114"/>
        <v>2.0160429043903005</v>
      </c>
      <c r="AK133">
        <f t="shared" si="115"/>
        <v>1.9646677327254776</v>
      </c>
      <c r="AL133">
        <f t="shared" si="116"/>
        <v>1.6791354519183783</v>
      </c>
      <c r="AM133">
        <f t="shared" si="117"/>
        <v>1.0616130084109385</v>
      </c>
      <c r="AN133">
        <f t="shared" si="118"/>
        <v>1.0724598111355426</v>
      </c>
      <c r="AO133">
        <f t="shared" si="119"/>
        <v>0.89443943678637305</v>
      </c>
      <c r="AP133">
        <f t="shared" si="120"/>
        <v>0.69814566289397884</v>
      </c>
      <c r="AQ133">
        <f t="shared" si="121"/>
        <v>0.50570901354651776</v>
      </c>
      <c r="AR133">
        <f t="shared" si="122"/>
        <v>0.28779609738151418</v>
      </c>
      <c r="AS133">
        <f t="shared" si="123"/>
        <v>0.1164291268665521</v>
      </c>
      <c r="AT133">
        <f t="shared" si="124"/>
        <v>3.3443146684637555E-2</v>
      </c>
      <c r="AU133">
        <f t="shared" si="125"/>
        <v>6.5547996277521186E-3</v>
      </c>
      <c r="AV133">
        <f t="shared" si="126"/>
        <v>26.002400842419924</v>
      </c>
      <c r="BB133">
        <f t="shared" si="80"/>
        <v>1.0424063327021529</v>
      </c>
      <c r="BC133">
        <f t="shared" si="81"/>
        <v>1.7626430279515719</v>
      </c>
      <c r="BD133">
        <f t="shared" si="82"/>
        <v>3.3626266072634285</v>
      </c>
      <c r="BE133">
        <f t="shared" si="83"/>
        <v>4.5781229927835279</v>
      </c>
      <c r="BF133">
        <f t="shared" si="84"/>
        <v>4.49673459283773</v>
      </c>
      <c r="BG133">
        <f t="shared" si="85"/>
        <v>4.0786729213468238</v>
      </c>
      <c r="BH133">
        <f t="shared" si="86"/>
        <v>3.3995031027003604</v>
      </c>
      <c r="BI133">
        <f t="shared" si="87"/>
        <v>2.7746828366458107</v>
      </c>
      <c r="BJ133">
        <f t="shared" si="88"/>
        <v>2.2628451574624169</v>
      </c>
      <c r="BK133">
        <f t="shared" si="89"/>
        <v>1.9368553127776429</v>
      </c>
      <c r="BL133">
        <f t="shared" si="90"/>
        <v>1.7060078910906338</v>
      </c>
      <c r="BM133">
        <f t="shared" si="91"/>
        <v>1.3301669172346888</v>
      </c>
      <c r="BN133">
        <f t="shared" si="92"/>
        <v>0.77316076807236589</v>
      </c>
      <c r="BO133">
        <f t="shared" si="93"/>
        <v>0.72277228456765952</v>
      </c>
      <c r="BP133">
        <f t="shared" si="94"/>
        <v>0.5609365122876141</v>
      </c>
      <c r="BQ133">
        <f t="shared" si="95"/>
        <v>0.40940259023049913</v>
      </c>
      <c r="BR133">
        <f t="shared" si="96"/>
        <v>0.27847236861924529</v>
      </c>
      <c r="BS133">
        <f t="shared" si="97"/>
        <v>0.14936915174201326</v>
      </c>
      <c r="BT133">
        <f t="shared" si="98"/>
        <v>5.7143795126300079E-2</v>
      </c>
      <c r="BU133">
        <f t="shared" si="99"/>
        <v>1.556792269158202E-2</v>
      </c>
      <c r="BV133">
        <f t="shared" si="100"/>
        <v>2.9017134010936906E-3</v>
      </c>
      <c r="BW133" s="3">
        <f t="shared" si="127"/>
        <v>35.700994799535167</v>
      </c>
      <c r="BX133" s="3">
        <f>BW133*(Z133/(Z133+boys!AB133))</f>
        <v>18.034125270351463</v>
      </c>
      <c r="BZ133">
        <v>11.474</v>
      </c>
      <c r="CA133">
        <v>22.4</v>
      </c>
      <c r="CB133">
        <v>41.150591999999989</v>
      </c>
      <c r="CC133">
        <f t="shared" si="128"/>
        <v>55.726461</v>
      </c>
      <c r="CD133">
        <v>68.415000000000006</v>
      </c>
      <c r="CE133">
        <v>68.415000000000006</v>
      </c>
      <c r="CF133">
        <v>68.415000000000006</v>
      </c>
      <c r="CG133">
        <v>68.415000000000006</v>
      </c>
      <c r="CH133">
        <v>68.415000000000006</v>
      </c>
      <c r="CI133">
        <v>68.415000000000006</v>
      </c>
      <c r="CJ133">
        <v>68.415000000000006</v>
      </c>
      <c r="CK133">
        <v>68.415000000000006</v>
      </c>
      <c r="CL133">
        <v>68.415000000000006</v>
      </c>
      <c r="CM133">
        <v>68.415000000000006</v>
      </c>
      <c r="CN133">
        <v>68.415000000000006</v>
      </c>
      <c r="CO133">
        <v>68.415000000000006</v>
      </c>
      <c r="CP133">
        <v>68.415000000000006</v>
      </c>
      <c r="CQ133">
        <v>68.415000000000006</v>
      </c>
      <c r="CR133">
        <v>68.415000000000006</v>
      </c>
      <c r="CS133">
        <v>68.415000000000006</v>
      </c>
      <c r="CT133">
        <v>68.415000000000006</v>
      </c>
      <c r="CX133">
        <v>132</v>
      </c>
      <c r="CY133" t="s">
        <v>156</v>
      </c>
      <c r="CZ133" t="s">
        <v>156</v>
      </c>
      <c r="DA133">
        <v>153.69999999999999</v>
      </c>
      <c r="DB133" t="str">
        <f t="shared" si="102"/>
        <v/>
      </c>
      <c r="DC133" t="str">
        <f t="shared" si="103"/>
        <v/>
      </c>
      <c r="DD133" t="s">
        <v>156</v>
      </c>
      <c r="DE133">
        <v>68.415000000000006</v>
      </c>
    </row>
    <row r="134" spans="1:109">
      <c r="A134">
        <v>59978</v>
      </c>
      <c r="B134" t="s">
        <v>157</v>
      </c>
      <c r="C134">
        <v>2010</v>
      </c>
      <c r="D134" t="s">
        <v>25</v>
      </c>
      <c r="E134">
        <v>1605.085</v>
      </c>
      <c r="F134">
        <v>1257.837</v>
      </c>
      <c r="G134">
        <v>1009.557</v>
      </c>
      <c r="H134">
        <v>790.31200000000001</v>
      </c>
      <c r="I134">
        <v>633.73099999999999</v>
      </c>
      <c r="J134">
        <v>530.80899999999997</v>
      </c>
      <c r="K134">
        <v>439.721</v>
      </c>
      <c r="L134">
        <v>366.39800000000002</v>
      </c>
      <c r="M134">
        <v>305.62</v>
      </c>
      <c r="N134">
        <v>248.131</v>
      </c>
      <c r="O134">
        <v>196.06</v>
      </c>
      <c r="P134">
        <v>152.68600000000001</v>
      </c>
      <c r="Q134">
        <v>137.33500000000001</v>
      </c>
      <c r="R134">
        <v>104.40300000000001</v>
      </c>
      <c r="S134">
        <v>65.686999999999998</v>
      </c>
      <c r="T134">
        <v>34.799999999999997</v>
      </c>
      <c r="U134">
        <v>13.865</v>
      </c>
      <c r="V134">
        <v>3.6379999999999999</v>
      </c>
      <c r="W134">
        <v>0.53200000000000003</v>
      </c>
      <c r="X134">
        <v>0.04</v>
      </c>
      <c r="Y134">
        <v>1E-3</v>
      </c>
      <c r="Z134">
        <f t="shared" si="104"/>
        <v>7896.2480000000005</v>
      </c>
      <c r="AA134">
        <f t="shared" si="105"/>
        <v>0.40654371544561413</v>
      </c>
      <c r="AB134">
        <f t="shared" si="106"/>
        <v>1.1150687009830489</v>
      </c>
      <c r="AC134">
        <f t="shared" si="107"/>
        <v>1.534232967353609</v>
      </c>
      <c r="AD134">
        <f t="shared" si="108"/>
        <v>1.7014794874730377</v>
      </c>
      <c r="AE134">
        <f t="shared" si="109"/>
        <v>1.7656590826427943</v>
      </c>
      <c r="AF134">
        <f t="shared" si="110"/>
        <v>1.8150193610940282</v>
      </c>
      <c r="AG134">
        <f t="shared" si="111"/>
        <v>1.7819946891232392</v>
      </c>
      <c r="AH134">
        <f t="shared" si="112"/>
        <v>1.7168566640764069</v>
      </c>
      <c r="AI134">
        <f t="shared" si="113"/>
        <v>1.6255872409275898</v>
      </c>
      <c r="AJ134">
        <f t="shared" si="114"/>
        <v>1.4769238504160453</v>
      </c>
      <c r="AK134">
        <f t="shared" si="115"/>
        <v>1.2911347262649298</v>
      </c>
      <c r="AL134">
        <f t="shared" si="116"/>
        <v>1.1021819476794548</v>
      </c>
      <c r="AM134">
        <f t="shared" si="117"/>
        <v>1.0783311263779962</v>
      </c>
      <c r="AN134">
        <f t="shared" si="118"/>
        <v>0.88586389383920061</v>
      </c>
      <c r="AO134">
        <f t="shared" si="119"/>
        <v>0.59895079283224117</v>
      </c>
      <c r="AP134">
        <f t="shared" si="120"/>
        <v>0.33935104368555796</v>
      </c>
      <c r="AQ134">
        <f t="shared" si="121"/>
        <v>0.14398357295768827</v>
      </c>
      <c r="AR134">
        <f t="shared" si="122"/>
        <v>4.0083087562599345E-2</v>
      </c>
      <c r="AS134">
        <f t="shared" si="123"/>
        <v>6.1983868794394494E-3</v>
      </c>
      <c r="AT134">
        <f t="shared" si="124"/>
        <v>4.9137261139721043E-4</v>
      </c>
      <c r="AU134">
        <f t="shared" si="125"/>
        <v>1.2917527413019449E-5</v>
      </c>
      <c r="AV134">
        <f t="shared" si="126"/>
        <v>20.425948627753328</v>
      </c>
      <c r="BB134">
        <f t="shared" si="80"/>
        <v>1.8658730364091909</v>
      </c>
      <c r="BC134">
        <f t="shared" si="81"/>
        <v>2.5691182870649447</v>
      </c>
      <c r="BD134">
        <f t="shared" si="82"/>
        <v>3.8406878547448242</v>
      </c>
      <c r="BE134">
        <f t="shared" si="83"/>
        <v>4.0715720070414907</v>
      </c>
      <c r="BF134">
        <f t="shared" si="84"/>
        <v>3.0686978290423501</v>
      </c>
      <c r="BG134">
        <f t="shared" si="85"/>
        <v>2.5703215180196972</v>
      </c>
      <c r="BH134">
        <f t="shared" si="86"/>
        <v>2.1292486529526427</v>
      </c>
      <c r="BI134">
        <f t="shared" si="87"/>
        <v>1.7741987486259296</v>
      </c>
      <c r="BJ134">
        <f t="shared" si="88"/>
        <v>1.4798951455931979</v>
      </c>
      <c r="BK134">
        <f t="shared" si="89"/>
        <v>1.2015177749204431</v>
      </c>
      <c r="BL134">
        <f t="shared" si="90"/>
        <v>0.9493758335351169</v>
      </c>
      <c r="BM134">
        <f t="shared" si="91"/>
        <v>0.73934713107794992</v>
      </c>
      <c r="BN134">
        <f t="shared" si="92"/>
        <v>0.66501341476356868</v>
      </c>
      <c r="BO134">
        <f t="shared" si="93"/>
        <v>0.50554771574297064</v>
      </c>
      <c r="BP134">
        <f t="shared" si="94"/>
        <v>0.31807431591054375</v>
      </c>
      <c r="BQ134">
        <f t="shared" si="95"/>
        <v>0.16851106297573226</v>
      </c>
      <c r="BR134">
        <f t="shared" si="96"/>
        <v>6.7138100234440459E-2</v>
      </c>
      <c r="BS134">
        <f t="shared" si="97"/>
        <v>1.7616185261658448E-2</v>
      </c>
      <c r="BT134">
        <f t="shared" si="98"/>
        <v>2.5760886638818842E-3</v>
      </c>
      <c r="BU134">
        <f t="shared" si="99"/>
        <v>1.9369087698360029E-4</v>
      </c>
      <c r="BV134">
        <f t="shared" si="100"/>
        <v>4.8422719245900072E-6</v>
      </c>
      <c r="BW134" s="3">
        <f t="shared" si="127"/>
        <v>28.004529235729482</v>
      </c>
      <c r="BX134" s="3">
        <f>BW134*(Z134/(Z134+boys!AB134))</f>
        <v>13.913064168042602</v>
      </c>
      <c r="BZ134">
        <v>11.474</v>
      </c>
      <c r="CA134">
        <v>22.4</v>
      </c>
      <c r="CB134">
        <v>41.150591999999989</v>
      </c>
      <c r="CC134">
        <f t="shared" si="128"/>
        <v>55.726461</v>
      </c>
      <c r="CD134">
        <v>57.933</v>
      </c>
      <c r="CE134">
        <v>57.933</v>
      </c>
      <c r="CF134">
        <v>57.933</v>
      </c>
      <c r="CG134">
        <v>57.933</v>
      </c>
      <c r="CH134">
        <v>57.933</v>
      </c>
      <c r="CI134">
        <v>57.933</v>
      </c>
      <c r="CJ134">
        <v>57.933</v>
      </c>
      <c r="CK134">
        <v>57.933</v>
      </c>
      <c r="CL134">
        <v>57.933</v>
      </c>
      <c r="CM134">
        <v>57.933</v>
      </c>
      <c r="CN134">
        <v>57.933</v>
      </c>
      <c r="CO134">
        <v>57.933</v>
      </c>
      <c r="CP134">
        <v>57.933</v>
      </c>
      <c r="CQ134">
        <v>57.933</v>
      </c>
      <c r="CR134">
        <v>57.933</v>
      </c>
      <c r="CS134">
        <v>57.933</v>
      </c>
      <c r="CT134">
        <v>57.933</v>
      </c>
      <c r="CX134">
        <v>133</v>
      </c>
      <c r="CY134" t="s">
        <v>157</v>
      </c>
      <c r="CZ134" t="s">
        <v>157</v>
      </c>
      <c r="DA134">
        <v>160.80000000000001</v>
      </c>
      <c r="DB134" t="str">
        <f t="shared" si="102"/>
        <v/>
      </c>
      <c r="DC134" t="str">
        <f t="shared" si="103"/>
        <v/>
      </c>
      <c r="DD134" t="s">
        <v>157</v>
      </c>
      <c r="DE134">
        <v>57.933</v>
      </c>
    </row>
    <row r="135" spans="1:109">
      <c r="A135">
        <v>60431</v>
      </c>
      <c r="B135" t="s">
        <v>158</v>
      </c>
      <c r="C135">
        <v>2010</v>
      </c>
      <c r="D135" t="s">
        <v>25</v>
      </c>
      <c r="E135">
        <v>13685.234</v>
      </c>
      <c r="F135">
        <v>11271.102000000001</v>
      </c>
      <c r="G135">
        <v>9385.5630000000001</v>
      </c>
      <c r="H135">
        <v>7985.3850000000002</v>
      </c>
      <c r="I135">
        <v>6950.607</v>
      </c>
      <c r="J135">
        <v>6050.0159999999996</v>
      </c>
      <c r="K135">
        <v>5085.0379999999996</v>
      </c>
      <c r="L135">
        <v>4123.5839999999998</v>
      </c>
      <c r="M135">
        <v>3316.72</v>
      </c>
      <c r="N135">
        <v>2765.529</v>
      </c>
      <c r="O135">
        <v>2286.9520000000002</v>
      </c>
      <c r="P135">
        <v>1849.4649999999999</v>
      </c>
      <c r="Q135">
        <v>1472.5650000000001</v>
      </c>
      <c r="R135">
        <v>1084.654</v>
      </c>
      <c r="S135">
        <v>686.01</v>
      </c>
      <c r="T135">
        <v>349.61200000000002</v>
      </c>
      <c r="U135">
        <v>129.96</v>
      </c>
      <c r="V135">
        <v>30.215</v>
      </c>
      <c r="W135">
        <v>3.8730000000000002</v>
      </c>
      <c r="X135">
        <v>0.26800000000000002</v>
      </c>
      <c r="Y135">
        <v>0.01</v>
      </c>
      <c r="Z135">
        <f t="shared" si="104"/>
        <v>78512.361999999994</v>
      </c>
      <c r="AA135">
        <f t="shared" si="105"/>
        <v>0.34861348331362141</v>
      </c>
      <c r="AB135">
        <f t="shared" si="106"/>
        <v>1.0049081697478419</v>
      </c>
      <c r="AC135">
        <f t="shared" si="107"/>
        <v>1.4345098419023492</v>
      </c>
      <c r="AD135">
        <f t="shared" si="108"/>
        <v>1.7290467582671889</v>
      </c>
      <c r="AE135">
        <f t="shared" si="109"/>
        <v>1.9476341063334717</v>
      </c>
      <c r="AF135">
        <f t="shared" si="110"/>
        <v>2.080569579603273</v>
      </c>
      <c r="AG135">
        <f t="shared" si="111"/>
        <v>2.0725553512197226</v>
      </c>
      <c r="AH135">
        <f t="shared" si="112"/>
        <v>1.9432940764156352</v>
      </c>
      <c r="AI135">
        <f t="shared" si="113"/>
        <v>1.7742714198306759</v>
      </c>
      <c r="AJ135">
        <f t="shared" si="114"/>
        <v>1.6555337234663761</v>
      </c>
      <c r="AK135">
        <f t="shared" si="115"/>
        <v>1.51468508869979</v>
      </c>
      <c r="AL135">
        <f t="shared" si="116"/>
        <v>1.3427121833374469</v>
      </c>
      <c r="AM135">
        <f t="shared" si="117"/>
        <v>1.1628618433362126</v>
      </c>
      <c r="AN135">
        <f t="shared" si="118"/>
        <v>0.92560988039055558</v>
      </c>
      <c r="AO135">
        <f t="shared" si="119"/>
        <v>0.62910755378879069</v>
      </c>
      <c r="AP135">
        <f t="shared" si="120"/>
        <v>0.34287752035787694</v>
      </c>
      <c r="AQ135">
        <f t="shared" si="121"/>
        <v>0.13573301997970716</v>
      </c>
      <c r="AR135">
        <f t="shared" si="122"/>
        <v>3.3481415321577009E-2</v>
      </c>
      <c r="AS135">
        <f t="shared" si="123"/>
        <v>4.5383426370486733E-3</v>
      </c>
      <c r="AT135">
        <f t="shared" si="124"/>
        <v>3.3110709368290315E-4</v>
      </c>
      <c r="AU135">
        <f t="shared" si="125"/>
        <v>1.2991584688281318E-5</v>
      </c>
      <c r="AV135">
        <f t="shared" si="126"/>
        <v>22.082887456627535</v>
      </c>
      <c r="BB135">
        <f t="shared" ref="BB135:BB198" si="129">($E135/$Z135)*BB$1*BZ135</f>
        <v>1.5999964430161968</v>
      </c>
      <c r="BC135">
        <f t="shared" ref="BC135:BC198" si="130">(F135/$Z135)*BC$1*CA135</f>
        <v>2.3153084230990277</v>
      </c>
      <c r="BD135">
        <f t="shared" ref="BD135:BD198" si="131">(G135/$Z135)*BD$1*CB135</f>
        <v>3.5910481944665733</v>
      </c>
      <c r="BE135">
        <f t="shared" ref="BE135:BE198" si="132">(H135/$Z135)*BE$1*CC135</f>
        <v>4.1375393777340959</v>
      </c>
      <c r="BF135">
        <f t="shared" ref="BF135:BF198" si="133">(I135/$Z135)*BF$1*CD135</f>
        <v>3.549271013676802</v>
      </c>
      <c r="BG135">
        <f t="shared" ref="BG135:BG198" si="134">(J135/$Z135)*BG$1*CE135</f>
        <v>3.089391533873354</v>
      </c>
      <c r="BH135">
        <f t="shared" ref="BH135:BH198" si="135">(K135/$Z135)*BH$1*CF135</f>
        <v>2.5966333554529921</v>
      </c>
      <c r="BI135">
        <f t="shared" ref="BI135:BI198" si="136">(L135/$Z135)*BI$1*CG135</f>
        <v>2.1056746790116954</v>
      </c>
      <c r="BJ135">
        <f t="shared" ref="BJ135:BJ198" si="137">(M135/$Z135)*BJ$1*CH135</f>
        <v>1.6936561305339408</v>
      </c>
      <c r="BK135">
        <f t="shared" ref="BK135:BK198" si="138">(N135/$Z135)*BK$1*CI135</f>
        <v>1.4121949230020621</v>
      </c>
      <c r="BL135">
        <f t="shared" ref="BL135:BL198" si="139">(O135/$Z135)*BL$1*CJ135</f>
        <v>1.1678134648197187</v>
      </c>
      <c r="BM135">
        <f t="shared" ref="BM135:BM198" si="140">(P135/$Z135)*BM$1*CK135</f>
        <v>0.94441428141596362</v>
      </c>
      <c r="BN135">
        <f t="shared" ref="BN135:BN198" si="141">(Q135/$Z135)*BN$1*CL135</f>
        <v>0.75195335749165215</v>
      </c>
      <c r="BO135">
        <f t="shared" ref="BO135:BO198" si="142">(R135/$Z135)*BO$1*CM135</f>
        <v>0.55386975584558273</v>
      </c>
      <c r="BP135">
        <f t="shared" ref="BP135:BP198" si="143">(S135/$Z135)*BP$1*CN135</f>
        <v>0.3503054349199175</v>
      </c>
      <c r="BQ135">
        <f t="shared" ref="BQ135:BQ198" si="144">(T135/$Z135)*BQ$1*CO135</f>
        <v>0.17852652834976487</v>
      </c>
      <c r="BR135">
        <f t="shared" ref="BR135:BR198" si="145">(U135/$Z135)*BR$1*CP135</f>
        <v>6.6363018501468599E-2</v>
      </c>
      <c r="BS135">
        <f t="shared" ref="BS135:BS198" si="146">(V135/$Z135)*BS$1*CQ135</f>
        <v>1.5429044352276655E-2</v>
      </c>
      <c r="BT135">
        <f t="shared" ref="BT135:BT198" si="147">(W135/$Z135)*BT$1*CR135</f>
        <v>1.9777159945843946E-3</v>
      </c>
      <c r="BU135">
        <f t="shared" ref="BU135:BU198" si="148">(X135/$Z135)*BU$1*CS135</f>
        <v>1.3685202337945204E-4</v>
      </c>
      <c r="BV135">
        <f t="shared" ref="BV135:BV166" si="149">(Y135/$Z135)*BV$1*CT135</f>
        <v>5.1064187828153739E-6</v>
      </c>
      <c r="BW135" s="3">
        <f t="shared" si="127"/>
        <v>30.121508633999834</v>
      </c>
      <c r="BX135" s="3">
        <f>BW135*(Z135/(Z135+boys!AB135))</f>
        <v>14.807736917129027</v>
      </c>
      <c r="BZ135">
        <v>11.474</v>
      </c>
      <c r="CA135">
        <v>22.4</v>
      </c>
      <c r="CB135">
        <v>41.150591999999989</v>
      </c>
      <c r="CC135">
        <f t="shared" si="128"/>
        <v>55.726461</v>
      </c>
      <c r="CD135">
        <v>60.744999999999997</v>
      </c>
      <c r="CE135">
        <v>60.744999999999997</v>
      </c>
      <c r="CF135">
        <v>60.744999999999997</v>
      </c>
      <c r="CG135">
        <v>60.744999999999997</v>
      </c>
      <c r="CH135">
        <v>60.744999999999997</v>
      </c>
      <c r="CI135">
        <v>60.744999999999997</v>
      </c>
      <c r="CJ135">
        <v>60.744999999999997</v>
      </c>
      <c r="CK135">
        <v>60.744999999999997</v>
      </c>
      <c r="CL135">
        <v>60.744999999999997</v>
      </c>
      <c r="CM135">
        <v>60.744999999999997</v>
      </c>
      <c r="CN135">
        <v>60.744999999999997</v>
      </c>
      <c r="CO135">
        <v>60.744999999999997</v>
      </c>
      <c r="CP135">
        <v>60.744999999999997</v>
      </c>
      <c r="CQ135">
        <v>60.744999999999997</v>
      </c>
      <c r="CR135">
        <v>60.744999999999997</v>
      </c>
      <c r="CS135">
        <v>60.744999999999997</v>
      </c>
      <c r="CT135">
        <v>60.744999999999997</v>
      </c>
      <c r="CX135">
        <v>134</v>
      </c>
      <c r="CY135" t="s">
        <v>158</v>
      </c>
      <c r="CZ135" t="s">
        <v>158</v>
      </c>
      <c r="DA135">
        <v>158.4</v>
      </c>
      <c r="DB135" t="str">
        <f t="shared" si="102"/>
        <v/>
      </c>
      <c r="DC135" t="str">
        <f t="shared" si="103"/>
        <v/>
      </c>
      <c r="DD135" t="s">
        <v>158</v>
      </c>
      <c r="DE135">
        <v>60.744999999999997</v>
      </c>
    </row>
    <row r="136" spans="1:109">
      <c r="A136">
        <v>60884</v>
      </c>
      <c r="B136" t="s">
        <v>159</v>
      </c>
      <c r="C136">
        <v>2010</v>
      </c>
      <c r="D136" t="s">
        <v>25</v>
      </c>
      <c r="E136">
        <v>149.202</v>
      </c>
      <c r="F136">
        <v>145.94</v>
      </c>
      <c r="G136">
        <v>153.41200000000001</v>
      </c>
      <c r="H136">
        <v>156.4</v>
      </c>
      <c r="I136">
        <v>153.357</v>
      </c>
      <c r="J136">
        <v>152.81899999999999</v>
      </c>
      <c r="K136">
        <v>156.45099999999999</v>
      </c>
      <c r="L136">
        <v>174.666</v>
      </c>
      <c r="M136">
        <v>178.77699999999999</v>
      </c>
      <c r="N136">
        <v>164.6</v>
      </c>
      <c r="O136">
        <v>156.69800000000001</v>
      </c>
      <c r="P136">
        <v>146.44499999999999</v>
      </c>
      <c r="Q136">
        <v>144.607</v>
      </c>
      <c r="R136">
        <v>111.15</v>
      </c>
      <c r="S136">
        <v>85.177999999999997</v>
      </c>
      <c r="T136">
        <v>73.507000000000005</v>
      </c>
      <c r="U136">
        <v>65.123000000000005</v>
      </c>
      <c r="V136">
        <v>50.206000000000003</v>
      </c>
      <c r="W136">
        <v>22.155999999999999</v>
      </c>
      <c r="X136">
        <v>5.4669999999999996</v>
      </c>
      <c r="Y136">
        <v>0.65900000000000003</v>
      </c>
      <c r="Z136">
        <f t="shared" si="104"/>
        <v>2446.8200000000002</v>
      </c>
      <c r="AA136">
        <f t="shared" si="105"/>
        <v>0.12195584472907692</v>
      </c>
      <c r="AB136">
        <f t="shared" si="106"/>
        <v>0.41751334385038535</v>
      </c>
      <c r="AC136">
        <f t="shared" si="107"/>
        <v>0.75238227577018324</v>
      </c>
      <c r="AD136">
        <f t="shared" si="108"/>
        <v>1.0866348975404811</v>
      </c>
      <c r="AE136">
        <f t="shared" si="109"/>
        <v>1.3788729861616302</v>
      </c>
      <c r="AF136">
        <f t="shared" si="110"/>
        <v>1.6863165251224035</v>
      </c>
      <c r="AG136">
        <f t="shared" si="111"/>
        <v>2.0460973835427207</v>
      </c>
      <c r="AH136">
        <f t="shared" si="112"/>
        <v>2.6412412846061417</v>
      </c>
      <c r="AI136">
        <f t="shared" si="113"/>
        <v>3.0687316598687273</v>
      </c>
      <c r="AJ136">
        <f t="shared" si="114"/>
        <v>3.1617364579331539</v>
      </c>
      <c r="AK136">
        <f t="shared" si="115"/>
        <v>3.330157510564733</v>
      </c>
      <c r="AL136">
        <f t="shared" si="116"/>
        <v>3.411515763317285</v>
      </c>
      <c r="AM136">
        <f t="shared" si="117"/>
        <v>3.6641984289812894</v>
      </c>
      <c r="AN136">
        <f t="shared" si="118"/>
        <v>3.0435626650100946</v>
      </c>
      <c r="AO136">
        <f t="shared" si="119"/>
        <v>2.5064434653959013</v>
      </c>
      <c r="AP136">
        <f t="shared" si="120"/>
        <v>2.3132224683466704</v>
      </c>
      <c r="AQ136">
        <f t="shared" si="121"/>
        <v>2.1824596823632305</v>
      </c>
      <c r="AR136">
        <f t="shared" si="122"/>
        <v>1.7851423480272355</v>
      </c>
      <c r="AS136">
        <f t="shared" si="123"/>
        <v>0.83306168823207249</v>
      </c>
      <c r="AT136">
        <f t="shared" si="124"/>
        <v>0.21672987796405127</v>
      </c>
      <c r="AU136">
        <f t="shared" si="125"/>
        <v>2.7471575350863572E-2</v>
      </c>
      <c r="AV136">
        <f t="shared" si="126"/>
        <v>39.675448132678333</v>
      </c>
      <c r="BB136">
        <f t="shared" si="129"/>
        <v>0.5597285449685715</v>
      </c>
      <c r="BC136">
        <f t="shared" si="130"/>
        <v>0.96195074423128779</v>
      </c>
      <c r="BD136">
        <f t="shared" si="131"/>
        <v>1.8834593768768924</v>
      </c>
      <c r="BE136">
        <f t="shared" si="132"/>
        <v>2.6002736226171113</v>
      </c>
      <c r="BF136">
        <f t="shared" si="133"/>
        <v>2.8449183225083989</v>
      </c>
      <c r="BG136">
        <f t="shared" si="134"/>
        <v>2.8349379104143333</v>
      </c>
      <c r="BH136">
        <f t="shared" si="135"/>
        <v>2.902314967525196</v>
      </c>
      <c r="BI136">
        <f t="shared" si="136"/>
        <v>3.2402205554311312</v>
      </c>
      <c r="BJ136">
        <f t="shared" si="137"/>
        <v>3.3164835184770438</v>
      </c>
      <c r="BK136">
        <f t="shared" si="138"/>
        <v>3.0534866741321389</v>
      </c>
      <c r="BL136">
        <f t="shared" si="139"/>
        <v>2.9068970526315794</v>
      </c>
      <c r="BM136">
        <f t="shared" si="140"/>
        <v>2.7166941433370657</v>
      </c>
      <c r="BN136">
        <f t="shared" si="141"/>
        <v>2.6825974938409853</v>
      </c>
      <c r="BO136">
        <f t="shared" si="142"/>
        <v>2.0619382978723406</v>
      </c>
      <c r="BP136">
        <f t="shared" si="143"/>
        <v>1.5801329764837628</v>
      </c>
      <c r="BQ136">
        <f t="shared" si="144"/>
        <v>1.3636248174692049</v>
      </c>
      <c r="BR136">
        <f t="shared" si="145"/>
        <v>1.2080936371780515</v>
      </c>
      <c r="BS136">
        <f t="shared" si="146"/>
        <v>0.93136908846584554</v>
      </c>
      <c r="BT136">
        <f t="shared" si="147"/>
        <v>0.41101488913773793</v>
      </c>
      <c r="BU136">
        <f t="shared" si="148"/>
        <v>0.10141805375139977</v>
      </c>
      <c r="BV136">
        <f t="shared" si="149"/>
        <v>1.2225077267637179E-2</v>
      </c>
      <c r="BW136" s="3">
        <f t="shared" si="127"/>
        <v>40.173779764617706</v>
      </c>
      <c r="BX136" s="3">
        <f>BW136*(Z136/(Z136+boys!AB136))</f>
        <v>20.096700783431867</v>
      </c>
      <c r="BZ136">
        <v>11.474</v>
      </c>
      <c r="CA136">
        <v>22.4</v>
      </c>
      <c r="CB136">
        <v>41.150591999999989</v>
      </c>
      <c r="CC136">
        <f t="shared" si="128"/>
        <v>55.726461</v>
      </c>
      <c r="CD136">
        <v>68.774000000000001</v>
      </c>
      <c r="CE136">
        <v>68.774000000000001</v>
      </c>
      <c r="CF136">
        <v>68.774000000000001</v>
      </c>
      <c r="CG136">
        <v>68.774000000000001</v>
      </c>
      <c r="CH136">
        <v>68.774000000000001</v>
      </c>
      <c r="CI136">
        <v>68.774000000000001</v>
      </c>
      <c r="CJ136">
        <v>68.774000000000001</v>
      </c>
      <c r="CK136">
        <v>68.774000000000001</v>
      </c>
      <c r="CL136">
        <v>68.774000000000001</v>
      </c>
      <c r="CM136">
        <v>68.774000000000001</v>
      </c>
      <c r="CN136">
        <v>68.774000000000001</v>
      </c>
      <c r="CO136">
        <v>68.774000000000001</v>
      </c>
      <c r="CP136">
        <v>68.774000000000001</v>
      </c>
      <c r="CQ136">
        <v>68.774000000000001</v>
      </c>
      <c r="CR136">
        <v>68.774000000000001</v>
      </c>
      <c r="CS136">
        <v>68.774000000000001</v>
      </c>
      <c r="CT136">
        <v>68.774000000000001</v>
      </c>
      <c r="CX136">
        <v>135</v>
      </c>
      <c r="CY136" t="s">
        <v>159</v>
      </c>
      <c r="DB136" t="str">
        <f t="shared" si="102"/>
        <v/>
      </c>
      <c r="DC136" t="str">
        <f t="shared" si="103"/>
        <v/>
      </c>
      <c r="DD136" t="s">
        <v>159</v>
      </c>
      <c r="DE136">
        <v>68.774000000000001</v>
      </c>
    </row>
    <row r="137" spans="1:109">
      <c r="A137">
        <v>61337</v>
      </c>
      <c r="B137" t="s">
        <v>160</v>
      </c>
      <c r="C137">
        <v>2010</v>
      </c>
      <c r="D137" t="s">
        <v>25</v>
      </c>
      <c r="E137">
        <v>5.7869999999999999</v>
      </c>
      <c r="F137">
        <v>6.1260000000000003</v>
      </c>
      <c r="G137">
        <v>6.5880000000000001</v>
      </c>
      <c r="H137">
        <v>6.3339999999999996</v>
      </c>
      <c r="I137">
        <v>5.2229999999999999</v>
      </c>
      <c r="J137">
        <v>4.3689999999999998</v>
      </c>
      <c r="K137">
        <v>2.5430000000000001</v>
      </c>
      <c r="L137">
        <v>2.0230000000000001</v>
      </c>
      <c r="M137">
        <v>2.2490000000000001</v>
      </c>
      <c r="N137">
        <v>2.117</v>
      </c>
      <c r="O137">
        <v>2.113</v>
      </c>
      <c r="P137">
        <v>1.794</v>
      </c>
      <c r="Q137">
        <v>1.2110000000000001</v>
      </c>
      <c r="R137">
        <v>0.746</v>
      </c>
      <c r="S137">
        <v>0.56499999999999995</v>
      </c>
      <c r="T137">
        <v>0.497</v>
      </c>
      <c r="U137">
        <v>0.23799999999999999</v>
      </c>
      <c r="V137">
        <v>0.157</v>
      </c>
      <c r="W137">
        <v>3.5000000000000003E-2</v>
      </c>
      <c r="X137">
        <v>4.0000000000000001E-3</v>
      </c>
      <c r="Y137">
        <v>0</v>
      </c>
      <c r="Z137">
        <f t="shared" si="104"/>
        <v>50.718999999999987</v>
      </c>
      <c r="AA137">
        <f t="shared" si="105"/>
        <v>0.22819850549103893</v>
      </c>
      <c r="AB137">
        <f t="shared" si="106"/>
        <v>0.84548196928172903</v>
      </c>
      <c r="AC137">
        <f t="shared" si="107"/>
        <v>1.55870581044579</v>
      </c>
      <c r="AD137">
        <f t="shared" si="108"/>
        <v>2.1230308168536451</v>
      </c>
      <c r="AE137">
        <f t="shared" si="109"/>
        <v>2.2655415130424501</v>
      </c>
      <c r="AF137">
        <f t="shared" si="110"/>
        <v>2.3258147834144998</v>
      </c>
      <c r="AG137">
        <f t="shared" si="111"/>
        <v>1.6044480372247092</v>
      </c>
      <c r="AH137">
        <f t="shared" si="112"/>
        <v>1.4757980244089992</v>
      </c>
      <c r="AI137">
        <f t="shared" si="113"/>
        <v>1.8623789901220456</v>
      </c>
      <c r="AJ137">
        <f t="shared" si="114"/>
        <v>1.9617697509808951</v>
      </c>
      <c r="AK137">
        <f t="shared" si="115"/>
        <v>2.1663676334312592</v>
      </c>
      <c r="AL137">
        <f t="shared" si="116"/>
        <v>2.0161675111891011</v>
      </c>
      <c r="AM137">
        <f t="shared" si="117"/>
        <v>1.4803525306098311</v>
      </c>
      <c r="AN137">
        <f t="shared" si="118"/>
        <v>0.98546895640686949</v>
      </c>
      <c r="AO137">
        <f t="shared" si="119"/>
        <v>0.80206628679587544</v>
      </c>
      <c r="AP137">
        <f t="shared" si="120"/>
        <v>0.75452986060450733</v>
      </c>
      <c r="AQ137">
        <f t="shared" si="121"/>
        <v>0.38478676630059749</v>
      </c>
      <c r="AR137">
        <f t="shared" si="122"/>
        <v>0.26930736016088652</v>
      </c>
      <c r="AS137">
        <f t="shared" si="123"/>
        <v>6.3487056132810207E-2</v>
      </c>
      <c r="AT137">
        <f t="shared" si="124"/>
        <v>7.6499930992330305E-3</v>
      </c>
      <c r="AU137">
        <f t="shared" si="125"/>
        <v>0</v>
      </c>
      <c r="AV137">
        <f t="shared" si="126"/>
        <v>25.181352155996773</v>
      </c>
      <c r="BB137">
        <f t="shared" si="129"/>
        <v>1.0473398608016724</v>
      </c>
      <c r="BC137">
        <f t="shared" si="130"/>
        <v>1.9479904572251032</v>
      </c>
      <c r="BD137">
        <f t="shared" si="131"/>
        <v>3.9019514002657787</v>
      </c>
      <c r="BE137">
        <f t="shared" si="132"/>
        <v>5.0803273901500434</v>
      </c>
      <c r="BF137">
        <f t="shared" si="133"/>
        <v>5.9401139147065214</v>
      </c>
      <c r="BG137">
        <f t="shared" si="134"/>
        <v>4.9688603663321445</v>
      </c>
      <c r="BH137">
        <f t="shared" si="135"/>
        <v>2.892151959620656</v>
      </c>
      <c r="BI137">
        <f t="shared" si="136"/>
        <v>2.3007563563950399</v>
      </c>
      <c r="BJ137">
        <f t="shared" si="137"/>
        <v>2.5577859839507884</v>
      </c>
      <c r="BK137">
        <f t="shared" si="138"/>
        <v>2.4076624846704395</v>
      </c>
      <c r="BL137">
        <f t="shared" si="139"/>
        <v>2.4031132877225501</v>
      </c>
      <c r="BM137">
        <f t="shared" si="140"/>
        <v>2.0403148311283745</v>
      </c>
      <c r="BN137">
        <f t="shared" si="141"/>
        <v>1.3772693759735015</v>
      </c>
      <c r="BO137">
        <f t="shared" si="142"/>
        <v>0.84842523078136411</v>
      </c>
      <c r="BP137">
        <f t="shared" si="143"/>
        <v>0.64257406888937085</v>
      </c>
      <c r="BQ137">
        <f t="shared" si="144"/>
        <v>0.56523772077525203</v>
      </c>
      <c r="BR137">
        <f t="shared" si="145"/>
        <v>0.27067721839941644</v>
      </c>
      <c r="BS137">
        <f t="shared" si="146"/>
        <v>0.17855598020465707</v>
      </c>
      <c r="BT137">
        <f t="shared" si="147"/>
        <v>3.9805473294031835E-2</v>
      </c>
      <c r="BU137">
        <f t="shared" si="148"/>
        <v>4.5491969478893522E-3</v>
      </c>
      <c r="BV137">
        <f t="shared" si="149"/>
        <v>0</v>
      </c>
      <c r="BW137" s="3">
        <f t="shared" si="127"/>
        <v>41.415462558234601</v>
      </c>
      <c r="BX137" s="3">
        <f>BW137*(Z137/(Z137+boys!AB137))</f>
        <v>20.27186949778612</v>
      </c>
      <c r="BZ137">
        <v>11.474</v>
      </c>
      <c r="CA137">
        <v>22.4</v>
      </c>
      <c r="CB137">
        <v>41.150591999999989</v>
      </c>
      <c r="CC137">
        <f t="shared" si="128"/>
        <v>55.726461</v>
      </c>
      <c r="CD137">
        <v>87.397999999999996</v>
      </c>
      <c r="CE137">
        <v>87.397999999999996</v>
      </c>
      <c r="CF137">
        <v>87.397999999999996</v>
      </c>
      <c r="CG137">
        <v>87.397999999999996</v>
      </c>
      <c r="CH137">
        <v>87.397999999999996</v>
      </c>
      <c r="CI137">
        <v>87.397999999999996</v>
      </c>
      <c r="CJ137">
        <v>87.397999999999996</v>
      </c>
      <c r="CK137">
        <v>87.397999999999996</v>
      </c>
      <c r="CL137">
        <v>87.397999999999996</v>
      </c>
      <c r="CM137">
        <v>87.397999999999996</v>
      </c>
      <c r="CN137">
        <v>87.397999999999996</v>
      </c>
      <c r="CO137">
        <v>87.397999999999996</v>
      </c>
      <c r="CP137">
        <v>87.397999999999996</v>
      </c>
      <c r="CQ137">
        <v>87.397999999999996</v>
      </c>
      <c r="CR137">
        <v>87.397999999999996</v>
      </c>
      <c r="CS137">
        <v>87.397999999999996</v>
      </c>
      <c r="CT137">
        <v>87.397999999999996</v>
      </c>
      <c r="CX137">
        <v>136</v>
      </c>
      <c r="CY137" t="s">
        <v>160</v>
      </c>
      <c r="DB137" t="str">
        <f>IF(DA164&gt;0,IF(CZ164=CY137,"","@"),"")</f>
        <v/>
      </c>
      <c r="DC137" t="str">
        <f t="shared" si="103"/>
        <v>@</v>
      </c>
      <c r="DD137" t="s">
        <v>257</v>
      </c>
      <c r="DE137">
        <v>87.397999999999996</v>
      </c>
    </row>
    <row r="138" spans="1:109">
      <c r="A138">
        <v>61790</v>
      </c>
      <c r="B138" t="s">
        <v>161</v>
      </c>
      <c r="C138">
        <v>2010</v>
      </c>
      <c r="D138" t="s">
        <v>25</v>
      </c>
      <c r="E138">
        <v>10249.630999999999</v>
      </c>
      <c r="F138">
        <v>9365.3510000000006</v>
      </c>
      <c r="G138">
        <v>9884.5679999999993</v>
      </c>
      <c r="H138">
        <v>9477.8809999999994</v>
      </c>
      <c r="I138">
        <v>8704.8230000000003</v>
      </c>
      <c r="J138">
        <v>7195.7820000000002</v>
      </c>
      <c r="K138">
        <v>5948.9319999999998</v>
      </c>
      <c r="L138">
        <v>4894.884</v>
      </c>
      <c r="M138">
        <v>4237.7150000000001</v>
      </c>
      <c r="N138">
        <v>3700.7910000000002</v>
      </c>
      <c r="O138">
        <v>3006.009</v>
      </c>
      <c r="P138">
        <v>2213.5659999999998</v>
      </c>
      <c r="Q138">
        <v>1742.0540000000001</v>
      </c>
      <c r="R138">
        <v>1450.2139999999999</v>
      </c>
      <c r="S138">
        <v>1014.102</v>
      </c>
      <c r="T138">
        <v>641.81600000000003</v>
      </c>
      <c r="U138">
        <v>332.40699999999998</v>
      </c>
      <c r="V138">
        <v>127.413</v>
      </c>
      <c r="W138">
        <v>30.643000000000001</v>
      </c>
      <c r="X138">
        <v>4.0129999999999999</v>
      </c>
      <c r="Y138">
        <v>0.25800000000000001</v>
      </c>
      <c r="Z138">
        <f t="shared" si="104"/>
        <v>84222.853000000017</v>
      </c>
      <c r="AA138">
        <f t="shared" si="105"/>
        <v>0.24339310851889565</v>
      </c>
      <c r="AB138">
        <f t="shared" si="106"/>
        <v>0.77838086297076625</v>
      </c>
      <c r="AC138">
        <f t="shared" si="107"/>
        <v>1.4083447873702397</v>
      </c>
      <c r="AD138">
        <f t="shared" si="108"/>
        <v>1.9130671932949119</v>
      </c>
      <c r="AE138">
        <f t="shared" si="109"/>
        <v>2.2738021710093337</v>
      </c>
      <c r="AF138">
        <f t="shared" si="110"/>
        <v>2.3068099343535651</v>
      </c>
      <c r="AG138">
        <f t="shared" si="111"/>
        <v>2.260263304070214</v>
      </c>
      <c r="AH138">
        <f t="shared" si="112"/>
        <v>2.1503748869680295</v>
      </c>
      <c r="AI138">
        <f t="shared" si="113"/>
        <v>2.1132510198864907</v>
      </c>
      <c r="AJ138">
        <f t="shared" si="114"/>
        <v>2.0652016739447188</v>
      </c>
      <c r="AK138">
        <f t="shared" si="115"/>
        <v>1.8559388863257811</v>
      </c>
      <c r="AL138">
        <f t="shared" si="116"/>
        <v>1.4980881970360225</v>
      </c>
      <c r="AM138">
        <f t="shared" si="117"/>
        <v>1.2823995406567381</v>
      </c>
      <c r="AN138">
        <f t="shared" si="118"/>
        <v>1.1536576420653901</v>
      </c>
      <c r="AO138">
        <f t="shared" si="119"/>
        <v>0.8669303092831584</v>
      </c>
      <c r="AP138">
        <f t="shared" si="120"/>
        <v>0.5867746132988394</v>
      </c>
      <c r="AQ138">
        <f t="shared" si="121"/>
        <v>0.32363394291570718</v>
      </c>
      <c r="AR138">
        <f t="shared" si="122"/>
        <v>0.13161429000748759</v>
      </c>
      <c r="AS138">
        <f t="shared" si="123"/>
        <v>3.3472577804981259E-2</v>
      </c>
      <c r="AT138">
        <f t="shared" si="124"/>
        <v>4.621797839120932E-3</v>
      </c>
      <c r="AU138">
        <f t="shared" si="125"/>
        <v>3.1245676277435054E-4</v>
      </c>
      <c r="AV138">
        <f t="shared" si="126"/>
        <v>25.250333196383163</v>
      </c>
      <c r="BB138">
        <f t="shared" si="129"/>
        <v>1.1170770108583234</v>
      </c>
      <c r="BC138">
        <f t="shared" si="130"/>
        <v>1.7933895082846452</v>
      </c>
      <c r="BD138">
        <f t="shared" si="131"/>
        <v>3.525548489207635</v>
      </c>
      <c r="BE138">
        <f t="shared" si="132"/>
        <v>4.5778928803762184</v>
      </c>
      <c r="BF138">
        <f t="shared" si="133"/>
        <v>4.0229927051233938</v>
      </c>
      <c r="BG138">
        <f t="shared" si="134"/>
        <v>3.3255792212728768</v>
      </c>
      <c r="BH138">
        <f t="shared" si="135"/>
        <v>2.7493390778049269</v>
      </c>
      <c r="BI138">
        <f t="shared" si="136"/>
        <v>2.2622036800087972</v>
      </c>
      <c r="BJ138">
        <f t="shared" si="137"/>
        <v>1.9584885909101175</v>
      </c>
      <c r="BK138">
        <f t="shared" si="138"/>
        <v>1.7103455401891929</v>
      </c>
      <c r="BL138">
        <f t="shared" si="139"/>
        <v>1.3892473492608945</v>
      </c>
      <c r="BM138">
        <f t="shared" si="140"/>
        <v>1.0230144679919591</v>
      </c>
      <c r="BN138">
        <f t="shared" si="141"/>
        <v>0.80510201458789321</v>
      </c>
      <c r="BO138">
        <f t="shared" si="142"/>
        <v>0.67022618873098472</v>
      </c>
      <c r="BP138">
        <f t="shared" si="143"/>
        <v>0.46867408426926588</v>
      </c>
      <c r="BQ138">
        <f t="shared" si="144"/>
        <v>0.29661959651924874</v>
      </c>
      <c r="BR138">
        <f t="shared" si="145"/>
        <v>0.15362413872538844</v>
      </c>
      <c r="BS138">
        <f t="shared" si="146"/>
        <v>5.8884777960205165E-2</v>
      </c>
      <c r="BT138">
        <f t="shared" si="147"/>
        <v>1.4161869283625429E-2</v>
      </c>
      <c r="BU138">
        <f t="shared" si="148"/>
        <v>1.8546350368824477E-3</v>
      </c>
      <c r="BV138">
        <f t="shared" si="149"/>
        <v>1.1923644144422415E-4</v>
      </c>
      <c r="BW138" s="3">
        <f t="shared" si="127"/>
        <v>31.924385062843921</v>
      </c>
      <c r="BX138" s="3">
        <f>BW138*(Z138/(Z138+boys!AB138))</f>
        <v>15.528579654043199</v>
      </c>
      <c r="BZ138">
        <v>11.474</v>
      </c>
      <c r="CA138">
        <v>22.4</v>
      </c>
      <c r="CB138">
        <v>41.150591999999989</v>
      </c>
      <c r="CC138">
        <f t="shared" si="128"/>
        <v>55.726461</v>
      </c>
      <c r="CD138">
        <v>58.975999999999999</v>
      </c>
      <c r="CE138">
        <v>58.975999999999999</v>
      </c>
      <c r="CF138">
        <v>58.975999999999999</v>
      </c>
      <c r="CG138">
        <v>58.975999999999999</v>
      </c>
      <c r="CH138">
        <v>58.975999999999999</v>
      </c>
      <c r="CI138">
        <v>58.975999999999999</v>
      </c>
      <c r="CJ138">
        <v>58.975999999999999</v>
      </c>
      <c r="CK138">
        <v>58.975999999999999</v>
      </c>
      <c r="CL138">
        <v>58.975999999999999</v>
      </c>
      <c r="CM138">
        <v>58.975999999999999</v>
      </c>
      <c r="CN138">
        <v>58.975999999999999</v>
      </c>
      <c r="CO138">
        <v>58.975999999999999</v>
      </c>
      <c r="CP138">
        <v>58.975999999999999</v>
      </c>
      <c r="CQ138">
        <v>58.975999999999999</v>
      </c>
      <c r="CR138">
        <v>58.975999999999999</v>
      </c>
      <c r="CS138">
        <v>58.975999999999999</v>
      </c>
      <c r="CT138">
        <v>58.975999999999999</v>
      </c>
      <c r="CX138">
        <v>137</v>
      </c>
      <c r="CY138" t="s">
        <v>161</v>
      </c>
      <c r="DB138" t="str">
        <f>IF(DA138&gt;0,IF(CZ138=CY138,"","@"),"")</f>
        <v/>
      </c>
      <c r="DC138" t="str">
        <f t="shared" si="103"/>
        <v/>
      </c>
      <c r="DD138" t="s">
        <v>161</v>
      </c>
      <c r="DE138">
        <v>58.975999999999999</v>
      </c>
    </row>
    <row r="139" spans="1:109">
      <c r="A139">
        <v>62243</v>
      </c>
      <c r="B139" t="s">
        <v>162</v>
      </c>
      <c r="C139">
        <v>2010</v>
      </c>
      <c r="D139" t="s">
        <v>25</v>
      </c>
      <c r="E139">
        <v>180.226</v>
      </c>
      <c r="F139">
        <v>177.40799999999999</v>
      </c>
      <c r="G139">
        <v>170.566</v>
      </c>
      <c r="H139">
        <v>159.285</v>
      </c>
      <c r="I139">
        <v>152.715</v>
      </c>
      <c r="J139">
        <v>144.905</v>
      </c>
      <c r="K139">
        <v>139.47999999999999</v>
      </c>
      <c r="L139">
        <v>132.13499999999999</v>
      </c>
      <c r="M139">
        <v>118.61799999999999</v>
      </c>
      <c r="N139">
        <v>103.352</v>
      </c>
      <c r="O139">
        <v>85.983000000000004</v>
      </c>
      <c r="P139">
        <v>69.242999999999995</v>
      </c>
      <c r="Q139">
        <v>54.886000000000003</v>
      </c>
      <c r="R139">
        <v>43.457000000000001</v>
      </c>
      <c r="S139">
        <v>33.341999999999999</v>
      </c>
      <c r="T139">
        <v>23.908999999999999</v>
      </c>
      <c r="U139">
        <v>15.685</v>
      </c>
      <c r="V139">
        <v>8.9730000000000008</v>
      </c>
      <c r="W139">
        <v>4.0830000000000002</v>
      </c>
      <c r="X139">
        <v>1.296</v>
      </c>
      <c r="Y139">
        <v>0.26800000000000002</v>
      </c>
      <c r="Z139">
        <f t="shared" si="104"/>
        <v>1819.8150000000003</v>
      </c>
      <c r="AA139">
        <f t="shared" si="105"/>
        <v>0.19807068300898714</v>
      </c>
      <c r="AB139">
        <f t="shared" si="106"/>
        <v>0.68240782716924508</v>
      </c>
      <c r="AC139">
        <f t="shared" si="107"/>
        <v>1.1247253154853651</v>
      </c>
      <c r="AD139">
        <f t="shared" si="108"/>
        <v>1.4879781736055584</v>
      </c>
      <c r="AE139">
        <f t="shared" si="109"/>
        <v>1.8461931569967274</v>
      </c>
      <c r="AF139">
        <f t="shared" si="110"/>
        <v>2.1499080950536178</v>
      </c>
      <c r="AG139">
        <f t="shared" si="111"/>
        <v>2.4526449117080578</v>
      </c>
      <c r="AH139">
        <f t="shared" si="112"/>
        <v>2.6865340707709295</v>
      </c>
      <c r="AI139">
        <f t="shared" si="113"/>
        <v>2.7376167357670966</v>
      </c>
      <c r="AJ139">
        <f t="shared" si="114"/>
        <v>2.6692515447998835</v>
      </c>
      <c r="AK139">
        <f t="shared" si="115"/>
        <v>2.4569068833919929</v>
      </c>
      <c r="AL139">
        <f t="shared" si="116"/>
        <v>2.1688199075180714</v>
      </c>
      <c r="AM139">
        <f t="shared" si="117"/>
        <v>1.8699329327431633</v>
      </c>
      <c r="AN139">
        <f t="shared" si="118"/>
        <v>1.5999532919555008</v>
      </c>
      <c r="AO139">
        <f t="shared" si="119"/>
        <v>1.3191582660874868</v>
      </c>
      <c r="AP139">
        <f t="shared" si="120"/>
        <v>1.0116374466635343</v>
      </c>
      <c r="AQ139">
        <f t="shared" si="121"/>
        <v>0.70675865403900928</v>
      </c>
      <c r="AR139">
        <f t="shared" si="122"/>
        <v>0.42897272524954455</v>
      </c>
      <c r="AS139">
        <f t="shared" si="123"/>
        <v>0.2064143882757313</v>
      </c>
      <c r="AT139">
        <f t="shared" si="124"/>
        <v>6.9079549294845888E-2</v>
      </c>
      <c r="AU139">
        <f t="shared" si="125"/>
        <v>1.5021307110887646E-2</v>
      </c>
      <c r="AV139">
        <f t="shared" si="126"/>
        <v>29.887985866695239</v>
      </c>
      <c r="BB139">
        <f t="shared" si="129"/>
        <v>0.90906520673804747</v>
      </c>
      <c r="BC139">
        <f t="shared" si="130"/>
        <v>1.5722676337979404</v>
      </c>
      <c r="BD139">
        <f t="shared" si="131"/>
        <v>2.8155560146512464</v>
      </c>
      <c r="BE139">
        <f t="shared" si="132"/>
        <v>3.560671946588553</v>
      </c>
      <c r="BF139">
        <f t="shared" si="133"/>
        <v>3.8736270962158237</v>
      </c>
      <c r="BG139">
        <f t="shared" si="134"/>
        <v>3.6755258774655659</v>
      </c>
      <c r="BH139">
        <f t="shared" si="135"/>
        <v>3.5379203573989657</v>
      </c>
      <c r="BI139">
        <f t="shared" si="136"/>
        <v>3.3516138975115592</v>
      </c>
      <c r="BJ139">
        <f t="shared" si="137"/>
        <v>3.0087542081585212</v>
      </c>
      <c r="BK139">
        <f t="shared" si="138"/>
        <v>2.6215310064374671</v>
      </c>
      <c r="BL139">
        <f t="shared" si="139"/>
        <v>2.1809650565689367</v>
      </c>
      <c r="BM139">
        <f t="shared" si="140"/>
        <v>1.7563537375062845</v>
      </c>
      <c r="BN139">
        <f t="shared" si="141"/>
        <v>1.3921873869816437</v>
      </c>
      <c r="BO139">
        <f t="shared" si="142"/>
        <v>1.1022899696837314</v>
      </c>
      <c r="BP139">
        <f t="shared" si="143"/>
        <v>0.84572225807568324</v>
      </c>
      <c r="BQ139">
        <f t="shared" si="144"/>
        <v>0.60645352613315073</v>
      </c>
      <c r="BR139">
        <f t="shared" si="145"/>
        <v>0.39785116723403191</v>
      </c>
      <c r="BS139">
        <f t="shared" si="146"/>
        <v>0.22760079844379785</v>
      </c>
      <c r="BT139">
        <f t="shared" si="147"/>
        <v>0.10356559233768267</v>
      </c>
      <c r="BU139">
        <f t="shared" si="148"/>
        <v>3.2873134379044017E-2</v>
      </c>
      <c r="BV139">
        <f t="shared" si="149"/>
        <v>6.7978395166541647E-3</v>
      </c>
      <c r="BW139" s="3">
        <f t="shared" si="127"/>
        <v>37.579193711824338</v>
      </c>
      <c r="BX139" s="3">
        <f>BW139*(Z139/(Z139+boys!AB139))</f>
        <v>18.59293107925652</v>
      </c>
      <c r="BZ139">
        <v>11.474</v>
      </c>
      <c r="CA139">
        <v>22.4</v>
      </c>
      <c r="CB139">
        <v>41.150591999999989</v>
      </c>
      <c r="CC139">
        <f t="shared" si="128"/>
        <v>55.726461</v>
      </c>
      <c r="CD139">
        <v>69.938999999999993</v>
      </c>
      <c r="CE139">
        <v>69.938999999999993</v>
      </c>
      <c r="CF139">
        <v>69.938999999999993</v>
      </c>
      <c r="CG139">
        <v>69.938999999999993</v>
      </c>
      <c r="CH139">
        <v>69.938999999999993</v>
      </c>
      <c r="CI139">
        <v>69.938999999999993</v>
      </c>
      <c r="CJ139">
        <v>69.938999999999993</v>
      </c>
      <c r="CK139">
        <v>69.938999999999993</v>
      </c>
      <c r="CL139">
        <v>69.938999999999993</v>
      </c>
      <c r="CM139">
        <v>69.938999999999993</v>
      </c>
      <c r="CN139">
        <v>69.938999999999993</v>
      </c>
      <c r="CO139">
        <v>69.938999999999993</v>
      </c>
      <c r="CP139">
        <v>69.938999999999993</v>
      </c>
      <c r="CQ139">
        <v>69.938999999999993</v>
      </c>
      <c r="CR139">
        <v>69.938999999999993</v>
      </c>
      <c r="CS139">
        <v>69.938999999999993</v>
      </c>
      <c r="CT139">
        <v>69.938999999999993</v>
      </c>
      <c r="CX139">
        <v>138</v>
      </c>
      <c r="CY139" t="s">
        <v>162</v>
      </c>
      <c r="DB139" t="str">
        <f>IF(DA139&gt;0,IF(CZ139=CY139,"","@"),"")</f>
        <v/>
      </c>
      <c r="DC139" t="str">
        <f t="shared" si="103"/>
        <v/>
      </c>
      <c r="DD139" t="s">
        <v>162</v>
      </c>
      <c r="DE139">
        <v>69.938999999999993</v>
      </c>
    </row>
    <row r="140" spans="1:109">
      <c r="A140">
        <v>62696</v>
      </c>
      <c r="B140" t="s">
        <v>163</v>
      </c>
      <c r="C140">
        <v>2010</v>
      </c>
      <c r="D140" t="s">
        <v>25</v>
      </c>
      <c r="E140">
        <v>463.09</v>
      </c>
      <c r="F140">
        <v>430.65899999999999</v>
      </c>
      <c r="G140">
        <v>397.346</v>
      </c>
      <c r="H140">
        <v>339.49400000000003</v>
      </c>
      <c r="I140">
        <v>295.173</v>
      </c>
      <c r="J140">
        <v>273.61500000000001</v>
      </c>
      <c r="K140">
        <v>246.90899999999999</v>
      </c>
      <c r="L140">
        <v>223.755</v>
      </c>
      <c r="M140">
        <v>170.57300000000001</v>
      </c>
      <c r="N140">
        <v>138.43899999999999</v>
      </c>
      <c r="O140">
        <v>113.833</v>
      </c>
      <c r="P140">
        <v>92.337999999999994</v>
      </c>
      <c r="Q140">
        <v>66.406000000000006</v>
      </c>
      <c r="R140">
        <v>46.496000000000002</v>
      </c>
      <c r="S140">
        <v>30.716999999999999</v>
      </c>
      <c r="T140">
        <v>18.004000000000001</v>
      </c>
      <c r="U140">
        <v>8.9440000000000008</v>
      </c>
      <c r="V140">
        <v>3.4079999999999999</v>
      </c>
      <c r="W140">
        <v>0.91800000000000004</v>
      </c>
      <c r="X140">
        <v>0.157</v>
      </c>
      <c r="Y140">
        <v>1.6E-2</v>
      </c>
      <c r="Z140">
        <f t="shared" si="104"/>
        <v>3360.2900000000004</v>
      </c>
      <c r="AA140">
        <f t="shared" si="105"/>
        <v>0.27562502045954362</v>
      </c>
      <c r="AB140">
        <f t="shared" si="106"/>
        <v>0.8971288192388156</v>
      </c>
      <c r="AC140">
        <f t="shared" si="107"/>
        <v>1.4189703864844996</v>
      </c>
      <c r="AD140">
        <f t="shared" si="108"/>
        <v>1.7175297370167455</v>
      </c>
      <c r="AE140">
        <f t="shared" si="109"/>
        <v>1.9325135628174945</v>
      </c>
      <c r="AF140">
        <f t="shared" si="110"/>
        <v>2.1985022126066496</v>
      </c>
      <c r="AG140">
        <f t="shared" si="111"/>
        <v>2.3513113451517573</v>
      </c>
      <c r="AH140">
        <f t="shared" si="112"/>
        <v>2.4637561043838478</v>
      </c>
      <c r="AI140">
        <f t="shared" si="113"/>
        <v>2.1319784899517598</v>
      </c>
      <c r="AJ140">
        <f t="shared" si="114"/>
        <v>1.9363307928779954</v>
      </c>
      <c r="AK140">
        <f t="shared" si="115"/>
        <v>1.7615491520077136</v>
      </c>
      <c r="AL140">
        <f t="shared" si="116"/>
        <v>1.5663130265542555</v>
      </c>
      <c r="AM140">
        <f t="shared" si="117"/>
        <v>1.2252430593788035</v>
      </c>
      <c r="AN140">
        <f t="shared" si="118"/>
        <v>0.9270723657779536</v>
      </c>
      <c r="AO140">
        <f t="shared" si="119"/>
        <v>0.6581646226962552</v>
      </c>
      <c r="AP140">
        <f t="shared" si="120"/>
        <v>0.41255605914965671</v>
      </c>
      <c r="AQ140">
        <f t="shared" si="121"/>
        <v>0.2182573527880034</v>
      </c>
      <c r="AR140">
        <f t="shared" si="122"/>
        <v>8.8235241601171313E-2</v>
      </c>
      <c r="AS140">
        <f t="shared" si="123"/>
        <v>2.5133545021411841E-2</v>
      </c>
      <c r="AT140">
        <f t="shared" si="124"/>
        <v>4.5320493171720289E-3</v>
      </c>
      <c r="AU140">
        <f t="shared" si="125"/>
        <v>4.8567236756351384E-4</v>
      </c>
      <c r="AV140">
        <f t="shared" si="126"/>
        <v>24.211188617649071</v>
      </c>
      <c r="BB140">
        <f t="shared" si="129"/>
        <v>1.2650085939011215</v>
      </c>
      <c r="BC140">
        <f t="shared" si="130"/>
        <v>2.0669847995262307</v>
      </c>
      <c r="BD140">
        <f t="shared" si="131"/>
        <v>3.5521478455869451</v>
      </c>
      <c r="BE140">
        <f t="shared" si="132"/>
        <v>4.1099796089134628</v>
      </c>
      <c r="BF140">
        <f t="shared" si="133"/>
        <v>3.6090270539685556</v>
      </c>
      <c r="BG140">
        <f t="shared" si="134"/>
        <v>3.3454412746816491</v>
      </c>
      <c r="BH140">
        <f t="shared" si="135"/>
        <v>3.018911827532742</v>
      </c>
      <c r="BI140">
        <f t="shared" si="136"/>
        <v>2.7358120439902507</v>
      </c>
      <c r="BJ140">
        <f t="shared" si="137"/>
        <v>2.0855653182255103</v>
      </c>
      <c r="BK140">
        <f t="shared" si="138"/>
        <v>1.6926686936960795</v>
      </c>
      <c r="BL140">
        <f t="shared" si="139"/>
        <v>1.3918155679361006</v>
      </c>
      <c r="BM140">
        <f t="shared" si="140"/>
        <v>1.1290000782908616</v>
      </c>
      <c r="BN140">
        <f t="shared" si="141"/>
        <v>0.81193418959673125</v>
      </c>
      <c r="BO140">
        <f t="shared" si="142"/>
        <v>0.56849820919027816</v>
      </c>
      <c r="BP140">
        <f t="shared" si="143"/>
        <v>0.37557122100175871</v>
      </c>
      <c r="BQ140">
        <f t="shared" si="144"/>
        <v>0.22013166204107382</v>
      </c>
      <c r="BR140">
        <f t="shared" si="145"/>
        <v>0.10935667547741415</v>
      </c>
      <c r="BS140">
        <f t="shared" si="146"/>
        <v>4.1669001568317009E-2</v>
      </c>
      <c r="BT140">
        <f t="shared" si="147"/>
        <v>1.1224220492874127E-2</v>
      </c>
      <c r="BU140">
        <f t="shared" si="148"/>
        <v>1.9196106943150735E-3</v>
      </c>
      <c r="BV140">
        <f t="shared" si="149"/>
        <v>1.9562911534421135E-4</v>
      </c>
      <c r="BW140" s="3">
        <f t="shared" si="127"/>
        <v>32.142863125427617</v>
      </c>
      <c r="BX140" s="3">
        <f>BW140*(Z140/(Z140+boys!AB140))</f>
        <v>15.747223739473517</v>
      </c>
      <c r="BZ140">
        <v>11.474</v>
      </c>
      <c r="CA140">
        <v>22.4</v>
      </c>
      <c r="CB140">
        <v>41.150591999999989</v>
      </c>
      <c r="CC140">
        <f t="shared" si="128"/>
        <v>55.726461</v>
      </c>
      <c r="CD140">
        <v>62.250999999999998</v>
      </c>
      <c r="CE140">
        <v>62.250999999999998</v>
      </c>
      <c r="CF140">
        <v>62.250999999999998</v>
      </c>
      <c r="CG140">
        <v>62.250999999999998</v>
      </c>
      <c r="CH140">
        <v>62.250999999999998</v>
      </c>
      <c r="CI140">
        <v>62.250999999999998</v>
      </c>
      <c r="CJ140">
        <v>62.250999999999998</v>
      </c>
      <c r="CK140">
        <v>62.250999999999998</v>
      </c>
      <c r="CL140">
        <v>62.250999999999998</v>
      </c>
      <c r="CM140">
        <v>62.250999999999998</v>
      </c>
      <c r="CN140">
        <v>62.250999999999998</v>
      </c>
      <c r="CO140">
        <v>62.250999999999998</v>
      </c>
      <c r="CP140">
        <v>62.250999999999998</v>
      </c>
      <c r="CQ140">
        <v>62.250999999999998</v>
      </c>
      <c r="CR140">
        <v>62.250999999999998</v>
      </c>
      <c r="CS140">
        <v>62.250999999999998</v>
      </c>
      <c r="CT140">
        <v>62.250999999999998</v>
      </c>
      <c r="CX140">
        <v>139</v>
      </c>
      <c r="CY140" t="s">
        <v>163</v>
      </c>
      <c r="DB140" t="str">
        <f>IF(DA140&gt;0,IF(CZ140=CY140,"","@"),"")</f>
        <v/>
      </c>
      <c r="DC140" t="str">
        <f t="shared" si="103"/>
        <v/>
      </c>
      <c r="DD140" t="s">
        <v>163</v>
      </c>
      <c r="DE140">
        <v>62.250999999999998</v>
      </c>
    </row>
    <row r="141" spans="1:109">
      <c r="A141">
        <v>63149</v>
      </c>
      <c r="B141" t="s">
        <v>164</v>
      </c>
      <c r="C141">
        <v>2010</v>
      </c>
      <c r="D141" t="s">
        <v>25</v>
      </c>
      <c r="E141">
        <v>363.279</v>
      </c>
      <c r="F141">
        <v>355.25400000000002</v>
      </c>
      <c r="G141">
        <v>345.226</v>
      </c>
      <c r="H141">
        <v>332.28500000000003</v>
      </c>
      <c r="I141">
        <v>313.44099999999997</v>
      </c>
      <c r="J141">
        <v>282.58</v>
      </c>
      <c r="K141">
        <v>225.53</v>
      </c>
      <c r="L141">
        <v>182.58799999999999</v>
      </c>
      <c r="M141">
        <v>166.19200000000001</v>
      </c>
      <c r="N141">
        <v>146.745</v>
      </c>
      <c r="O141">
        <v>125.93300000000001</v>
      </c>
      <c r="P141">
        <v>105.387</v>
      </c>
      <c r="Q141">
        <v>79.396000000000001</v>
      </c>
      <c r="R141">
        <v>59.984999999999999</v>
      </c>
      <c r="S141">
        <v>46.289000000000001</v>
      </c>
      <c r="T141">
        <v>31.443999999999999</v>
      </c>
      <c r="U141">
        <v>22.888000000000002</v>
      </c>
      <c r="V141">
        <v>10.846</v>
      </c>
      <c r="W141">
        <v>3.6629999999999998</v>
      </c>
      <c r="X141">
        <v>0.79900000000000004</v>
      </c>
      <c r="Y141">
        <v>0.11700000000000001</v>
      </c>
      <c r="Z141">
        <f t="shared" si="104"/>
        <v>3199.8670000000011</v>
      </c>
      <c r="AA141">
        <f t="shared" si="105"/>
        <v>0.22705881213187915</v>
      </c>
      <c r="AB141">
        <f t="shared" si="106"/>
        <v>0.77715042531455192</v>
      </c>
      <c r="AC141">
        <f t="shared" si="107"/>
        <v>1.2946513089450276</v>
      </c>
      <c r="AD141">
        <f t="shared" si="108"/>
        <v>1.7653374343371142</v>
      </c>
      <c r="AE141">
        <f t="shared" si="109"/>
        <v>2.1549964420396215</v>
      </c>
      <c r="AF141">
        <f t="shared" si="110"/>
        <v>2.3843678502887768</v>
      </c>
      <c r="AG141">
        <f t="shared" si="111"/>
        <v>2.2553937398023098</v>
      </c>
      <c r="AH141">
        <f t="shared" si="112"/>
        <v>2.1112614993060639</v>
      </c>
      <c r="AI141">
        <f t="shared" si="113"/>
        <v>2.1813606628025468</v>
      </c>
      <c r="AJ141">
        <f t="shared" si="114"/>
        <v>2.1554067715939436</v>
      </c>
      <c r="AK141">
        <f t="shared" si="115"/>
        <v>2.04649630750278</v>
      </c>
      <c r="AL141">
        <f t="shared" si="116"/>
        <v>1.8772839621146746</v>
      </c>
      <c r="AM141">
        <f t="shared" si="117"/>
        <v>1.5383614381472726</v>
      </c>
      <c r="AN141">
        <f t="shared" si="118"/>
        <v>1.2559881395070478</v>
      </c>
      <c r="AO141">
        <f t="shared" si="119"/>
        <v>1.0415457892468651</v>
      </c>
      <c r="AP141">
        <f t="shared" si="120"/>
        <v>0.75665269837777605</v>
      </c>
      <c r="AQ141">
        <f t="shared" si="121"/>
        <v>0.58652937762725743</v>
      </c>
      <c r="AR141">
        <f t="shared" si="122"/>
        <v>0.29488788127756549</v>
      </c>
      <c r="AS141">
        <f t="shared" si="123"/>
        <v>0.10531562718075466</v>
      </c>
      <c r="AT141">
        <f t="shared" si="124"/>
        <v>2.4220694172601542E-2</v>
      </c>
      <c r="AU141">
        <f t="shared" si="125"/>
        <v>3.7295300085909812E-3</v>
      </c>
      <c r="AV141">
        <f t="shared" si="126"/>
        <v>26.837996391725017</v>
      </c>
      <c r="BB141">
        <f t="shared" si="129"/>
        <v>1.0421091241604725</v>
      </c>
      <c r="BC141">
        <f t="shared" si="130"/>
        <v>1.7905545799247273</v>
      </c>
      <c r="BD141">
        <f t="shared" si="131"/>
        <v>3.2409364576303181</v>
      </c>
      <c r="BE141">
        <f t="shared" si="132"/>
        <v>4.2243815065348169</v>
      </c>
      <c r="BF141">
        <f t="shared" si="133"/>
        <v>4.3603120510008671</v>
      </c>
      <c r="BG141">
        <f t="shared" si="134"/>
        <v>3.9310013028666484</v>
      </c>
      <c r="BH141">
        <f t="shared" si="135"/>
        <v>3.1373725098574394</v>
      </c>
      <c r="BI141">
        <f t="shared" si="136"/>
        <v>2.5400016486935231</v>
      </c>
      <c r="BJ141">
        <f t="shared" si="137"/>
        <v>2.3119150984712791</v>
      </c>
      <c r="BK141">
        <f t="shared" si="138"/>
        <v>2.0413857533766242</v>
      </c>
      <c r="BL141">
        <f t="shared" si="139"/>
        <v>1.7518677439093557</v>
      </c>
      <c r="BM141">
        <f t="shared" si="140"/>
        <v>1.4660500895505963</v>
      </c>
      <c r="BN141">
        <f t="shared" si="141"/>
        <v>1.1044864443428428</v>
      </c>
      <c r="BO141">
        <f t="shared" si="142"/>
        <v>0.83445789918768465</v>
      </c>
      <c r="BP141">
        <f t="shared" si="143"/>
        <v>0.64393134442775257</v>
      </c>
      <c r="BQ141">
        <f t="shared" si="144"/>
        <v>0.43742092493219226</v>
      </c>
      <c r="BR141">
        <f t="shared" si="145"/>
        <v>0.31839747264495671</v>
      </c>
      <c r="BS141">
        <f t="shared" si="146"/>
        <v>0.1508798928830479</v>
      </c>
      <c r="BT141">
        <f t="shared" si="147"/>
        <v>5.0956393843869109E-2</v>
      </c>
      <c r="BU141">
        <f t="shared" si="148"/>
        <v>1.1114976434958073E-2</v>
      </c>
      <c r="BV141">
        <f t="shared" si="149"/>
        <v>1.6275998033668268E-3</v>
      </c>
      <c r="BW141" s="3">
        <f t="shared" si="127"/>
        <v>35.391160814477324</v>
      </c>
      <c r="BX141" s="3">
        <f>BW141*(Z141/(Z141+boys!AB141))</f>
        <v>17.531253684476329</v>
      </c>
      <c r="BZ141">
        <v>11.474</v>
      </c>
      <c r="CA141">
        <v>22.4</v>
      </c>
      <c r="CB141">
        <v>41.150591999999989</v>
      </c>
      <c r="CC141">
        <f t="shared" si="128"/>
        <v>55.726461</v>
      </c>
      <c r="CD141">
        <v>67.444999999999993</v>
      </c>
      <c r="CE141">
        <v>67.444999999999993</v>
      </c>
      <c r="CF141">
        <v>67.444999999999993</v>
      </c>
      <c r="CG141">
        <v>67.444999999999993</v>
      </c>
      <c r="CH141">
        <v>67.444999999999993</v>
      </c>
      <c r="CI141">
        <v>67.444999999999993</v>
      </c>
      <c r="CJ141">
        <v>67.444999999999993</v>
      </c>
      <c r="CK141">
        <v>67.444999999999993</v>
      </c>
      <c r="CL141">
        <v>67.444999999999993</v>
      </c>
      <c r="CM141">
        <v>67.444999999999993</v>
      </c>
      <c r="CN141">
        <v>67.444999999999993</v>
      </c>
      <c r="CO141">
        <v>67.444999999999993</v>
      </c>
      <c r="CP141">
        <v>67.444999999999993</v>
      </c>
      <c r="CQ141">
        <v>67.444999999999993</v>
      </c>
      <c r="CR141">
        <v>67.444999999999993</v>
      </c>
      <c r="CS141">
        <v>67.444999999999993</v>
      </c>
      <c r="CT141">
        <v>67.444999999999993</v>
      </c>
      <c r="CX141">
        <v>140</v>
      </c>
      <c r="CY141" t="s">
        <v>164</v>
      </c>
      <c r="DB141" t="str">
        <f>IF(DA141&gt;0,IF(CZ141=CY141,"","@"),"")</f>
        <v/>
      </c>
      <c r="DC141" t="str">
        <f t="shared" si="103"/>
        <v/>
      </c>
      <c r="DD141" t="s">
        <v>164</v>
      </c>
      <c r="DE141">
        <v>67.444999999999993</v>
      </c>
    </row>
    <row r="142" spans="1:109">
      <c r="A142">
        <v>63602</v>
      </c>
      <c r="B142" t="s">
        <v>165</v>
      </c>
      <c r="C142">
        <v>2010</v>
      </c>
      <c r="D142" t="s">
        <v>25</v>
      </c>
      <c r="E142">
        <v>1436.271</v>
      </c>
      <c r="F142">
        <v>1434.921</v>
      </c>
      <c r="G142">
        <v>1436.5119999999999</v>
      </c>
      <c r="H142">
        <v>1420.4</v>
      </c>
      <c r="I142">
        <v>1341.462</v>
      </c>
      <c r="J142">
        <v>1218.701</v>
      </c>
      <c r="K142">
        <v>1141.826</v>
      </c>
      <c r="L142">
        <v>1003.788</v>
      </c>
      <c r="M142">
        <v>881.66800000000001</v>
      </c>
      <c r="N142">
        <v>767.26800000000003</v>
      </c>
      <c r="O142">
        <v>631.99900000000002</v>
      </c>
      <c r="P142">
        <v>519.65700000000004</v>
      </c>
      <c r="Q142">
        <v>410.58199999999999</v>
      </c>
      <c r="R142">
        <v>323.31099999999998</v>
      </c>
      <c r="S142">
        <v>255.547</v>
      </c>
      <c r="T142">
        <v>184.79400000000001</v>
      </c>
      <c r="U142">
        <v>110.193</v>
      </c>
      <c r="V142">
        <v>52.704000000000001</v>
      </c>
      <c r="W142">
        <v>19.471</v>
      </c>
      <c r="X142">
        <v>5.1959999999999997</v>
      </c>
      <c r="Y142">
        <v>0.91200000000000003</v>
      </c>
      <c r="Z142">
        <f t="shared" si="104"/>
        <v>14597.182999999999</v>
      </c>
      <c r="AA142">
        <f t="shared" si="105"/>
        <v>0.19678742124422227</v>
      </c>
      <c r="AB142">
        <f t="shared" si="106"/>
        <v>0.68810858917093809</v>
      </c>
      <c r="AC142">
        <f t="shared" si="107"/>
        <v>1.1809226478834993</v>
      </c>
      <c r="AD142">
        <f t="shared" si="108"/>
        <v>1.6542095827667573</v>
      </c>
      <c r="AE142">
        <f t="shared" si="109"/>
        <v>2.0217711869475092</v>
      </c>
      <c r="AF142">
        <f t="shared" si="110"/>
        <v>2.2541970598025665</v>
      </c>
      <c r="AG142">
        <f t="shared" si="111"/>
        <v>2.5031152928616436</v>
      </c>
      <c r="AH142">
        <f t="shared" si="112"/>
        <v>2.5443372190373994</v>
      </c>
      <c r="AI142">
        <f t="shared" si="113"/>
        <v>2.5367946678478992</v>
      </c>
      <c r="AJ142">
        <f t="shared" si="114"/>
        <v>2.4704489900551363</v>
      </c>
      <c r="AK142">
        <f t="shared" si="115"/>
        <v>2.2513897373212353</v>
      </c>
      <c r="AL142">
        <f t="shared" si="116"/>
        <v>2.0291893990778909</v>
      </c>
      <c r="AM142">
        <f t="shared" si="117"/>
        <v>1.7439038751518017</v>
      </c>
      <c r="AN142">
        <f t="shared" si="118"/>
        <v>1.483973791381529</v>
      </c>
      <c r="AO142">
        <f t="shared" si="119"/>
        <v>1.2604749834265969</v>
      </c>
      <c r="AP142">
        <f t="shared" si="120"/>
        <v>0.97478657354641662</v>
      </c>
      <c r="AQ142">
        <f t="shared" si="121"/>
        <v>0.61901162710640811</v>
      </c>
      <c r="AR142">
        <f t="shared" si="122"/>
        <v>0.31411868988694602</v>
      </c>
      <c r="AS142">
        <f t="shared" si="123"/>
        <v>0.12271765038500922</v>
      </c>
      <c r="AT142">
        <f t="shared" si="124"/>
        <v>3.4528031881219827E-2</v>
      </c>
      <c r="AU142">
        <f t="shared" si="125"/>
        <v>6.3727364382566154E-3</v>
      </c>
      <c r="AV142">
        <f t="shared" si="126"/>
        <v>28.891159753220879</v>
      </c>
      <c r="BB142">
        <f t="shared" si="129"/>
        <v>0.90317554854248261</v>
      </c>
      <c r="BC142">
        <f t="shared" si="130"/>
        <v>1.5854021894498411</v>
      </c>
      <c r="BD142">
        <f t="shared" si="131"/>
        <v>2.9562363523856559</v>
      </c>
      <c r="BE142">
        <f t="shared" si="132"/>
        <v>3.9584570255241718</v>
      </c>
      <c r="BF142">
        <f t="shared" si="133"/>
        <v>4.0904474654322005</v>
      </c>
      <c r="BG142">
        <f t="shared" si="134"/>
        <v>3.7161189929865239</v>
      </c>
      <c r="BH142">
        <f t="shared" si="135"/>
        <v>3.4817082166059028</v>
      </c>
      <c r="BI142">
        <f t="shared" si="136"/>
        <v>3.0607964149795208</v>
      </c>
      <c r="BJ142">
        <f t="shared" si="137"/>
        <v>2.6884225091375509</v>
      </c>
      <c r="BK142">
        <f t="shared" si="138"/>
        <v>2.3395887814244709</v>
      </c>
      <c r="BL142">
        <f t="shared" si="139"/>
        <v>1.9271203416165983</v>
      </c>
      <c r="BM142">
        <f t="shared" si="140"/>
        <v>1.5845619619073081</v>
      </c>
      <c r="BN142">
        <f t="shared" si="141"/>
        <v>1.2519654684605928</v>
      </c>
      <c r="BO142">
        <f t="shared" si="142"/>
        <v>0.98585473199863294</v>
      </c>
      <c r="BP142">
        <f t="shared" si="143"/>
        <v>0.77922563475432216</v>
      </c>
      <c r="BQ142">
        <f t="shared" si="144"/>
        <v>0.56348234159974575</v>
      </c>
      <c r="BR142">
        <f t="shared" si="145"/>
        <v>0.33600555033118379</v>
      </c>
      <c r="BS142">
        <f t="shared" si="146"/>
        <v>0.16070745441774625</v>
      </c>
      <c r="BT142">
        <f t="shared" si="147"/>
        <v>5.9371866366270808E-2</v>
      </c>
      <c r="BU142">
        <f t="shared" si="148"/>
        <v>1.5843881548926256E-2</v>
      </c>
      <c r="BV142">
        <f t="shared" si="149"/>
        <v>2.7809122349154634E-3</v>
      </c>
      <c r="BW142" s="3">
        <f t="shared" si="127"/>
        <v>36.447273641704555</v>
      </c>
      <c r="BX142" s="3">
        <f>BW142*(Z142/(Z142+boys!AB142))</f>
        <v>18.181000374845421</v>
      </c>
      <c r="BZ142">
        <v>11.474</v>
      </c>
      <c r="CA142">
        <v>22.4</v>
      </c>
      <c r="CB142">
        <v>41.150591999999989</v>
      </c>
      <c r="CC142">
        <f t="shared" si="128"/>
        <v>55.726461</v>
      </c>
      <c r="CD142">
        <v>67.44</v>
      </c>
      <c r="CE142">
        <v>67.44</v>
      </c>
      <c r="CF142">
        <v>67.44</v>
      </c>
      <c r="CG142">
        <v>67.44</v>
      </c>
      <c r="CH142">
        <v>67.44</v>
      </c>
      <c r="CI142">
        <v>67.44</v>
      </c>
      <c r="CJ142">
        <v>67.44</v>
      </c>
      <c r="CK142">
        <v>67.44</v>
      </c>
      <c r="CL142">
        <v>67.44</v>
      </c>
      <c r="CM142">
        <v>67.44</v>
      </c>
      <c r="CN142">
        <v>67.44</v>
      </c>
      <c r="CO142">
        <v>67.44</v>
      </c>
      <c r="CP142">
        <v>67.44</v>
      </c>
      <c r="CQ142">
        <v>67.44</v>
      </c>
      <c r="CR142">
        <v>67.44</v>
      </c>
      <c r="CS142">
        <v>67.44</v>
      </c>
      <c r="CT142">
        <v>67.44</v>
      </c>
      <c r="CX142">
        <v>141</v>
      </c>
      <c r="CY142" t="s">
        <v>165</v>
      </c>
      <c r="CZ142" t="s">
        <v>165</v>
      </c>
      <c r="DA142">
        <v>151.30000000000001</v>
      </c>
      <c r="DB142" t="e">
        <f>IF(#REF!&gt;0,IF(#REF!=CY142,"","@"),"")</f>
        <v>#REF!</v>
      </c>
      <c r="DC142" t="str">
        <f t="shared" si="103"/>
        <v/>
      </c>
      <c r="DD142" t="s">
        <v>165</v>
      </c>
      <c r="DE142">
        <v>67.44</v>
      </c>
    </row>
    <row r="143" spans="1:109">
      <c r="A143">
        <v>64055</v>
      </c>
      <c r="B143" t="s">
        <v>166</v>
      </c>
      <c r="C143">
        <v>2010</v>
      </c>
      <c r="D143" t="s">
        <v>25</v>
      </c>
      <c r="E143">
        <v>5451.2719999999999</v>
      </c>
      <c r="F143">
        <v>5500.9709999999995</v>
      </c>
      <c r="G143">
        <v>5142.1189999999997</v>
      </c>
      <c r="H143">
        <v>4747.5429999999997</v>
      </c>
      <c r="I143">
        <v>4338.2910000000002</v>
      </c>
      <c r="J143">
        <v>3785.1979999999999</v>
      </c>
      <c r="K143">
        <v>3317.8890000000001</v>
      </c>
      <c r="L143">
        <v>2890.3159999999998</v>
      </c>
      <c r="M143">
        <v>2569.4319999999998</v>
      </c>
      <c r="N143">
        <v>2260.6790000000001</v>
      </c>
      <c r="O143">
        <v>1926.481</v>
      </c>
      <c r="P143">
        <v>1602.1869999999999</v>
      </c>
      <c r="Q143">
        <v>1059.0239999999999</v>
      </c>
      <c r="R143">
        <v>801.49800000000005</v>
      </c>
      <c r="S143">
        <v>575.05799999999999</v>
      </c>
      <c r="T143">
        <v>366.55200000000002</v>
      </c>
      <c r="U143">
        <v>178.196</v>
      </c>
      <c r="V143">
        <v>69.712000000000003</v>
      </c>
      <c r="W143">
        <v>14.474</v>
      </c>
      <c r="X143">
        <v>1.6639999999999999</v>
      </c>
      <c r="Y143">
        <v>9.4E-2</v>
      </c>
      <c r="Z143">
        <f t="shared" si="104"/>
        <v>46598.65</v>
      </c>
      <c r="AA143">
        <f t="shared" si="105"/>
        <v>0.23396694968631065</v>
      </c>
      <c r="AB143">
        <f t="shared" si="106"/>
        <v>0.8263500552054619</v>
      </c>
      <c r="AC143">
        <f t="shared" si="107"/>
        <v>1.3241891771542735</v>
      </c>
      <c r="AD143">
        <f t="shared" si="108"/>
        <v>1.7319864631271507</v>
      </c>
      <c r="AE143">
        <f t="shared" si="109"/>
        <v>2.0481795502659415</v>
      </c>
      <c r="AF143">
        <f t="shared" si="110"/>
        <v>2.1932040091290199</v>
      </c>
      <c r="AG143">
        <f t="shared" si="111"/>
        <v>2.2784447188920711</v>
      </c>
      <c r="AH143">
        <f t="shared" si="112"/>
        <v>2.2949525790983212</v>
      </c>
      <c r="AI143">
        <f t="shared" si="113"/>
        <v>2.3158641720307345</v>
      </c>
      <c r="AJ143">
        <f t="shared" si="114"/>
        <v>2.2801500258054688</v>
      </c>
      <c r="AK143">
        <f t="shared" si="115"/>
        <v>2.1497835666913097</v>
      </c>
      <c r="AL143">
        <f t="shared" si="116"/>
        <v>1.9598134066115649</v>
      </c>
      <c r="AM143">
        <f t="shared" si="117"/>
        <v>1.4090427083188031</v>
      </c>
      <c r="AN143">
        <f t="shared" si="118"/>
        <v>1.1524017541280702</v>
      </c>
      <c r="AO143">
        <f t="shared" si="119"/>
        <v>0.88852737150110572</v>
      </c>
      <c r="AP143">
        <f t="shared" si="120"/>
        <v>0.60569359841969672</v>
      </c>
      <c r="AQ143">
        <f t="shared" si="121"/>
        <v>0.31357286101635989</v>
      </c>
      <c r="AR143">
        <f t="shared" si="122"/>
        <v>0.13015278339608549</v>
      </c>
      <c r="AS143">
        <f t="shared" si="123"/>
        <v>2.857610681854517E-2</v>
      </c>
      <c r="AT143">
        <f t="shared" si="124"/>
        <v>3.46379133301072E-3</v>
      </c>
      <c r="AU143">
        <f t="shared" si="125"/>
        <v>2.0575703373380987E-4</v>
      </c>
      <c r="AV143">
        <f t="shared" si="126"/>
        <v>26.168521405663039</v>
      </c>
      <c r="BB143">
        <f t="shared" si="129"/>
        <v>1.0738147122802915</v>
      </c>
      <c r="BC143">
        <f t="shared" si="130"/>
        <v>1.9039105271933838</v>
      </c>
      <c r="BD143">
        <f t="shared" si="131"/>
        <v>3.3148794207267156</v>
      </c>
      <c r="BE143">
        <f t="shared" si="132"/>
        <v>4.1445739732757447</v>
      </c>
      <c r="BF143">
        <f t="shared" si="133"/>
        <v>3.6692112553239209</v>
      </c>
      <c r="BG143">
        <f t="shared" si="134"/>
        <v>3.2014198921256303</v>
      </c>
      <c r="BH143">
        <f t="shared" si="135"/>
        <v>2.8061823567657007</v>
      </c>
      <c r="BI143">
        <f t="shared" si="136"/>
        <v>2.4445524743828417</v>
      </c>
      <c r="BJ143">
        <f t="shared" si="137"/>
        <v>2.1731573133728119</v>
      </c>
      <c r="BK143">
        <f t="shared" si="138"/>
        <v>1.9120222298306928</v>
      </c>
      <c r="BL143">
        <f t="shared" si="139"/>
        <v>1.6293664413861777</v>
      </c>
      <c r="BM143">
        <f t="shared" si="140"/>
        <v>1.3550871929830586</v>
      </c>
      <c r="BN143">
        <f t="shared" si="141"/>
        <v>0.89569435993531998</v>
      </c>
      <c r="BO143">
        <f t="shared" si="142"/>
        <v>0.67788571184358348</v>
      </c>
      <c r="BP143">
        <f t="shared" si="143"/>
        <v>0.4863687765675615</v>
      </c>
      <c r="BQ143">
        <f t="shared" si="144"/>
        <v>0.31001994196827598</v>
      </c>
      <c r="BR143">
        <f t="shared" si="145"/>
        <v>0.15071344196452044</v>
      </c>
      <c r="BS143">
        <f t="shared" si="146"/>
        <v>5.8960557286530844E-2</v>
      </c>
      <c r="BT143">
        <f t="shared" si="147"/>
        <v>1.2241724612193701E-2</v>
      </c>
      <c r="BU143">
        <f t="shared" si="148"/>
        <v>1.407366985953456E-3</v>
      </c>
      <c r="BV143">
        <f t="shared" si="149"/>
        <v>7.9502702331505317E-5</v>
      </c>
      <c r="BW143" s="3">
        <f t="shared" si="127"/>
        <v>32.221549173513246</v>
      </c>
      <c r="BX143" s="3">
        <f>BW143*(Z143/(Z143+boys!AB143))</f>
        <v>16.068185420558059</v>
      </c>
      <c r="BZ143">
        <v>11.474</v>
      </c>
      <c r="CA143">
        <v>22.4</v>
      </c>
      <c r="CB143">
        <v>41.150591999999989</v>
      </c>
      <c r="CC143">
        <f t="shared" si="128"/>
        <v>55.726461</v>
      </c>
      <c r="CD143">
        <v>59.715000000000003</v>
      </c>
      <c r="CE143">
        <v>59.715000000000003</v>
      </c>
      <c r="CF143">
        <v>59.715000000000003</v>
      </c>
      <c r="CG143">
        <v>59.715000000000003</v>
      </c>
      <c r="CH143">
        <v>59.715000000000003</v>
      </c>
      <c r="CI143">
        <v>59.715000000000003</v>
      </c>
      <c r="CJ143">
        <v>59.715000000000003</v>
      </c>
      <c r="CK143">
        <v>59.715000000000003</v>
      </c>
      <c r="CL143">
        <v>59.715000000000003</v>
      </c>
      <c r="CM143">
        <v>59.715000000000003</v>
      </c>
      <c r="CN143">
        <v>59.715000000000003</v>
      </c>
      <c r="CO143">
        <v>59.715000000000003</v>
      </c>
      <c r="CP143">
        <v>59.715000000000003</v>
      </c>
      <c r="CQ143">
        <v>59.715000000000003</v>
      </c>
      <c r="CR143">
        <v>59.715000000000003</v>
      </c>
      <c r="CS143">
        <v>59.715000000000003</v>
      </c>
      <c r="CT143">
        <v>59.715000000000003</v>
      </c>
      <c r="CX143">
        <v>142</v>
      </c>
      <c r="CY143" t="s">
        <v>166</v>
      </c>
      <c r="DB143" t="str">
        <f t="shared" ref="DB143:DB174" si="150">IF(DA143&gt;0,IF(CZ143=CY143,"","@"),"")</f>
        <v/>
      </c>
      <c r="DC143" t="str">
        <f t="shared" si="103"/>
        <v/>
      </c>
      <c r="DD143" t="s">
        <v>166</v>
      </c>
      <c r="DE143">
        <v>59.715000000000003</v>
      </c>
    </row>
    <row r="144" spans="1:109">
      <c r="A144">
        <v>64508</v>
      </c>
      <c r="B144" t="s">
        <v>167</v>
      </c>
      <c r="C144">
        <v>2010</v>
      </c>
      <c r="D144" t="s">
        <v>25</v>
      </c>
      <c r="E144">
        <v>958.27700000000004</v>
      </c>
      <c r="F144">
        <v>859.423</v>
      </c>
      <c r="G144">
        <v>972.346</v>
      </c>
      <c r="H144">
        <v>1216.4970000000001</v>
      </c>
      <c r="I144">
        <v>1432.2049999999999</v>
      </c>
      <c r="J144">
        <v>1625.269</v>
      </c>
      <c r="K144">
        <v>1518.1980000000001</v>
      </c>
      <c r="L144">
        <v>1322.433</v>
      </c>
      <c r="M144">
        <v>1148.7550000000001</v>
      </c>
      <c r="N144">
        <v>1245.787</v>
      </c>
      <c r="O144">
        <v>1536.1079999999999</v>
      </c>
      <c r="P144">
        <v>1510.3230000000001</v>
      </c>
      <c r="Q144">
        <v>1196.288</v>
      </c>
      <c r="R144">
        <v>773.35699999999997</v>
      </c>
      <c r="S144">
        <v>814.49300000000005</v>
      </c>
      <c r="T144">
        <v>725.16200000000003</v>
      </c>
      <c r="U144">
        <v>530.11500000000001</v>
      </c>
      <c r="V144">
        <v>278.55399999999997</v>
      </c>
      <c r="W144">
        <v>63.017000000000003</v>
      </c>
      <c r="X144">
        <v>20.25</v>
      </c>
      <c r="Y144">
        <v>2.17</v>
      </c>
      <c r="Z144">
        <f t="shared" si="104"/>
        <v>19749.027000000002</v>
      </c>
      <c r="AA144">
        <f t="shared" si="105"/>
        <v>9.7045489886666308E-2</v>
      </c>
      <c r="AB144">
        <f t="shared" si="106"/>
        <v>0.30462062763902237</v>
      </c>
      <c r="AC144">
        <f t="shared" si="107"/>
        <v>0.59082161364202901</v>
      </c>
      <c r="AD144">
        <f t="shared" si="108"/>
        <v>1.047162931115543</v>
      </c>
      <c r="AE144">
        <f t="shared" si="109"/>
        <v>1.5954461959062589</v>
      </c>
      <c r="AF144">
        <f t="shared" si="110"/>
        <v>2.2219962026483633</v>
      </c>
      <c r="AG144">
        <f t="shared" si="111"/>
        <v>2.4599863071735126</v>
      </c>
      <c r="AH144">
        <f t="shared" si="112"/>
        <v>2.4775914783042223</v>
      </c>
      <c r="AI144">
        <f t="shared" si="113"/>
        <v>2.4430423838095923</v>
      </c>
      <c r="AJ144">
        <f t="shared" si="114"/>
        <v>2.9648037343814453</v>
      </c>
      <c r="AK144">
        <f t="shared" si="115"/>
        <v>4.0446355154610902</v>
      </c>
      <c r="AL144">
        <f t="shared" si="116"/>
        <v>4.3591216417902512</v>
      </c>
      <c r="AM144">
        <f t="shared" si="117"/>
        <v>3.7556207705827731</v>
      </c>
      <c r="AN144">
        <f t="shared" si="118"/>
        <v>2.6236694597662962</v>
      </c>
      <c r="AO144">
        <f t="shared" si="119"/>
        <v>2.9694372284771293</v>
      </c>
      <c r="AP144">
        <f t="shared" si="120"/>
        <v>2.8273531652977133</v>
      </c>
      <c r="AQ144">
        <f t="shared" si="121"/>
        <v>2.2010922360883902</v>
      </c>
      <c r="AR144">
        <f t="shared" si="122"/>
        <v>1.2271084545076572</v>
      </c>
      <c r="AS144">
        <f t="shared" si="123"/>
        <v>0.29356200687760464</v>
      </c>
      <c r="AT144">
        <f t="shared" si="124"/>
        <v>9.946059621063863E-2</v>
      </c>
      <c r="AU144">
        <f t="shared" si="125"/>
        <v>1.1207640761238515E-2</v>
      </c>
      <c r="AV144">
        <f t="shared" si="126"/>
        <v>40.614785680327451</v>
      </c>
      <c r="BB144">
        <f t="shared" si="129"/>
        <v>0.44539998038384371</v>
      </c>
      <c r="BC144">
        <f t="shared" si="130"/>
        <v>0.70184592608030749</v>
      </c>
      <c r="BD144">
        <f t="shared" si="131"/>
        <v>1.4790200993723563</v>
      </c>
      <c r="BE144">
        <f t="shared" si="132"/>
        <v>2.5058187938978165</v>
      </c>
      <c r="BF144">
        <f t="shared" si="133"/>
        <v>3.3141087015223589</v>
      </c>
      <c r="BG144">
        <f t="shared" si="134"/>
        <v>3.7608569549851745</v>
      </c>
      <c r="BH144">
        <f t="shared" si="135"/>
        <v>3.5130956828343995</v>
      </c>
      <c r="BI144">
        <f t="shared" si="136"/>
        <v>3.0600973411490093</v>
      </c>
      <c r="BJ144">
        <f t="shared" si="137"/>
        <v>2.6582081066728001</v>
      </c>
      <c r="BK144">
        <f t="shared" si="138"/>
        <v>2.8827392286323779</v>
      </c>
      <c r="BL144">
        <f t="shared" si="139"/>
        <v>3.5545392519074479</v>
      </c>
      <c r="BM144">
        <f t="shared" si="140"/>
        <v>3.4948730079907224</v>
      </c>
      <c r="BN144">
        <f t="shared" si="141"/>
        <v>2.7681990150340066</v>
      </c>
      <c r="BO144">
        <f t="shared" si="142"/>
        <v>1.789540717343695</v>
      </c>
      <c r="BP144">
        <f t="shared" si="143"/>
        <v>1.8847290287556953</v>
      </c>
      <c r="BQ144">
        <f t="shared" si="144"/>
        <v>1.6780179473003911</v>
      </c>
      <c r="BR144">
        <f t="shared" si="145"/>
        <v>1.2266810507626529</v>
      </c>
      <c r="BS144">
        <f t="shared" si="146"/>
        <v>0.64457129757531839</v>
      </c>
      <c r="BT144">
        <f t="shared" si="147"/>
        <v>0.14582073658717465</v>
      </c>
      <c r="BU144">
        <f t="shared" si="148"/>
        <v>4.6858306740883995E-2</v>
      </c>
      <c r="BV144">
        <f t="shared" si="149"/>
        <v>5.0213592902576916E-3</v>
      </c>
      <c r="BW144" s="3">
        <f t="shared" si="127"/>
        <v>41.560042534818692</v>
      </c>
      <c r="BX144" s="3">
        <f>BW144*(Z144/(Z144+boys!AB144))</f>
        <v>21.486837035084516</v>
      </c>
      <c r="BZ144">
        <v>11.474</v>
      </c>
      <c r="CA144">
        <v>22.4</v>
      </c>
      <c r="CB144">
        <v>41.150591999999989</v>
      </c>
      <c r="CC144">
        <f t="shared" si="128"/>
        <v>55.726461</v>
      </c>
      <c r="CD144">
        <v>69.241</v>
      </c>
      <c r="CE144">
        <v>69.241</v>
      </c>
      <c r="CF144">
        <v>69.241</v>
      </c>
      <c r="CG144">
        <v>69.241</v>
      </c>
      <c r="CH144">
        <v>69.241</v>
      </c>
      <c r="CI144">
        <v>69.241</v>
      </c>
      <c r="CJ144">
        <v>69.241</v>
      </c>
      <c r="CK144">
        <v>69.241</v>
      </c>
      <c r="CL144">
        <v>69.241</v>
      </c>
      <c r="CM144">
        <v>69.241</v>
      </c>
      <c r="CN144">
        <v>69.241</v>
      </c>
      <c r="CO144">
        <v>69.241</v>
      </c>
      <c r="CP144">
        <v>69.241</v>
      </c>
      <c r="CQ144">
        <v>69.241</v>
      </c>
      <c r="CR144">
        <v>69.241</v>
      </c>
      <c r="CS144">
        <v>69.241</v>
      </c>
      <c r="CT144">
        <v>69.241</v>
      </c>
      <c r="CX144">
        <v>143</v>
      </c>
      <c r="CY144" t="s">
        <v>167</v>
      </c>
      <c r="DB144" t="str">
        <f t="shared" si="150"/>
        <v/>
      </c>
      <c r="DC144" t="str">
        <f t="shared" si="103"/>
        <v/>
      </c>
      <c r="DD144" t="s">
        <v>167</v>
      </c>
      <c r="DE144">
        <v>69.241</v>
      </c>
    </row>
    <row r="145" spans="1:109">
      <c r="A145">
        <v>64961</v>
      </c>
      <c r="B145" t="s">
        <v>168</v>
      </c>
      <c r="C145">
        <v>2010</v>
      </c>
      <c r="D145" t="s">
        <v>25</v>
      </c>
      <c r="E145">
        <v>248.773</v>
      </c>
      <c r="F145">
        <v>267.41800000000001</v>
      </c>
      <c r="G145">
        <v>263.90800000000002</v>
      </c>
      <c r="H145">
        <v>271.51400000000001</v>
      </c>
      <c r="I145">
        <v>293.06200000000001</v>
      </c>
      <c r="J145">
        <v>355.85700000000003</v>
      </c>
      <c r="K145">
        <v>409.16699999999997</v>
      </c>
      <c r="L145">
        <v>414.709</v>
      </c>
      <c r="M145">
        <v>393.40100000000001</v>
      </c>
      <c r="N145">
        <v>397.84899999999999</v>
      </c>
      <c r="O145">
        <v>368.37299999999999</v>
      </c>
      <c r="P145">
        <v>346.04199999999997</v>
      </c>
      <c r="Q145">
        <v>321.23399999999998</v>
      </c>
      <c r="R145">
        <v>285.25799999999998</v>
      </c>
      <c r="S145">
        <v>272.54899999999998</v>
      </c>
      <c r="T145">
        <v>241.27500000000001</v>
      </c>
      <c r="U145">
        <v>174.25399999999999</v>
      </c>
      <c r="V145">
        <v>96.641999999999996</v>
      </c>
      <c r="W145">
        <v>33.039000000000001</v>
      </c>
      <c r="X145">
        <v>8.0389999999999997</v>
      </c>
      <c r="Y145">
        <v>0.76300000000000001</v>
      </c>
      <c r="Z145">
        <f t="shared" si="104"/>
        <v>5463.1259999999984</v>
      </c>
      <c r="AA145">
        <f t="shared" si="105"/>
        <v>9.1073498945475562E-2</v>
      </c>
      <c r="AB145">
        <f t="shared" si="106"/>
        <v>0.34264741468529197</v>
      </c>
      <c r="AC145">
        <f t="shared" si="107"/>
        <v>0.5796856964309447</v>
      </c>
      <c r="AD145">
        <f t="shared" si="108"/>
        <v>0.84488953760173235</v>
      </c>
      <c r="AE145">
        <f t="shared" si="109"/>
        <v>1.1801602232860824</v>
      </c>
      <c r="AF145">
        <f t="shared" si="110"/>
        <v>1.7587254989176535</v>
      </c>
      <c r="AG145">
        <f t="shared" si="111"/>
        <v>2.396676188687576</v>
      </c>
      <c r="AH145">
        <f t="shared" si="112"/>
        <v>2.8086910314717262</v>
      </c>
      <c r="AI145">
        <f t="shared" si="113"/>
        <v>3.0244299692154284</v>
      </c>
      <c r="AJ145">
        <f t="shared" si="114"/>
        <v>3.4227478919578287</v>
      </c>
      <c r="AK145">
        <f t="shared" si="115"/>
        <v>3.506306828727729</v>
      </c>
      <c r="AL145">
        <f t="shared" si="116"/>
        <v>3.6104592864964133</v>
      </c>
      <c r="AM145">
        <f t="shared" si="117"/>
        <v>3.6456248675209038</v>
      </c>
      <c r="AN145">
        <f t="shared" si="118"/>
        <v>3.4984157421959523</v>
      </c>
      <c r="AO145">
        <f t="shared" si="119"/>
        <v>3.59199623072944</v>
      </c>
      <c r="AP145">
        <f t="shared" si="120"/>
        <v>3.400649188761161</v>
      </c>
      <c r="AQ145">
        <f t="shared" si="121"/>
        <v>2.6155040172970572</v>
      </c>
      <c r="AR145">
        <f t="shared" si="122"/>
        <v>1.5390188694165212</v>
      </c>
      <c r="AS145">
        <f t="shared" si="123"/>
        <v>0.55638255460335362</v>
      </c>
      <c r="AT145">
        <f t="shared" si="124"/>
        <v>0.14273567916976473</v>
      </c>
      <c r="AU145">
        <f t="shared" si="125"/>
        <v>1.4245690104895993E-2</v>
      </c>
      <c r="AV145">
        <f t="shared" si="126"/>
        <v>42.571065906222934</v>
      </c>
      <c r="BB145">
        <f t="shared" si="129"/>
        <v>0.41799093076015464</v>
      </c>
      <c r="BC145">
        <f t="shared" si="130"/>
        <v>0.78945964343491259</v>
      </c>
      <c r="BD145">
        <f t="shared" si="131"/>
        <v>1.4511432495756604</v>
      </c>
      <c r="BE145">
        <f t="shared" si="132"/>
        <v>2.0217866954425769</v>
      </c>
      <c r="BF145">
        <f t="shared" si="133"/>
        <v>2.4851695965935994</v>
      </c>
      <c r="BG145">
        <f t="shared" si="134"/>
        <v>3.017672018668434</v>
      </c>
      <c r="BH145">
        <f t="shared" si="135"/>
        <v>3.4697415165712826</v>
      </c>
      <c r="BI145">
        <f t="shared" si="136"/>
        <v>3.5167377491238545</v>
      </c>
      <c r="BJ145">
        <f t="shared" si="137"/>
        <v>3.3360456301721775</v>
      </c>
      <c r="BK145">
        <f t="shared" si="138"/>
        <v>3.3737647284027505</v>
      </c>
      <c r="BL145">
        <f t="shared" si="139"/>
        <v>3.1238078625204695</v>
      </c>
      <c r="BM145">
        <f t="shared" si="140"/>
        <v>2.9344406901762845</v>
      </c>
      <c r="BN145">
        <f t="shared" si="141"/>
        <v>2.7240685254046868</v>
      </c>
      <c r="BO145">
        <f t="shared" si="142"/>
        <v>2.4189915744282673</v>
      </c>
      <c r="BP145">
        <f t="shared" si="143"/>
        <v>2.3112190880495893</v>
      </c>
      <c r="BQ145">
        <f t="shared" si="144"/>
        <v>2.0460151586289617</v>
      </c>
      <c r="BR145">
        <f t="shared" si="145"/>
        <v>1.4776762012298457</v>
      </c>
      <c r="BS145">
        <f t="shared" si="146"/>
        <v>0.8195254251796501</v>
      </c>
      <c r="BT145">
        <f t="shared" si="147"/>
        <v>0.2801711525269599</v>
      </c>
      <c r="BU145">
        <f t="shared" si="148"/>
        <v>6.8170825241812116E-2</v>
      </c>
      <c r="BV145">
        <f t="shared" si="149"/>
        <v>6.4702499887427118E-3</v>
      </c>
      <c r="BW145" s="3">
        <f t="shared" si="127"/>
        <v>42.090068512120681</v>
      </c>
      <c r="BX145" s="3">
        <f>BW145*(Z145/(Z145+boys!AB145))</f>
        <v>21.713679327256646</v>
      </c>
      <c r="BZ145">
        <v>11.474</v>
      </c>
      <c r="CA145">
        <v>22.4</v>
      </c>
      <c r="CB145">
        <v>41.150591999999989</v>
      </c>
      <c r="CC145">
        <f t="shared" si="128"/>
        <v>55.726461</v>
      </c>
      <c r="CD145">
        <v>70.192999999999998</v>
      </c>
      <c r="CE145">
        <v>70.192999999999998</v>
      </c>
      <c r="CF145">
        <v>70.192999999999998</v>
      </c>
      <c r="CG145">
        <v>70.192999999999998</v>
      </c>
      <c r="CH145">
        <v>70.192999999999998</v>
      </c>
      <c r="CI145">
        <v>70.192999999999998</v>
      </c>
      <c r="CJ145">
        <v>70.192999999999998</v>
      </c>
      <c r="CK145">
        <v>70.192999999999998</v>
      </c>
      <c r="CL145">
        <v>70.192999999999998</v>
      </c>
      <c r="CM145">
        <v>70.192999999999998</v>
      </c>
      <c r="CN145">
        <v>70.192999999999998</v>
      </c>
      <c r="CO145">
        <v>70.192999999999998</v>
      </c>
      <c r="CP145">
        <v>70.192999999999998</v>
      </c>
      <c r="CQ145">
        <v>70.192999999999998</v>
      </c>
      <c r="CR145">
        <v>70.192999999999998</v>
      </c>
      <c r="CS145">
        <v>70.192999999999998</v>
      </c>
      <c r="CT145">
        <v>70.192999999999998</v>
      </c>
      <c r="CX145">
        <v>144</v>
      </c>
      <c r="CY145" t="s">
        <v>168</v>
      </c>
      <c r="DB145" t="str">
        <f t="shared" si="150"/>
        <v/>
      </c>
      <c r="DC145" t="str">
        <f t="shared" si="103"/>
        <v/>
      </c>
      <c r="DD145" t="s">
        <v>168</v>
      </c>
      <c r="DE145">
        <v>70.192999999999998</v>
      </c>
    </row>
    <row r="146" spans="1:109">
      <c r="A146">
        <v>65414</v>
      </c>
      <c r="B146" t="s">
        <v>169</v>
      </c>
      <c r="C146">
        <v>2010</v>
      </c>
      <c r="D146" t="s">
        <v>25</v>
      </c>
      <c r="E146">
        <v>127.46599999999999</v>
      </c>
      <c r="F146">
        <v>109.123</v>
      </c>
      <c r="G146">
        <v>95.721000000000004</v>
      </c>
      <c r="H146">
        <v>85.218999999999994</v>
      </c>
      <c r="I146">
        <v>72.281999999999996</v>
      </c>
      <c r="J146">
        <v>63.725000000000001</v>
      </c>
      <c r="K146">
        <v>50.006999999999998</v>
      </c>
      <c r="L146">
        <v>52.41</v>
      </c>
      <c r="M146">
        <v>24.831</v>
      </c>
      <c r="N146">
        <v>27.731000000000002</v>
      </c>
      <c r="O146">
        <v>22.751999999999999</v>
      </c>
      <c r="P146">
        <v>26.917000000000002</v>
      </c>
      <c r="Q146">
        <v>14.519</v>
      </c>
      <c r="R146">
        <v>11.414999999999999</v>
      </c>
      <c r="S146">
        <v>7.1310000000000002</v>
      </c>
      <c r="T146">
        <v>4.2969999999999997</v>
      </c>
      <c r="U146">
        <v>1.883</v>
      </c>
      <c r="V146">
        <v>0.53600000000000003</v>
      </c>
      <c r="W146">
        <v>8.5999999999999993E-2</v>
      </c>
      <c r="X146">
        <v>7.0000000000000001E-3</v>
      </c>
      <c r="Y146">
        <v>0</v>
      </c>
      <c r="Z146">
        <f t="shared" si="104"/>
        <v>798.05799999999977</v>
      </c>
      <c r="AA146">
        <f t="shared" si="105"/>
        <v>0.31944044167215924</v>
      </c>
      <c r="AB146">
        <f t="shared" si="106"/>
        <v>0.95714973097193479</v>
      </c>
      <c r="AC146">
        <f t="shared" si="107"/>
        <v>1.4393089224091486</v>
      </c>
      <c r="AD146">
        <f t="shared" si="108"/>
        <v>1.8153104160349252</v>
      </c>
      <c r="AE146">
        <f t="shared" si="109"/>
        <v>1.9925920171215632</v>
      </c>
      <c r="AF146">
        <f t="shared" si="110"/>
        <v>2.1559523242671594</v>
      </c>
      <c r="AG146">
        <f t="shared" si="111"/>
        <v>2.0051474955454371</v>
      </c>
      <c r="AH146">
        <f t="shared" si="112"/>
        <v>2.4298609875472712</v>
      </c>
      <c r="AI146">
        <f t="shared" si="113"/>
        <v>1.3067997564086824</v>
      </c>
      <c r="AJ146">
        <f t="shared" si="114"/>
        <v>1.6331607477150789</v>
      </c>
      <c r="AK146">
        <f t="shared" si="115"/>
        <v>1.4824787170857259</v>
      </c>
      <c r="AL146">
        <f t="shared" si="116"/>
        <v>1.922503126339189</v>
      </c>
      <c r="AM146">
        <f t="shared" si="117"/>
        <v>1.1279606244157696</v>
      </c>
      <c r="AN146">
        <f t="shared" si="118"/>
        <v>0.95833260239230755</v>
      </c>
      <c r="AO146">
        <f t="shared" si="119"/>
        <v>0.64335173633996556</v>
      </c>
      <c r="AP146">
        <f t="shared" si="120"/>
        <v>0.41459267371544434</v>
      </c>
      <c r="AQ146">
        <f t="shared" si="121"/>
        <v>0.19347716582002819</v>
      </c>
      <c r="AR146">
        <f t="shared" si="122"/>
        <v>5.843184329960982E-2</v>
      </c>
      <c r="AS146">
        <f t="shared" si="123"/>
        <v>9.9140663961767208E-3</v>
      </c>
      <c r="AT146">
        <f t="shared" si="124"/>
        <v>8.5081535427249675E-4</v>
      </c>
      <c r="AU146">
        <f t="shared" si="125"/>
        <v>0</v>
      </c>
      <c r="AV146">
        <f t="shared" si="126"/>
        <v>22.866616210851848</v>
      </c>
      <c r="BB146">
        <f t="shared" si="129"/>
        <v>1.4661038510985422</v>
      </c>
      <c r="BC146">
        <f t="shared" si="130"/>
        <v>2.2052729801593376</v>
      </c>
      <c r="BD146">
        <f t="shared" si="131"/>
        <v>3.6030618655377933</v>
      </c>
      <c r="BE146">
        <f t="shared" si="132"/>
        <v>4.3439648426180435</v>
      </c>
      <c r="BF146">
        <f t="shared" si="133"/>
        <v>3.352755253928914</v>
      </c>
      <c r="BG146">
        <f t="shared" si="134"/>
        <v>2.9558441736064309</v>
      </c>
      <c r="BH146">
        <f t="shared" si="135"/>
        <v>2.3195433438922999</v>
      </c>
      <c r="BI146">
        <f t="shared" si="136"/>
        <v>2.4310049923689765</v>
      </c>
      <c r="BJ146">
        <f t="shared" si="137"/>
        <v>1.151770367592331</v>
      </c>
      <c r="BK146">
        <f t="shared" si="138"/>
        <v>1.2862850494826197</v>
      </c>
      <c r="BL146">
        <f t="shared" si="139"/>
        <v>1.0553372559889134</v>
      </c>
      <c r="BM146">
        <f t="shared" si="140"/>
        <v>1.2485281698072075</v>
      </c>
      <c r="BN146">
        <f t="shared" si="141"/>
        <v>0.67345471253969036</v>
      </c>
      <c r="BO146">
        <f t="shared" si="142"/>
        <v>0.52947761854401587</v>
      </c>
      <c r="BP146">
        <f t="shared" si="143"/>
        <v>0.33076696433091346</v>
      </c>
      <c r="BQ146">
        <f t="shared" si="144"/>
        <v>0.1993136510629554</v>
      </c>
      <c r="BR146">
        <f t="shared" si="145"/>
        <v>8.7341774482556436E-2</v>
      </c>
      <c r="BS146">
        <f t="shared" si="146"/>
        <v>2.486202396317061E-2</v>
      </c>
      <c r="BT146">
        <f t="shared" si="147"/>
        <v>3.9890560836430451E-3</v>
      </c>
      <c r="BU146">
        <f t="shared" si="148"/>
        <v>3.2469061145931762E-4</v>
      </c>
      <c r="BV146">
        <f t="shared" si="149"/>
        <v>0</v>
      </c>
      <c r="BW146" s="3">
        <f t="shared" si="127"/>
        <v>29.26900263769981</v>
      </c>
      <c r="BX146" s="3">
        <f>BW146*(Z146/(Z146+boys!AB146))</f>
        <v>14.722052425172839</v>
      </c>
      <c r="BZ146">
        <v>11.474</v>
      </c>
      <c r="CA146">
        <v>22.4</v>
      </c>
      <c r="CB146">
        <v>41.150591999999989</v>
      </c>
      <c r="CC146">
        <f t="shared" si="128"/>
        <v>55.726461</v>
      </c>
      <c r="CD146">
        <v>56.087000000000003</v>
      </c>
      <c r="CE146">
        <v>56.087000000000003</v>
      </c>
      <c r="CF146">
        <v>56.087000000000003</v>
      </c>
      <c r="CG146">
        <v>56.087000000000003</v>
      </c>
      <c r="CH146">
        <v>56.087000000000003</v>
      </c>
      <c r="CI146">
        <v>56.087000000000003</v>
      </c>
      <c r="CJ146">
        <v>56.087000000000003</v>
      </c>
      <c r="CK146">
        <v>56.087000000000003</v>
      </c>
      <c r="CL146">
        <v>56.087000000000003</v>
      </c>
      <c r="CM146">
        <v>56.087000000000003</v>
      </c>
      <c r="CN146">
        <v>56.087000000000003</v>
      </c>
      <c r="CO146">
        <v>56.087000000000003</v>
      </c>
      <c r="CP146">
        <v>56.087000000000003</v>
      </c>
      <c r="CQ146">
        <v>56.087000000000003</v>
      </c>
      <c r="CR146">
        <v>56.087000000000003</v>
      </c>
      <c r="CS146">
        <v>56.087000000000003</v>
      </c>
      <c r="CT146">
        <v>56.087000000000003</v>
      </c>
      <c r="CX146">
        <v>145</v>
      </c>
      <c r="CY146" t="s">
        <v>169</v>
      </c>
      <c r="DB146" t="str">
        <f t="shared" si="150"/>
        <v/>
      </c>
      <c r="DC146" t="str">
        <f t="shared" si="103"/>
        <v/>
      </c>
      <c r="DD146" t="s">
        <v>169</v>
      </c>
      <c r="DE146">
        <v>56.087000000000003</v>
      </c>
    </row>
    <row r="147" spans="1:109">
      <c r="A147">
        <v>65867</v>
      </c>
      <c r="B147" t="s">
        <v>170</v>
      </c>
      <c r="C147">
        <v>2010</v>
      </c>
      <c r="D147" t="s">
        <v>25</v>
      </c>
      <c r="E147">
        <v>88.724000000000004</v>
      </c>
      <c r="F147">
        <v>79.221000000000004</v>
      </c>
      <c r="G147">
        <v>82.364000000000004</v>
      </c>
      <c r="H147">
        <v>66.066999999999993</v>
      </c>
      <c r="I147">
        <v>47.125999999999998</v>
      </c>
      <c r="J147">
        <v>36.079000000000001</v>
      </c>
      <c r="K147">
        <v>18.106999999999999</v>
      </c>
      <c r="L147">
        <v>20.117999999999999</v>
      </c>
      <c r="M147">
        <v>17.837</v>
      </c>
      <c r="N147">
        <v>18.102</v>
      </c>
      <c r="O147">
        <v>15.489000000000001</v>
      </c>
      <c r="P147">
        <v>12.925000000000001</v>
      </c>
      <c r="Q147">
        <v>10.951000000000001</v>
      </c>
      <c r="R147">
        <v>8.0830000000000002</v>
      </c>
      <c r="S147">
        <v>5.2750000000000004</v>
      </c>
      <c r="T147">
        <v>2.702</v>
      </c>
      <c r="U147">
        <v>1.3169999999999999</v>
      </c>
      <c r="V147">
        <v>0.36799999999999999</v>
      </c>
      <c r="W147">
        <v>7.4999999999999997E-2</v>
      </c>
      <c r="X147">
        <v>8.0000000000000002E-3</v>
      </c>
      <c r="Y147">
        <v>1E-3</v>
      </c>
      <c r="Z147">
        <f t="shared" si="104"/>
        <v>530.93899999999996</v>
      </c>
      <c r="AA147">
        <f t="shared" si="105"/>
        <v>0.33421541834372692</v>
      </c>
      <c r="AB147">
        <f t="shared" si="106"/>
        <v>1.0444646183459871</v>
      </c>
      <c r="AC147">
        <f t="shared" si="107"/>
        <v>1.8615471833864154</v>
      </c>
      <c r="AD147">
        <f t="shared" si="108"/>
        <v>2.1153823697260892</v>
      </c>
      <c r="AE147">
        <f t="shared" si="109"/>
        <v>1.9527139652577792</v>
      </c>
      <c r="AF147">
        <f t="shared" si="110"/>
        <v>1.8347361938000413</v>
      </c>
      <c r="AG147">
        <f t="shared" si="111"/>
        <v>1.0913193417699585</v>
      </c>
      <c r="AH147">
        <f t="shared" si="112"/>
        <v>1.4019802651528708</v>
      </c>
      <c r="AI147">
        <f t="shared" si="113"/>
        <v>1.4109982502698051</v>
      </c>
      <c r="AJ147">
        <f t="shared" si="114"/>
        <v>1.6024326711731482</v>
      </c>
      <c r="AK147">
        <f t="shared" si="115"/>
        <v>1.5169878272268569</v>
      </c>
      <c r="AL147">
        <f t="shared" si="116"/>
        <v>1.3875887813854324</v>
      </c>
      <c r="AM147">
        <f t="shared" si="117"/>
        <v>1.2787947391319909</v>
      </c>
      <c r="AN147">
        <f t="shared" si="118"/>
        <v>1.0200060647268332</v>
      </c>
      <c r="AO147">
        <f t="shared" si="119"/>
        <v>0.71533641341095699</v>
      </c>
      <c r="AP147">
        <f t="shared" si="120"/>
        <v>0.39186045854608537</v>
      </c>
      <c r="AQ147">
        <f t="shared" si="121"/>
        <v>0.20340189739310921</v>
      </c>
      <c r="AR147">
        <f t="shared" si="122"/>
        <v>6.0300712511230106E-2</v>
      </c>
      <c r="AS147">
        <f t="shared" si="123"/>
        <v>1.2995843213627178E-2</v>
      </c>
      <c r="AT147">
        <f t="shared" si="124"/>
        <v>1.4615614976485058E-3</v>
      </c>
      <c r="AU147">
        <f t="shared" si="125"/>
        <v>1.9211246489709741E-4</v>
      </c>
      <c r="AV147">
        <f t="shared" si="126"/>
        <v>21.238716688734488</v>
      </c>
      <c r="BB147">
        <f t="shared" si="129"/>
        <v>1.5339150840303692</v>
      </c>
      <c r="BC147">
        <f t="shared" si="130"/>
        <v>2.4064464806691541</v>
      </c>
      <c r="BD147">
        <f t="shared" si="131"/>
        <v>4.6600625917972485</v>
      </c>
      <c r="BE147">
        <f t="shared" si="132"/>
        <v>4.7189825469592552</v>
      </c>
      <c r="BF147">
        <f t="shared" si="133"/>
        <v>3.0433047148542491</v>
      </c>
      <c r="BG147">
        <f t="shared" si="134"/>
        <v>2.3299111065489639</v>
      </c>
      <c r="BH147">
        <f t="shared" si="135"/>
        <v>1.1693145709770802</v>
      </c>
      <c r="BI147">
        <f t="shared" si="136"/>
        <v>1.2991810094944996</v>
      </c>
      <c r="BJ147">
        <f t="shared" si="137"/>
        <v>1.151878500166686</v>
      </c>
      <c r="BK147">
        <f t="shared" si="138"/>
        <v>1.1689916807768881</v>
      </c>
      <c r="BL147">
        <f t="shared" si="139"/>
        <v>1.0002492621562931</v>
      </c>
      <c r="BM147">
        <f t="shared" si="140"/>
        <v>0.83467116749758474</v>
      </c>
      <c r="BN147">
        <f t="shared" si="141"/>
        <v>0.70719411646159003</v>
      </c>
      <c r="BO147">
        <f t="shared" si="142"/>
        <v>0.52198429763117804</v>
      </c>
      <c r="BP147">
        <f t="shared" si="143"/>
        <v>0.34064916120307615</v>
      </c>
      <c r="BQ147">
        <f t="shared" si="144"/>
        <v>0.17448986418402118</v>
      </c>
      <c r="BR147">
        <f t="shared" si="145"/>
        <v>8.5049278730701658E-2</v>
      </c>
      <c r="BS147">
        <f t="shared" si="146"/>
        <v>2.3764718734167207E-2</v>
      </c>
      <c r="BT147">
        <f t="shared" si="147"/>
        <v>4.8433530028873378E-3</v>
      </c>
      <c r="BU147">
        <f t="shared" si="148"/>
        <v>5.1662432030798275E-4</v>
      </c>
      <c r="BV147">
        <f t="shared" si="149"/>
        <v>6.4578040038497844E-5</v>
      </c>
      <c r="BW147" s="3">
        <f t="shared" si="127"/>
        <v>27.175464708236234</v>
      </c>
      <c r="BX147" s="3">
        <f>BW147*(Z147/(Z147+boys!AB147))</f>
        <v>13.366542273126347</v>
      </c>
      <c r="BZ147">
        <v>11.474</v>
      </c>
      <c r="CA147">
        <v>22.4</v>
      </c>
      <c r="CB147">
        <v>41.150591999999989</v>
      </c>
      <c r="CC147">
        <f t="shared" si="128"/>
        <v>51.95</v>
      </c>
      <c r="CD147">
        <v>51.95</v>
      </c>
      <c r="CE147">
        <v>51.95</v>
      </c>
      <c r="CF147">
        <v>51.95</v>
      </c>
      <c r="CG147">
        <v>51.95</v>
      </c>
      <c r="CH147">
        <v>51.95</v>
      </c>
      <c r="CI147">
        <v>51.95</v>
      </c>
      <c r="CJ147">
        <v>51.95</v>
      </c>
      <c r="CK147">
        <v>51.95</v>
      </c>
      <c r="CL147">
        <v>51.95</v>
      </c>
      <c r="CM147">
        <v>51.95</v>
      </c>
      <c r="CN147">
        <v>51.95</v>
      </c>
      <c r="CO147">
        <v>51.95</v>
      </c>
      <c r="CP147">
        <v>51.95</v>
      </c>
      <c r="CQ147">
        <v>51.95</v>
      </c>
      <c r="CR147">
        <v>51.95</v>
      </c>
      <c r="CS147">
        <v>51.95</v>
      </c>
      <c r="CT147">
        <v>51.95</v>
      </c>
      <c r="CX147">
        <v>146</v>
      </c>
      <c r="CY147" t="s">
        <v>170</v>
      </c>
      <c r="DB147" t="str">
        <f t="shared" si="150"/>
        <v/>
      </c>
      <c r="DC147" t="str">
        <f t="shared" si="103"/>
        <v/>
      </c>
      <c r="DD147" t="s">
        <v>170</v>
      </c>
      <c r="DE147">
        <v>51.95</v>
      </c>
    </row>
    <row r="148" spans="1:109">
      <c r="A148">
        <v>66320</v>
      </c>
      <c r="B148" t="s">
        <v>171</v>
      </c>
      <c r="C148">
        <v>2010</v>
      </c>
      <c r="D148" t="s">
        <v>25</v>
      </c>
      <c r="E148">
        <v>113.753</v>
      </c>
      <c r="F148">
        <v>119.32899999999999</v>
      </c>
      <c r="G148">
        <v>132.87899999999999</v>
      </c>
      <c r="H148">
        <v>146.25800000000001</v>
      </c>
      <c r="I148">
        <v>140.00399999999999</v>
      </c>
      <c r="J148">
        <v>135.55500000000001</v>
      </c>
      <c r="K148">
        <v>134.34800000000001</v>
      </c>
      <c r="L148">
        <v>131.33000000000001</v>
      </c>
      <c r="M148">
        <v>132.72</v>
      </c>
      <c r="N148">
        <v>126.676</v>
      </c>
      <c r="O148">
        <v>123.39700000000001</v>
      </c>
      <c r="P148">
        <v>109.375</v>
      </c>
      <c r="Q148">
        <v>104.998</v>
      </c>
      <c r="R148">
        <v>81.314999999999998</v>
      </c>
      <c r="S148">
        <v>65.756</v>
      </c>
      <c r="T148">
        <v>50.91</v>
      </c>
      <c r="U148">
        <v>36.585000000000001</v>
      </c>
      <c r="V148">
        <v>25.074999999999999</v>
      </c>
      <c r="W148">
        <v>11.829000000000001</v>
      </c>
      <c r="X148">
        <v>4.2910000000000004</v>
      </c>
      <c r="Y148">
        <v>0.74</v>
      </c>
      <c r="Z148">
        <f t="shared" si="104"/>
        <v>1927.123</v>
      </c>
      <c r="AA148">
        <f t="shared" si="105"/>
        <v>0.11805473755437509</v>
      </c>
      <c r="AB148">
        <f t="shared" si="106"/>
        <v>0.43344560777905711</v>
      </c>
      <c r="AC148">
        <f t="shared" si="107"/>
        <v>0.8274240928057004</v>
      </c>
      <c r="AD148">
        <f t="shared" si="108"/>
        <v>1.2902061778101346</v>
      </c>
      <c r="AE148">
        <f t="shared" si="109"/>
        <v>1.5982830364226879</v>
      </c>
      <c r="AF148">
        <f t="shared" si="110"/>
        <v>1.8991963668120821</v>
      </c>
      <c r="AG148">
        <f t="shared" si="111"/>
        <v>2.2308570859254964</v>
      </c>
      <c r="AH148">
        <f t="shared" si="112"/>
        <v>2.5214840983165061</v>
      </c>
      <c r="AI148">
        <f t="shared" si="113"/>
        <v>2.8925190556077638</v>
      </c>
      <c r="AJ148">
        <f t="shared" si="114"/>
        <v>3.0894613369255621</v>
      </c>
      <c r="AK148">
        <f t="shared" si="115"/>
        <v>3.3296494307836086</v>
      </c>
      <c r="AL148">
        <f t="shared" si="116"/>
        <v>3.2350685451836751</v>
      </c>
      <c r="AM148">
        <f t="shared" si="117"/>
        <v>3.3780282836124109</v>
      </c>
      <c r="AN148">
        <f t="shared" si="118"/>
        <v>2.8270665650298401</v>
      </c>
      <c r="AO148">
        <f t="shared" si="119"/>
        <v>2.4567357662173097</v>
      </c>
      <c r="AP148">
        <f t="shared" si="120"/>
        <v>2.0341566158465234</v>
      </c>
      <c r="AQ148">
        <f t="shared" si="121"/>
        <v>1.5567091462247089</v>
      </c>
      <c r="AR148">
        <f t="shared" si="122"/>
        <v>1.132011293518888</v>
      </c>
      <c r="AS148">
        <f t="shared" si="123"/>
        <v>0.5647112301601922</v>
      </c>
      <c r="AT148">
        <f t="shared" si="124"/>
        <v>0.21598361910474839</v>
      </c>
      <c r="AU148">
        <f t="shared" si="125"/>
        <v>3.9167193790951585E-2</v>
      </c>
      <c r="AV148">
        <f t="shared" si="126"/>
        <v>37.670219285432218</v>
      </c>
      <c r="BB148">
        <f t="shared" si="129"/>
        <v>0.54182402347955994</v>
      </c>
      <c r="BC148">
        <f t="shared" si="130"/>
        <v>0.99865868032294758</v>
      </c>
      <c r="BD148">
        <f t="shared" si="131"/>
        <v>2.0713136346193983</v>
      </c>
      <c r="BE148">
        <f t="shared" si="132"/>
        <v>3.0874115118986905</v>
      </c>
      <c r="BF148">
        <f t="shared" si="133"/>
        <v>3.2557025451930159</v>
      </c>
      <c r="BG148">
        <f t="shared" si="134"/>
        <v>3.1522439252709873</v>
      </c>
      <c r="BH148">
        <f t="shared" si="135"/>
        <v>3.1241759202707877</v>
      </c>
      <c r="BI148">
        <f t="shared" si="136"/>
        <v>3.0539942805934031</v>
      </c>
      <c r="BJ148">
        <f t="shared" si="137"/>
        <v>3.0863178323334841</v>
      </c>
      <c r="BK148">
        <f t="shared" si="138"/>
        <v>2.9457685181485567</v>
      </c>
      <c r="BL148">
        <f t="shared" si="139"/>
        <v>2.8695174921372435</v>
      </c>
      <c r="BM148">
        <f t="shared" si="140"/>
        <v>2.543444943576513</v>
      </c>
      <c r="BN148">
        <f t="shared" si="141"/>
        <v>2.4416606371259131</v>
      </c>
      <c r="BO148">
        <f t="shared" si="142"/>
        <v>1.8909277767947352</v>
      </c>
      <c r="BP148">
        <f t="shared" si="143"/>
        <v>1.5291132864897572</v>
      </c>
      <c r="BQ148">
        <f t="shared" si="144"/>
        <v>1.1838791504226767</v>
      </c>
      <c r="BR148">
        <f t="shared" si="145"/>
        <v>0.85076053266968432</v>
      </c>
      <c r="BS148">
        <f t="shared" si="146"/>
        <v>0.58310292077879833</v>
      </c>
      <c r="BT148">
        <f t="shared" si="147"/>
        <v>0.2750757507434658</v>
      </c>
      <c r="BU148">
        <f t="shared" si="148"/>
        <v>9.9784432026393782E-2</v>
      </c>
      <c r="BV148">
        <f t="shared" si="149"/>
        <v>1.7208221789683377E-2</v>
      </c>
      <c r="BW148" s="3">
        <f t="shared" si="127"/>
        <v>39.601886016685697</v>
      </c>
      <c r="BX148" s="3">
        <f>BW148*(Z148/(Z148+boys!AB148))</f>
        <v>20.572634442820775</v>
      </c>
      <c r="BZ148">
        <v>11.474</v>
      </c>
      <c r="CA148">
        <v>22.4</v>
      </c>
      <c r="CB148">
        <v>41.150591999999989</v>
      </c>
      <c r="CC148">
        <f t="shared" si="128"/>
        <v>55.726461</v>
      </c>
      <c r="CD148" s="2">
        <v>67.900000000000006</v>
      </c>
      <c r="CE148" s="2">
        <v>67.900000000000006</v>
      </c>
      <c r="CF148" s="2">
        <v>67.900000000000006</v>
      </c>
      <c r="CG148" s="2">
        <v>67.900000000000006</v>
      </c>
      <c r="CH148" s="2">
        <v>67.900000000000006</v>
      </c>
      <c r="CI148" s="2">
        <v>67.900000000000006</v>
      </c>
      <c r="CJ148" s="2">
        <v>67.900000000000006</v>
      </c>
      <c r="CK148" s="2">
        <v>67.900000000000006</v>
      </c>
      <c r="CL148" s="2">
        <v>67.900000000000006</v>
      </c>
      <c r="CM148" s="2">
        <v>67.900000000000006</v>
      </c>
      <c r="CN148" s="2">
        <v>67.900000000000006</v>
      </c>
      <c r="CO148" s="2">
        <v>67.900000000000006</v>
      </c>
      <c r="CP148" s="2">
        <v>67.900000000000006</v>
      </c>
      <c r="CQ148" s="2">
        <v>67.900000000000006</v>
      </c>
      <c r="CR148" s="2">
        <v>67.900000000000006</v>
      </c>
      <c r="CS148" s="2">
        <v>67.900000000000006</v>
      </c>
      <c r="CT148" s="2">
        <v>67.900000000000006</v>
      </c>
      <c r="CX148">
        <v>147</v>
      </c>
      <c r="CY148" t="s">
        <v>171</v>
      </c>
      <c r="DB148" t="str">
        <f t="shared" si="150"/>
        <v/>
      </c>
      <c r="DC148" t="str">
        <f t="shared" si="103"/>
        <v/>
      </c>
    </row>
    <row r="149" spans="1:109">
      <c r="A149">
        <v>66773</v>
      </c>
      <c r="B149" t="s">
        <v>172</v>
      </c>
      <c r="C149">
        <v>2010</v>
      </c>
      <c r="D149" t="s">
        <v>25</v>
      </c>
      <c r="E149">
        <v>42.176000000000002</v>
      </c>
      <c r="F149">
        <v>41.726999999999997</v>
      </c>
      <c r="G149">
        <v>33.485999999999997</v>
      </c>
      <c r="H149">
        <v>20.867000000000001</v>
      </c>
      <c r="I149">
        <v>41.057000000000002</v>
      </c>
      <c r="J149">
        <v>62.674999999999997</v>
      </c>
      <c r="K149">
        <v>52.71</v>
      </c>
      <c r="L149">
        <v>41.079000000000001</v>
      </c>
      <c r="M149">
        <v>30.66</v>
      </c>
      <c r="N149">
        <v>21.257999999999999</v>
      </c>
      <c r="O149">
        <v>16.710999999999999</v>
      </c>
      <c r="P149">
        <v>9.6829999999999998</v>
      </c>
      <c r="Q149">
        <v>3.7149999999999999</v>
      </c>
      <c r="R149">
        <v>2.6059999999999999</v>
      </c>
      <c r="S149">
        <v>2.2010000000000001</v>
      </c>
      <c r="T149">
        <v>0.91700000000000004</v>
      </c>
      <c r="U149">
        <v>0.55700000000000005</v>
      </c>
      <c r="V149">
        <v>0.24</v>
      </c>
      <c r="W149">
        <v>0.121</v>
      </c>
      <c r="X149">
        <v>2.7E-2</v>
      </c>
      <c r="Y149">
        <v>6.0000000000000001E-3</v>
      </c>
      <c r="Z149">
        <f t="shared" si="104"/>
        <v>424.47899999999993</v>
      </c>
      <c r="AA149">
        <f t="shared" si="105"/>
        <v>0.19871890011048843</v>
      </c>
      <c r="AB149">
        <f t="shared" si="106"/>
        <v>0.68811177938131229</v>
      </c>
      <c r="AC149">
        <f t="shared" si="107"/>
        <v>0.94664753733400253</v>
      </c>
      <c r="AD149">
        <f t="shared" si="108"/>
        <v>0.83570447536862857</v>
      </c>
      <c r="AE149">
        <f t="shared" si="109"/>
        <v>2.1279120993029106</v>
      </c>
      <c r="AF149">
        <f t="shared" si="110"/>
        <v>3.9865929763309849</v>
      </c>
      <c r="AG149">
        <f t="shared" si="111"/>
        <v>3.9736241368830973</v>
      </c>
      <c r="AH149">
        <f t="shared" si="112"/>
        <v>3.5806789028432506</v>
      </c>
      <c r="AI149">
        <f t="shared" si="113"/>
        <v>3.0336483076901337</v>
      </c>
      <c r="AJ149">
        <f t="shared" si="114"/>
        <v>2.3537701511735567</v>
      </c>
      <c r="AK149">
        <f t="shared" si="115"/>
        <v>2.0471495645249824</v>
      </c>
      <c r="AL149">
        <f t="shared" si="116"/>
        <v>1.3002551362964954</v>
      </c>
      <c r="AM149">
        <f t="shared" si="117"/>
        <v>0.54261812716294577</v>
      </c>
      <c r="AN149">
        <f t="shared" si="118"/>
        <v>0.41133248052318261</v>
      </c>
      <c r="AO149">
        <f t="shared" si="119"/>
        <v>0.37333295640067005</v>
      </c>
      <c r="AP149">
        <f t="shared" si="120"/>
        <v>0.16634274015911274</v>
      </c>
      <c r="AQ149">
        <f t="shared" si="121"/>
        <v>0.10760014040741711</v>
      </c>
      <c r="AR149">
        <f t="shared" si="122"/>
        <v>4.9189712565285919E-2</v>
      </c>
      <c r="AS149">
        <f t="shared" si="123"/>
        <v>2.6225090051569103E-2</v>
      </c>
      <c r="AT149">
        <f t="shared" si="124"/>
        <v>6.1699165329733635E-3</v>
      </c>
      <c r="AU149">
        <f t="shared" si="125"/>
        <v>1.4417674372583806E-3</v>
      </c>
      <c r="AV149">
        <f t="shared" si="126"/>
        <v>26.757066898480254</v>
      </c>
      <c r="BB149">
        <f t="shared" si="129"/>
        <v>0.91204026394709781</v>
      </c>
      <c r="BC149">
        <f t="shared" si="130"/>
        <v>1.5854095396945433</v>
      </c>
      <c r="BD149">
        <f t="shared" si="131"/>
        <v>2.3697689834120412</v>
      </c>
      <c r="BE149">
        <f t="shared" si="132"/>
        <v>1.9998072107960823</v>
      </c>
      <c r="BF149">
        <f t="shared" si="133"/>
        <v>4.9069227427505258</v>
      </c>
      <c r="BG149">
        <f t="shared" si="134"/>
        <v>7.4905955842338505</v>
      </c>
      <c r="BH149">
        <f t="shared" si="135"/>
        <v>6.2996297286791592</v>
      </c>
      <c r="BI149">
        <f t="shared" si="136"/>
        <v>4.9095520702790951</v>
      </c>
      <c r="BJ149">
        <f t="shared" si="137"/>
        <v>3.6643264557257256</v>
      </c>
      <c r="BK149">
        <f t="shared" si="138"/>
        <v>2.5406474819249012</v>
      </c>
      <c r="BL149">
        <f t="shared" si="139"/>
        <v>1.9972132877244813</v>
      </c>
      <c r="BM149">
        <f t="shared" si="140"/>
        <v>1.1572626572339269</v>
      </c>
      <c r="BN149">
        <f t="shared" si="141"/>
        <v>0.44399780766539698</v>
      </c>
      <c r="BO149">
        <f t="shared" si="142"/>
        <v>0.31145579724792044</v>
      </c>
      <c r="BP149">
        <f t="shared" si="143"/>
        <v>0.26305226774469415</v>
      </c>
      <c r="BQ149">
        <f t="shared" si="144"/>
        <v>0.10959515198631738</v>
      </c>
      <c r="BR149">
        <f t="shared" si="145"/>
        <v>6.6569792427893973E-2</v>
      </c>
      <c r="BS149">
        <f t="shared" si="146"/>
        <v>2.8683573038948928E-2</v>
      </c>
      <c r="BT149">
        <f t="shared" si="147"/>
        <v>1.4461301407136751E-2</v>
      </c>
      <c r="BU149">
        <f t="shared" si="148"/>
        <v>3.2269019668817547E-3</v>
      </c>
      <c r="BV149">
        <f t="shared" si="149"/>
        <v>7.1708932597372324E-4</v>
      </c>
      <c r="BW149" s="3">
        <f t="shared" si="127"/>
        <v>41.074935689212602</v>
      </c>
      <c r="BX149" s="3">
        <f>BW149*(Z149/(Z149+boys!AB149))</f>
        <v>9.964747147915844</v>
      </c>
      <c r="BZ149">
        <v>11.474</v>
      </c>
      <c r="CA149">
        <v>22.4</v>
      </c>
      <c r="CB149">
        <v>41.150591999999989</v>
      </c>
      <c r="CC149">
        <f t="shared" si="128"/>
        <v>55.726461</v>
      </c>
      <c r="CD149">
        <v>76.866</v>
      </c>
      <c r="CE149">
        <v>76.866</v>
      </c>
      <c r="CF149">
        <v>76.866</v>
      </c>
      <c r="CG149">
        <v>76.866</v>
      </c>
      <c r="CH149">
        <v>76.866</v>
      </c>
      <c r="CI149">
        <v>76.866</v>
      </c>
      <c r="CJ149">
        <v>76.866</v>
      </c>
      <c r="CK149">
        <v>76.866</v>
      </c>
      <c r="CL149">
        <v>76.866</v>
      </c>
      <c r="CM149">
        <v>76.866</v>
      </c>
      <c r="CN149">
        <v>76.866</v>
      </c>
      <c r="CO149">
        <v>76.866</v>
      </c>
      <c r="CP149">
        <v>76.866</v>
      </c>
      <c r="CQ149">
        <v>76.866</v>
      </c>
      <c r="CR149">
        <v>76.866</v>
      </c>
      <c r="CS149">
        <v>76.866</v>
      </c>
      <c r="CT149">
        <v>76.866</v>
      </c>
      <c r="CX149">
        <v>148</v>
      </c>
      <c r="CY149" t="s">
        <v>172</v>
      </c>
      <c r="DB149" t="str">
        <f t="shared" si="150"/>
        <v/>
      </c>
      <c r="DC149" t="str">
        <f t="shared" si="103"/>
        <v/>
      </c>
      <c r="DD149" t="s">
        <v>172</v>
      </c>
      <c r="DE149">
        <v>76.866</v>
      </c>
    </row>
    <row r="150" spans="1:109">
      <c r="A150">
        <v>67226</v>
      </c>
      <c r="B150" t="s">
        <v>173</v>
      </c>
      <c r="C150">
        <v>2010</v>
      </c>
      <c r="D150" t="s">
        <v>25</v>
      </c>
      <c r="E150">
        <v>36.475000000000001</v>
      </c>
      <c r="F150">
        <v>36.737000000000002</v>
      </c>
      <c r="G150">
        <v>33.241</v>
      </c>
      <c r="H150">
        <v>33.661000000000001</v>
      </c>
      <c r="I150">
        <v>35.831000000000003</v>
      </c>
      <c r="J150">
        <v>32.277000000000001</v>
      </c>
      <c r="K150">
        <v>28.274999999999999</v>
      </c>
      <c r="L150">
        <v>27.498000000000001</v>
      </c>
      <c r="M150">
        <v>33.018999999999998</v>
      </c>
      <c r="N150">
        <v>32.040999999999997</v>
      </c>
      <c r="O150">
        <v>26.3</v>
      </c>
      <c r="P150">
        <v>21.501999999999999</v>
      </c>
      <c r="Q150">
        <v>14.494999999999999</v>
      </c>
      <c r="R150">
        <v>11.493</v>
      </c>
      <c r="S150">
        <v>9.98</v>
      </c>
      <c r="T150">
        <v>7.4980000000000002</v>
      </c>
      <c r="U150">
        <v>4.8520000000000003</v>
      </c>
      <c r="V150">
        <v>3.234</v>
      </c>
      <c r="W150">
        <v>1.365</v>
      </c>
      <c r="X150">
        <v>0.434</v>
      </c>
      <c r="Y150">
        <v>9.7000000000000003E-2</v>
      </c>
      <c r="Z150">
        <f t="shared" si="104"/>
        <v>430.30500000000001</v>
      </c>
      <c r="AA150">
        <f t="shared" si="105"/>
        <v>0.1695309141190551</v>
      </c>
      <c r="AB150">
        <f t="shared" si="106"/>
        <v>0.59762029258316773</v>
      </c>
      <c r="AC150">
        <f t="shared" si="107"/>
        <v>0.92699829190922722</v>
      </c>
      <c r="AD150">
        <f t="shared" si="108"/>
        <v>1.3298404619978854</v>
      </c>
      <c r="AE150">
        <f t="shared" si="109"/>
        <v>1.8319145722220287</v>
      </c>
      <c r="AF150">
        <f t="shared" si="110"/>
        <v>2.0252588280405757</v>
      </c>
      <c r="AG150">
        <f t="shared" si="111"/>
        <v>2.1026946003416178</v>
      </c>
      <c r="AH150">
        <f t="shared" si="112"/>
        <v>2.364429881130826</v>
      </c>
      <c r="AI150">
        <f t="shared" si="113"/>
        <v>3.2228256701641853</v>
      </c>
      <c r="AJ150">
        <f t="shared" si="114"/>
        <v>3.4996734874100928</v>
      </c>
      <c r="AK150">
        <f t="shared" si="115"/>
        <v>3.1782108039646295</v>
      </c>
      <c r="AL150">
        <f t="shared" si="116"/>
        <v>2.8482448495834349</v>
      </c>
      <c r="AM150">
        <f t="shared" si="117"/>
        <v>2.0884953695634487</v>
      </c>
      <c r="AN150">
        <f t="shared" si="118"/>
        <v>1.7895004705964372</v>
      </c>
      <c r="AO150">
        <f t="shared" si="119"/>
        <v>1.6698853139052532</v>
      </c>
      <c r="AP150">
        <f t="shared" si="120"/>
        <v>1.3417134358187797</v>
      </c>
      <c r="AQ150">
        <f t="shared" si="121"/>
        <v>0.92460928876029791</v>
      </c>
      <c r="AR150">
        <f t="shared" si="122"/>
        <v>0.65385714783699933</v>
      </c>
      <c r="AS150">
        <f t="shared" si="123"/>
        <v>0.29183950918534529</v>
      </c>
      <c r="AT150">
        <f t="shared" si="124"/>
        <v>9.783293245488664E-2</v>
      </c>
      <c r="AU150">
        <f t="shared" si="125"/>
        <v>2.2992993341931885E-2</v>
      </c>
      <c r="AV150">
        <f t="shared" si="126"/>
        <v>32.977969114930104</v>
      </c>
      <c r="BB150">
        <f t="shared" si="129"/>
        <v>0.77807908344081533</v>
      </c>
      <c r="BC150">
        <f t="shared" si="130"/>
        <v>1.3769171541116183</v>
      </c>
      <c r="BD150">
        <f t="shared" si="131"/>
        <v>2.320580483449088</v>
      </c>
      <c r="BE150">
        <f t="shared" si="132"/>
        <v>3.1822547604985534</v>
      </c>
      <c r="BF150">
        <f t="shared" si="133"/>
        <v>4.0723460940495695</v>
      </c>
      <c r="BG150">
        <f t="shared" si="134"/>
        <v>3.668418823857496</v>
      </c>
      <c r="BH150">
        <f t="shared" si="135"/>
        <v>3.213574441384599</v>
      </c>
      <c r="BI150">
        <f t="shared" si="136"/>
        <v>3.1252650747725452</v>
      </c>
      <c r="BJ150">
        <f t="shared" si="137"/>
        <v>3.7527502910726107</v>
      </c>
      <c r="BK150">
        <f t="shared" si="138"/>
        <v>3.6415964164952763</v>
      </c>
      <c r="BL150">
        <f t="shared" si="139"/>
        <v>2.9891072611287339</v>
      </c>
      <c r="BM150">
        <f t="shared" si="140"/>
        <v>2.4437940809425873</v>
      </c>
      <c r="BN150">
        <f t="shared" si="141"/>
        <v>1.647418621675323</v>
      </c>
      <c r="BO150">
        <f t="shared" si="142"/>
        <v>1.3062285076864084</v>
      </c>
      <c r="BP150">
        <f t="shared" si="143"/>
        <v>1.1342695994701433</v>
      </c>
      <c r="BQ150">
        <f t="shared" si="144"/>
        <v>0.85217970509289909</v>
      </c>
      <c r="BR150">
        <f t="shared" si="145"/>
        <v>0.55145051068428208</v>
      </c>
      <c r="BS150">
        <f t="shared" si="146"/>
        <v>0.3675579042771987</v>
      </c>
      <c r="BT150">
        <f t="shared" si="147"/>
        <v>0.15513807648063582</v>
      </c>
      <c r="BU150">
        <f t="shared" si="148"/>
        <v>4.9325952522048307E-2</v>
      </c>
      <c r="BV150">
        <f t="shared" si="149"/>
        <v>1.1024464042946281E-2</v>
      </c>
      <c r="BW150" s="3">
        <f t="shared" si="127"/>
        <v>40.639277307135373</v>
      </c>
      <c r="BX150" s="3">
        <f>BW150*(Z150/(Z150+boys!AB150))</f>
        <v>20.705326821584347</v>
      </c>
      <c r="BZ150">
        <v>11.474</v>
      </c>
      <c r="CA150">
        <v>22.4</v>
      </c>
      <c r="CB150">
        <v>41.150591999999989</v>
      </c>
      <c r="CC150">
        <f t="shared" si="128"/>
        <v>55.726461</v>
      </c>
      <c r="CD150" s="2">
        <v>74.099999999999994</v>
      </c>
      <c r="CE150" s="2">
        <v>74.099999999999994</v>
      </c>
      <c r="CF150" s="2">
        <v>74.099999999999994</v>
      </c>
      <c r="CG150" s="2">
        <v>74.099999999999994</v>
      </c>
      <c r="CH150" s="2">
        <v>74.099999999999994</v>
      </c>
      <c r="CI150" s="2">
        <v>74.099999999999994</v>
      </c>
      <c r="CJ150" s="2">
        <v>74.099999999999994</v>
      </c>
      <c r="CK150" s="2">
        <v>74.099999999999994</v>
      </c>
      <c r="CL150" s="2">
        <v>74.099999999999994</v>
      </c>
      <c r="CM150" s="2">
        <v>74.099999999999994</v>
      </c>
      <c r="CN150" s="2">
        <v>74.099999999999994</v>
      </c>
      <c r="CO150" s="2">
        <v>74.099999999999994</v>
      </c>
      <c r="CP150" s="2">
        <v>74.099999999999994</v>
      </c>
      <c r="CQ150" s="2">
        <v>74.099999999999994</v>
      </c>
      <c r="CR150" s="2">
        <v>74.099999999999994</v>
      </c>
      <c r="CS150" s="2">
        <v>74.099999999999994</v>
      </c>
      <c r="CT150" s="2">
        <v>74.099999999999994</v>
      </c>
      <c r="CU150" t="s">
        <v>309</v>
      </c>
      <c r="CX150">
        <v>149</v>
      </c>
      <c r="CY150" t="s">
        <v>173</v>
      </c>
      <c r="DB150" t="str">
        <f t="shared" si="150"/>
        <v/>
      </c>
      <c r="DC150" t="str">
        <f t="shared" si="103"/>
        <v/>
      </c>
    </row>
    <row r="151" spans="1:109">
      <c r="A151">
        <v>67679</v>
      </c>
      <c r="B151" t="s">
        <v>174</v>
      </c>
      <c r="C151">
        <v>2010</v>
      </c>
      <c r="D151" t="s">
        <v>25</v>
      </c>
      <c r="E151">
        <v>534.99800000000005</v>
      </c>
      <c r="F151">
        <v>521.22299999999996</v>
      </c>
      <c r="G151">
        <v>540.99900000000002</v>
      </c>
      <c r="H151">
        <v>610.274</v>
      </c>
      <c r="I151">
        <v>858.06100000000004</v>
      </c>
      <c r="J151">
        <v>813.39400000000001</v>
      </c>
      <c r="K151">
        <v>878.36300000000006</v>
      </c>
      <c r="L151">
        <v>823.67499999999995</v>
      </c>
      <c r="M151">
        <v>887.14099999999996</v>
      </c>
      <c r="N151">
        <v>628.67499999999995</v>
      </c>
      <c r="O151">
        <v>793.78099999999995</v>
      </c>
      <c r="P151">
        <v>771.71600000000001</v>
      </c>
      <c r="Q151">
        <v>611.697</v>
      </c>
      <c r="R151">
        <v>505.29</v>
      </c>
      <c r="S151">
        <v>554.923</v>
      </c>
      <c r="T151">
        <v>437.18900000000002</v>
      </c>
      <c r="U151">
        <v>275.47399999999999</v>
      </c>
      <c r="V151">
        <v>127.73699999999999</v>
      </c>
      <c r="W151">
        <v>24.556000000000001</v>
      </c>
      <c r="X151">
        <v>6.4240000000000004</v>
      </c>
      <c r="Y151">
        <v>0.52700000000000002</v>
      </c>
      <c r="Z151">
        <f t="shared" si="104"/>
        <v>11206.117000000004</v>
      </c>
      <c r="AA151">
        <f t="shared" si="105"/>
        <v>9.5483207965792224E-2</v>
      </c>
      <c r="AB151">
        <f t="shared" si="106"/>
        <v>0.32558655241597051</v>
      </c>
      <c r="AC151">
        <f t="shared" si="107"/>
        <v>0.57932538095042185</v>
      </c>
      <c r="AD151">
        <f t="shared" si="108"/>
        <v>0.92580311271067373</v>
      </c>
      <c r="AE151">
        <f t="shared" si="109"/>
        <v>1.6845569254720429</v>
      </c>
      <c r="AF151">
        <f t="shared" si="110"/>
        <v>1.9597901753122862</v>
      </c>
      <c r="AG151">
        <f t="shared" si="111"/>
        <v>2.5082386700049617</v>
      </c>
      <c r="AH151">
        <f t="shared" si="112"/>
        <v>2.7195838665614493</v>
      </c>
      <c r="AI151">
        <f t="shared" si="113"/>
        <v>3.3249627859498507</v>
      </c>
      <c r="AJ151">
        <f t="shared" si="114"/>
        <v>2.6367496430744017</v>
      </c>
      <c r="AK151">
        <f t="shared" si="115"/>
        <v>3.6834000573079853</v>
      </c>
      <c r="AL151">
        <f t="shared" si="116"/>
        <v>3.9253393481435173</v>
      </c>
      <c r="AM151">
        <f t="shared" si="117"/>
        <v>3.3843314325559861</v>
      </c>
      <c r="AN151">
        <f t="shared" si="118"/>
        <v>3.0210669761880937</v>
      </c>
      <c r="AO151">
        <f t="shared" si="119"/>
        <v>3.5654148533341199</v>
      </c>
      <c r="AP151">
        <f t="shared" si="120"/>
        <v>3.0040336898142317</v>
      </c>
      <c r="AQ151">
        <f t="shared" si="121"/>
        <v>2.0157622841167901</v>
      </c>
      <c r="AR151">
        <f t="shared" si="122"/>
        <v>0.99170113965435092</v>
      </c>
      <c r="AS151">
        <f t="shared" si="123"/>
        <v>0.20159989405786138</v>
      </c>
      <c r="AT151">
        <f t="shared" si="124"/>
        <v>5.5606058726675775E-2</v>
      </c>
      <c r="AU151">
        <f t="shared" si="125"/>
        <v>4.7968444377298556E-3</v>
      </c>
      <c r="AV151">
        <f t="shared" si="126"/>
        <v>40.61313289875519</v>
      </c>
      <c r="BB151">
        <f t="shared" si="129"/>
        <v>0.43822973127980003</v>
      </c>
      <c r="BC151">
        <f t="shared" si="130"/>
        <v>0.75015141676639607</v>
      </c>
      <c r="BD151">
        <f t="shared" si="131"/>
        <v>1.4502412618597353</v>
      </c>
      <c r="BE151">
        <f t="shared" si="132"/>
        <v>2.2154096276193807</v>
      </c>
      <c r="BF151">
        <f t="shared" si="133"/>
        <v>3.3556879322480735</v>
      </c>
      <c r="BG151">
        <f t="shared" si="134"/>
        <v>3.1810051149778271</v>
      </c>
      <c r="BH151">
        <f t="shared" si="135"/>
        <v>3.4350845909943639</v>
      </c>
      <c r="BI151">
        <f t="shared" si="136"/>
        <v>3.221211845771375</v>
      </c>
      <c r="BJ151">
        <f t="shared" si="137"/>
        <v>3.4694134192120236</v>
      </c>
      <c r="BK151">
        <f t="shared" si="138"/>
        <v>2.4586097151671709</v>
      </c>
      <c r="BL151">
        <f t="shared" si="139"/>
        <v>3.1043029837596725</v>
      </c>
      <c r="BM151">
        <f t="shared" si="140"/>
        <v>3.0180116195966891</v>
      </c>
      <c r="BN151">
        <f t="shared" si="141"/>
        <v>2.3922124896625649</v>
      </c>
      <c r="BO151">
        <f t="shared" si="142"/>
        <v>1.9760781055025569</v>
      </c>
      <c r="BP151">
        <f t="shared" si="143"/>
        <v>2.17018185703219</v>
      </c>
      <c r="BQ151">
        <f t="shared" si="144"/>
        <v>1.7097500660344698</v>
      </c>
      <c r="BR151">
        <f t="shared" si="145"/>
        <v>1.0773182529541674</v>
      </c>
      <c r="BS151">
        <f t="shared" si="146"/>
        <v>0.49955132490763732</v>
      </c>
      <c r="BT151">
        <f t="shared" si="147"/>
        <v>9.6033117533932552E-2</v>
      </c>
      <c r="BU151">
        <f t="shared" si="148"/>
        <v>2.5122851728212357E-2</v>
      </c>
      <c r="BV151">
        <f t="shared" si="149"/>
        <v>2.0609811427098248E-3</v>
      </c>
      <c r="BW151" s="3">
        <f t="shared" si="127"/>
        <v>40.045668305750951</v>
      </c>
      <c r="BX151" s="3">
        <f>BW151*(Z151/(Z151+boys!AB151))</f>
        <v>20.527271094478571</v>
      </c>
      <c r="BZ151">
        <v>11.474</v>
      </c>
      <c r="CA151">
        <v>22.4</v>
      </c>
      <c r="CB151">
        <v>41.150591999999989</v>
      </c>
      <c r="CC151">
        <f t="shared" si="128"/>
        <v>55.726461</v>
      </c>
      <c r="CD151">
        <v>66.400999999999996</v>
      </c>
      <c r="CE151">
        <v>66.400999999999996</v>
      </c>
      <c r="CF151">
        <v>66.400999999999996</v>
      </c>
      <c r="CG151">
        <v>66.400999999999996</v>
      </c>
      <c r="CH151">
        <v>66.400999999999996</v>
      </c>
      <c r="CI151">
        <v>66.400999999999996</v>
      </c>
      <c r="CJ151">
        <v>66.400999999999996</v>
      </c>
      <c r="CK151">
        <v>66.400999999999996</v>
      </c>
      <c r="CL151">
        <v>66.400999999999996</v>
      </c>
      <c r="CM151">
        <v>66.400999999999996</v>
      </c>
      <c r="CN151">
        <v>66.400999999999996</v>
      </c>
      <c r="CO151">
        <v>66.400999999999996</v>
      </c>
      <c r="CP151">
        <v>66.400999999999996</v>
      </c>
      <c r="CQ151">
        <v>66.400999999999996</v>
      </c>
      <c r="CR151">
        <v>66.400999999999996</v>
      </c>
      <c r="CS151">
        <v>66.400999999999996</v>
      </c>
      <c r="CT151">
        <v>66.400999999999996</v>
      </c>
      <c r="CX151">
        <v>150</v>
      </c>
      <c r="CY151" t="s">
        <v>174</v>
      </c>
      <c r="DB151" t="str">
        <f t="shared" si="150"/>
        <v/>
      </c>
      <c r="DC151" t="str">
        <f t="shared" si="103"/>
        <v/>
      </c>
      <c r="DD151" t="s">
        <v>174</v>
      </c>
      <c r="DE151">
        <v>66.400999999999996</v>
      </c>
    </row>
    <row r="152" spans="1:109">
      <c r="A152">
        <v>68132</v>
      </c>
      <c r="B152" t="s">
        <v>175</v>
      </c>
      <c r="C152">
        <v>2010</v>
      </c>
      <c r="D152" t="s">
        <v>25</v>
      </c>
      <c r="E152">
        <v>3902.96</v>
      </c>
      <c r="F152">
        <v>3394.8960000000002</v>
      </c>
      <c r="G152">
        <v>3153.6260000000002</v>
      </c>
      <c r="H152">
        <v>4319.4759999999997</v>
      </c>
      <c r="I152">
        <v>6171.01</v>
      </c>
      <c r="J152">
        <v>6001.1509999999998</v>
      </c>
      <c r="K152">
        <v>5530.8209999999999</v>
      </c>
      <c r="L152">
        <v>5173.4369999999999</v>
      </c>
      <c r="M152">
        <v>4607.9070000000002</v>
      </c>
      <c r="N152">
        <v>5955.1540000000005</v>
      </c>
      <c r="O152">
        <v>6252.8639999999996</v>
      </c>
      <c r="P152">
        <v>5831.3530000000001</v>
      </c>
      <c r="Q152">
        <v>4059.0320000000002</v>
      </c>
      <c r="R152">
        <v>2904.1509999999998</v>
      </c>
      <c r="S152">
        <v>4222.7190000000001</v>
      </c>
      <c r="T152">
        <v>2532.7730000000001</v>
      </c>
      <c r="U152">
        <v>2196.2579999999998</v>
      </c>
      <c r="V152">
        <v>786.37800000000004</v>
      </c>
      <c r="W152">
        <v>202.42699999999999</v>
      </c>
      <c r="X152">
        <v>58.701000000000001</v>
      </c>
      <c r="Y152">
        <v>5.617</v>
      </c>
      <c r="Z152">
        <f t="shared" si="104"/>
        <v>77262.710999999996</v>
      </c>
      <c r="AA152">
        <f t="shared" si="105"/>
        <v>0.1010308840962104</v>
      </c>
      <c r="AB152">
        <f t="shared" si="106"/>
        <v>0.30757750656717187</v>
      </c>
      <c r="AC152">
        <f t="shared" si="107"/>
        <v>0.48980305648348277</v>
      </c>
      <c r="AD152">
        <f t="shared" si="108"/>
        <v>0.95040791411008085</v>
      </c>
      <c r="AE152">
        <f t="shared" si="109"/>
        <v>1.7571506130557599</v>
      </c>
      <c r="AF152">
        <f t="shared" si="110"/>
        <v>2.0971445979937204</v>
      </c>
      <c r="AG152">
        <f t="shared" si="111"/>
        <v>2.290707505720321</v>
      </c>
      <c r="AH152">
        <f t="shared" si="112"/>
        <v>2.4774845008997941</v>
      </c>
      <c r="AI152">
        <f t="shared" si="113"/>
        <v>2.5048576667210138</v>
      </c>
      <c r="AJ152">
        <f t="shared" si="114"/>
        <v>3.6226044152139583</v>
      </c>
      <c r="AK152">
        <f t="shared" si="115"/>
        <v>4.20835515336758</v>
      </c>
      <c r="AL152">
        <f t="shared" si="116"/>
        <v>4.3020380297036169</v>
      </c>
      <c r="AM152">
        <f t="shared" si="117"/>
        <v>3.2571984692589937</v>
      </c>
      <c r="AN152">
        <f t="shared" si="118"/>
        <v>2.5183961898515315</v>
      </c>
      <c r="AO152">
        <f t="shared" si="119"/>
        <v>3.9350906027617905</v>
      </c>
      <c r="AP152">
        <f t="shared" si="120"/>
        <v>2.5241609888630494</v>
      </c>
      <c r="AQ152">
        <f t="shared" si="121"/>
        <v>2.3309194522050873</v>
      </c>
      <c r="AR152">
        <f t="shared" si="122"/>
        <v>0.88548389144667738</v>
      </c>
      <c r="AS152">
        <f t="shared" si="123"/>
        <v>0.24103844867674912</v>
      </c>
      <c r="AT152">
        <f t="shared" si="124"/>
        <v>7.3696572723160075E-2</v>
      </c>
      <c r="AU152">
        <f t="shared" si="125"/>
        <v>7.4154012017517736E-3</v>
      </c>
      <c r="AV152">
        <f t="shared" si="126"/>
        <v>40.882561860921506</v>
      </c>
      <c r="BB152">
        <f t="shared" si="129"/>
        <v>0.46369134564796732</v>
      </c>
      <c r="BC152">
        <f t="shared" si="130"/>
        <v>0.70865857513076391</v>
      </c>
      <c r="BD152">
        <f t="shared" si="131"/>
        <v>1.2261375490437054</v>
      </c>
      <c r="BE152">
        <f t="shared" si="132"/>
        <v>2.2742879281538322</v>
      </c>
      <c r="BF152">
        <f t="shared" si="133"/>
        <v>3.7647654744964885</v>
      </c>
      <c r="BG152">
        <f t="shared" si="134"/>
        <v>3.6611391153214914</v>
      </c>
      <c r="BH152">
        <f t="shared" si="135"/>
        <v>3.3742035657728868</v>
      </c>
      <c r="BI152">
        <f t="shared" si="136"/>
        <v>3.1561733009803405</v>
      </c>
      <c r="BJ152">
        <f t="shared" si="137"/>
        <v>2.8111588189438503</v>
      </c>
      <c r="BK152">
        <f t="shared" si="138"/>
        <v>3.6330775958084112</v>
      </c>
      <c r="BL152">
        <f t="shared" si="139"/>
        <v>3.8147023751253055</v>
      </c>
      <c r="BM152">
        <f t="shared" si="140"/>
        <v>3.5575499705885294</v>
      </c>
      <c r="BN152">
        <f t="shared" si="141"/>
        <v>2.4763050997286395</v>
      </c>
      <c r="BO152">
        <f t="shared" si="142"/>
        <v>1.7717435910044628</v>
      </c>
      <c r="BP152">
        <f t="shared" si="143"/>
        <v>2.5761660894570482</v>
      </c>
      <c r="BQ152">
        <f t="shared" si="144"/>
        <v>1.5451759671653253</v>
      </c>
      <c r="BR152">
        <f t="shared" si="145"/>
        <v>1.3398773120585945</v>
      </c>
      <c r="BS152">
        <f t="shared" si="146"/>
        <v>0.47974784424325995</v>
      </c>
      <c r="BT152">
        <f t="shared" si="147"/>
        <v>0.12349521078492832</v>
      </c>
      <c r="BU152">
        <f t="shared" si="148"/>
        <v>3.5811884621547913E-2</v>
      </c>
      <c r="BV152">
        <f t="shared" si="149"/>
        <v>3.4267790313492891E-3</v>
      </c>
      <c r="BW152" s="3">
        <f t="shared" si="127"/>
        <v>42.797295393108747</v>
      </c>
      <c r="BX152" s="3">
        <f>BW152*(Z152/(Z152+boys!AB152))</f>
        <v>23.023834537544023</v>
      </c>
      <c r="BZ152">
        <v>11.474</v>
      </c>
      <c r="CA152">
        <v>22.4</v>
      </c>
      <c r="CB152">
        <v>41.150591999999989</v>
      </c>
      <c r="CC152">
        <f t="shared" si="128"/>
        <v>55.726461</v>
      </c>
      <c r="CD152">
        <v>71.418000000000006</v>
      </c>
      <c r="CE152">
        <v>71.418000000000006</v>
      </c>
      <c r="CF152">
        <v>71.418000000000006</v>
      </c>
      <c r="CG152">
        <v>71.418000000000006</v>
      </c>
      <c r="CH152">
        <v>71.418000000000006</v>
      </c>
      <c r="CI152">
        <v>71.418000000000006</v>
      </c>
      <c r="CJ152">
        <v>71.418000000000006</v>
      </c>
      <c r="CK152">
        <v>71.418000000000006</v>
      </c>
      <c r="CL152">
        <v>71.418000000000006</v>
      </c>
      <c r="CM152">
        <v>71.418000000000006</v>
      </c>
      <c r="CN152">
        <v>71.418000000000006</v>
      </c>
      <c r="CO152">
        <v>71.418000000000006</v>
      </c>
      <c r="CP152">
        <v>71.418000000000006</v>
      </c>
      <c r="CQ152">
        <v>71.418000000000006</v>
      </c>
      <c r="CR152">
        <v>71.418000000000006</v>
      </c>
      <c r="CS152">
        <v>71.418000000000006</v>
      </c>
      <c r="CT152">
        <v>71.418000000000006</v>
      </c>
      <c r="CX152">
        <v>151</v>
      </c>
      <c r="CY152" t="s">
        <v>175</v>
      </c>
      <c r="DB152" t="str">
        <f t="shared" si="150"/>
        <v/>
      </c>
      <c r="DC152" t="str">
        <f t="shared" si="103"/>
        <v>@</v>
      </c>
      <c r="DD152" t="s">
        <v>281</v>
      </c>
      <c r="DE152">
        <v>71.418000000000006</v>
      </c>
    </row>
    <row r="153" spans="1:109">
      <c r="A153">
        <v>68585</v>
      </c>
      <c r="B153" t="s">
        <v>176</v>
      </c>
      <c r="C153">
        <v>2010</v>
      </c>
      <c r="D153" t="s">
        <v>25</v>
      </c>
      <c r="E153">
        <v>892.49699999999996</v>
      </c>
      <c r="F153">
        <v>748.97299999999996</v>
      </c>
      <c r="G153">
        <v>785.53300000000002</v>
      </c>
      <c r="H153">
        <v>532.12800000000004</v>
      </c>
      <c r="I153">
        <v>563.39200000000005</v>
      </c>
      <c r="J153">
        <v>504.483</v>
      </c>
      <c r="K153">
        <v>368.41500000000002</v>
      </c>
      <c r="L153">
        <v>267.97199999999998</v>
      </c>
      <c r="M153">
        <v>196.96700000000001</v>
      </c>
      <c r="N153">
        <v>187.77500000000001</v>
      </c>
      <c r="O153">
        <v>151.97300000000001</v>
      </c>
      <c r="P153">
        <v>129.047</v>
      </c>
      <c r="Q153">
        <v>87.501999999999995</v>
      </c>
      <c r="R153">
        <v>47.732999999999997</v>
      </c>
      <c r="S153">
        <v>33.241</v>
      </c>
      <c r="T153">
        <v>30.187000000000001</v>
      </c>
      <c r="U153">
        <v>11.856</v>
      </c>
      <c r="V153">
        <v>9.4280000000000008</v>
      </c>
      <c r="W153">
        <v>1.9990000000000001</v>
      </c>
      <c r="X153">
        <v>0.06</v>
      </c>
      <c r="Y153">
        <v>7.0000000000000001E-3</v>
      </c>
      <c r="Z153">
        <f t="shared" si="104"/>
        <v>5551.1679999999988</v>
      </c>
      <c r="AA153">
        <f t="shared" si="105"/>
        <v>0.32155286959429086</v>
      </c>
      <c r="AB153">
        <f t="shared" si="106"/>
        <v>0.94445187030909539</v>
      </c>
      <c r="AC153">
        <f t="shared" si="107"/>
        <v>1.6980923654265196</v>
      </c>
      <c r="AD153">
        <f t="shared" si="108"/>
        <v>1.6295986718470785</v>
      </c>
      <c r="AE153">
        <f t="shared" si="109"/>
        <v>2.2327956927262882</v>
      </c>
      <c r="AF153">
        <f t="shared" si="110"/>
        <v>2.4537252340408369</v>
      </c>
      <c r="AG153">
        <f t="shared" si="111"/>
        <v>2.1237476509448108</v>
      </c>
      <c r="AH153">
        <f t="shared" si="112"/>
        <v>1.7861041135847451</v>
      </c>
      <c r="AI153">
        <f t="shared" si="113"/>
        <v>1.490247457832298</v>
      </c>
      <c r="AJ153">
        <f t="shared" si="114"/>
        <v>1.5898320857880723</v>
      </c>
      <c r="AK153">
        <f t="shared" si="115"/>
        <v>1.4235915756828117</v>
      </c>
      <c r="AL153">
        <f t="shared" si="116"/>
        <v>1.3250687062614575</v>
      </c>
      <c r="AM153">
        <f t="shared" si="117"/>
        <v>0.97729414782618729</v>
      </c>
      <c r="AN153">
        <f t="shared" si="118"/>
        <v>0.57611497256072963</v>
      </c>
      <c r="AO153">
        <f t="shared" si="119"/>
        <v>0.43114386017501188</v>
      </c>
      <c r="AP153">
        <f t="shared" si="120"/>
        <v>0.41872251028972651</v>
      </c>
      <c r="AQ153">
        <f t="shared" si="121"/>
        <v>0.17513287293773133</v>
      </c>
      <c r="AR153">
        <f t="shared" si="122"/>
        <v>0.14775917428548377</v>
      </c>
      <c r="AS153">
        <f t="shared" si="123"/>
        <v>3.3129604436399701E-2</v>
      </c>
      <c r="AT153">
        <f t="shared" si="124"/>
        <v>1.0484280065024155E-3</v>
      </c>
      <c r="AU153">
        <f t="shared" si="125"/>
        <v>1.2862158017916232E-4</v>
      </c>
      <c r="AV153">
        <f t="shared" si="126"/>
        <v>21.779282486136253</v>
      </c>
      <c r="BB153">
        <f t="shared" si="129"/>
        <v>1.4757990502899576</v>
      </c>
      <c r="BC153">
        <f t="shared" si="130"/>
        <v>2.1760171091921556</v>
      </c>
      <c r="BD153">
        <f t="shared" si="131"/>
        <v>4.2508816215688805</v>
      </c>
      <c r="BE153">
        <f t="shared" si="132"/>
        <v>3.8995641051533383</v>
      </c>
      <c r="BF153">
        <f t="shared" si="133"/>
        <v>3.7936315217266001</v>
      </c>
      <c r="BG153">
        <f t="shared" si="134"/>
        <v>3.396964477619846</v>
      </c>
      <c r="BH153">
        <f t="shared" si="135"/>
        <v>2.4807429943572243</v>
      </c>
      <c r="BI153">
        <f t="shared" si="136"/>
        <v>1.8044044397863661</v>
      </c>
      <c r="BJ153">
        <f t="shared" si="137"/>
        <v>1.3262883035966488</v>
      </c>
      <c r="BK153">
        <f t="shared" si="138"/>
        <v>1.264393457827254</v>
      </c>
      <c r="BL153">
        <f t="shared" si="139"/>
        <v>1.0233186897424114</v>
      </c>
      <c r="BM153">
        <f t="shared" si="140"/>
        <v>0.86894518733715165</v>
      </c>
      <c r="BN153">
        <f t="shared" si="141"/>
        <v>0.58919960775822322</v>
      </c>
      <c r="BO153">
        <f t="shared" si="142"/>
        <v>0.32141282344544436</v>
      </c>
      <c r="BP153">
        <f t="shared" si="143"/>
        <v>0.22383013144260816</v>
      </c>
      <c r="BQ153">
        <f t="shared" si="144"/>
        <v>0.20326585174507425</v>
      </c>
      <c r="BR153">
        <f t="shared" si="145"/>
        <v>7.9833038668618947E-2</v>
      </c>
      <c r="BS153">
        <f t="shared" si="146"/>
        <v>6.3483964960166964E-2</v>
      </c>
      <c r="BT153">
        <f t="shared" si="147"/>
        <v>1.3460378230311175E-2</v>
      </c>
      <c r="BU153">
        <f t="shared" si="148"/>
        <v>4.0401335358612825E-4</v>
      </c>
      <c r="BV153">
        <f t="shared" si="149"/>
        <v>4.713489125171496E-5</v>
      </c>
      <c r="BW153" s="3">
        <f t="shared" si="127"/>
        <v>29.255887902693111</v>
      </c>
      <c r="BX153" s="3">
        <f>BW153*(Z153/(Z153+boys!AB153))</f>
        <v>14.986469051464692</v>
      </c>
      <c r="BZ153">
        <v>11.474</v>
      </c>
      <c r="CA153">
        <v>22.4</v>
      </c>
      <c r="CB153">
        <v>41.150591999999989</v>
      </c>
      <c r="CC153">
        <f t="shared" si="128"/>
        <v>55.726461</v>
      </c>
      <c r="CD153">
        <v>56.634999999999998</v>
      </c>
      <c r="CE153">
        <v>56.634999999999998</v>
      </c>
      <c r="CF153">
        <v>56.634999999999998</v>
      </c>
      <c r="CG153">
        <v>56.634999999999998</v>
      </c>
      <c r="CH153">
        <v>56.634999999999998</v>
      </c>
      <c r="CI153">
        <v>56.634999999999998</v>
      </c>
      <c r="CJ153">
        <v>56.634999999999998</v>
      </c>
      <c r="CK153">
        <v>56.634999999999998</v>
      </c>
      <c r="CL153">
        <v>56.634999999999998</v>
      </c>
      <c r="CM153">
        <v>56.634999999999998</v>
      </c>
      <c r="CN153">
        <v>56.634999999999998</v>
      </c>
      <c r="CO153">
        <v>56.634999999999998</v>
      </c>
      <c r="CP153">
        <v>56.634999999999998</v>
      </c>
      <c r="CQ153">
        <v>56.634999999999998</v>
      </c>
      <c r="CR153">
        <v>56.634999999999998</v>
      </c>
      <c r="CS153">
        <v>56.634999999999998</v>
      </c>
      <c r="CT153">
        <v>56.634999999999998</v>
      </c>
      <c r="CX153">
        <v>152</v>
      </c>
      <c r="CY153" t="s">
        <v>176</v>
      </c>
      <c r="CZ153" t="s">
        <v>176</v>
      </c>
      <c r="DA153">
        <v>157.69999999999999</v>
      </c>
      <c r="DB153" t="str">
        <f t="shared" si="150"/>
        <v/>
      </c>
      <c r="DC153" t="str">
        <f t="shared" si="103"/>
        <v/>
      </c>
      <c r="DD153" t="s">
        <v>176</v>
      </c>
      <c r="DE153">
        <v>56.634999999999998</v>
      </c>
    </row>
    <row r="154" spans="1:109">
      <c r="A154">
        <v>69038</v>
      </c>
      <c r="B154" t="s">
        <v>177</v>
      </c>
      <c r="C154">
        <v>2010</v>
      </c>
      <c r="D154" t="s">
        <v>25</v>
      </c>
      <c r="E154">
        <v>7.0069999999999997</v>
      </c>
      <c r="F154">
        <v>7.3440000000000003</v>
      </c>
      <c r="G154">
        <v>7.9020000000000001</v>
      </c>
      <c r="H154">
        <v>8.4139999999999997</v>
      </c>
      <c r="I154">
        <v>7.2640000000000002</v>
      </c>
      <c r="J154">
        <v>7.2949999999999999</v>
      </c>
      <c r="K154">
        <v>6.59</v>
      </c>
      <c r="L154">
        <v>6.6769999999999996</v>
      </c>
      <c r="M154">
        <v>6.4889999999999999</v>
      </c>
      <c r="N154">
        <v>5.915</v>
      </c>
      <c r="O154">
        <v>4.7060000000000004</v>
      </c>
      <c r="P154">
        <v>3.43</v>
      </c>
      <c r="Q154">
        <v>2.996</v>
      </c>
      <c r="R154">
        <v>2.4140000000000001</v>
      </c>
      <c r="S154">
        <v>1.9750000000000001</v>
      </c>
      <c r="T154">
        <v>1.4910000000000001</v>
      </c>
      <c r="U154">
        <v>1.1639999999999999</v>
      </c>
      <c r="V154">
        <v>0.66600000000000004</v>
      </c>
      <c r="W154">
        <v>0.38400000000000001</v>
      </c>
      <c r="X154">
        <v>0.11899999999999999</v>
      </c>
      <c r="Y154">
        <v>2.5999999999999999E-2</v>
      </c>
      <c r="Z154">
        <f t="shared" si="104"/>
        <v>90.268000000000001</v>
      </c>
      <c r="AA154">
        <f t="shared" si="105"/>
        <v>0.15524881464084725</v>
      </c>
      <c r="AB154">
        <f t="shared" si="106"/>
        <v>0.56950414321797316</v>
      </c>
      <c r="AC154">
        <f t="shared" si="107"/>
        <v>1.0504719280365133</v>
      </c>
      <c r="AD154">
        <f t="shared" si="108"/>
        <v>1.5845925466388975</v>
      </c>
      <c r="AE154">
        <f t="shared" si="109"/>
        <v>1.7703726680551248</v>
      </c>
      <c r="AF154">
        <f t="shared" si="110"/>
        <v>2.1820024814995347</v>
      </c>
      <c r="AG154">
        <f t="shared" si="111"/>
        <v>2.3361545619710196</v>
      </c>
      <c r="AH154">
        <f t="shared" si="112"/>
        <v>2.7368391899676516</v>
      </c>
      <c r="AI154">
        <f t="shared" si="113"/>
        <v>3.0192094651482253</v>
      </c>
      <c r="AJ154">
        <f t="shared" si="114"/>
        <v>3.079773563167457</v>
      </c>
      <c r="AK154">
        <f t="shared" si="115"/>
        <v>2.7109496166969471</v>
      </c>
      <c r="AL154">
        <f t="shared" si="116"/>
        <v>2.165883812646785</v>
      </c>
      <c r="AM154">
        <f t="shared" si="117"/>
        <v>2.0577834891655957</v>
      </c>
      <c r="AN154">
        <f t="shared" si="118"/>
        <v>1.7917534452962292</v>
      </c>
      <c r="AO154">
        <f t="shared" si="119"/>
        <v>1.5753090796295477</v>
      </c>
      <c r="AP154">
        <f t="shared" si="120"/>
        <v>1.271846058403864</v>
      </c>
      <c r="AQ154">
        <f t="shared" si="121"/>
        <v>1.057384676740373</v>
      </c>
      <c r="AR154">
        <f t="shared" si="122"/>
        <v>0.64188859839588785</v>
      </c>
      <c r="AS154">
        <f t="shared" si="123"/>
        <v>0.39136792661851372</v>
      </c>
      <c r="AT154">
        <f t="shared" si="124"/>
        <v>0.12787477289848007</v>
      </c>
      <c r="AU154">
        <f t="shared" si="125"/>
        <v>2.9379181991403373E-2</v>
      </c>
      <c r="AV154">
        <f t="shared" si="126"/>
        <v>32.30559002082687</v>
      </c>
      <c r="BB154">
        <f t="shared" si="129"/>
        <v>0.7125299596756326</v>
      </c>
      <c r="BC154">
        <f t="shared" si="130"/>
        <v>1.31213754597421</v>
      </c>
      <c r="BD154">
        <f t="shared" si="131"/>
        <v>2.6296754545167715</v>
      </c>
      <c r="BE154">
        <f t="shared" si="132"/>
        <v>3.7918662569617139</v>
      </c>
      <c r="BF154">
        <f t="shared" si="133"/>
        <v>3.6348229396906997</v>
      </c>
      <c r="BG154">
        <f t="shared" si="134"/>
        <v>3.650334986927815</v>
      </c>
      <c r="BH154">
        <f t="shared" si="135"/>
        <v>3.297561009438561</v>
      </c>
      <c r="BI154">
        <f t="shared" si="136"/>
        <v>3.3410948194265964</v>
      </c>
      <c r="BJ154">
        <f t="shared" si="137"/>
        <v>3.2470217587627954</v>
      </c>
      <c r="BK154">
        <f t="shared" si="138"/>
        <v>2.9597986905658709</v>
      </c>
      <c r="BL154">
        <f t="shared" si="139"/>
        <v>2.3548288483183417</v>
      </c>
      <c r="BM154">
        <f t="shared" si="140"/>
        <v>1.7163329684938184</v>
      </c>
      <c r="BN154">
        <f t="shared" si="141"/>
        <v>1.4991643071741927</v>
      </c>
      <c r="BO154">
        <f t="shared" si="142"/>
        <v>1.2079381300128507</v>
      </c>
      <c r="BP154">
        <f t="shared" si="143"/>
        <v>0.98826752559046405</v>
      </c>
      <c r="BQ154">
        <f t="shared" si="144"/>
        <v>0.74607943324323134</v>
      </c>
      <c r="BR154">
        <f t="shared" si="145"/>
        <v>0.5824523543226835</v>
      </c>
      <c r="BS154">
        <f t="shared" si="146"/>
        <v>0.33325882128772105</v>
      </c>
      <c r="BT154">
        <f t="shared" si="147"/>
        <v>0.19214923029201933</v>
      </c>
      <c r="BU154">
        <f t="shared" si="148"/>
        <v>5.9546245845703907E-2</v>
      </c>
      <c r="BV154">
        <f t="shared" si="149"/>
        <v>1.3010104134355474E-2</v>
      </c>
      <c r="BW154" s="3">
        <f t="shared" si="127"/>
        <v>38.269871390656043</v>
      </c>
      <c r="BX154" s="3">
        <f>BW154*(Z154/(Z154+boys!AB154))</f>
        <v>19.473524077023512</v>
      </c>
      <c r="BZ154">
        <v>11.474</v>
      </c>
      <c r="CA154">
        <v>22.4</v>
      </c>
      <c r="CB154">
        <v>41.150591999999989</v>
      </c>
      <c r="CC154">
        <f t="shared" si="128"/>
        <v>55.726461</v>
      </c>
      <c r="CD154">
        <v>68.438000000000002</v>
      </c>
      <c r="CE154">
        <v>68.438000000000002</v>
      </c>
      <c r="CF154">
        <v>68.438000000000002</v>
      </c>
      <c r="CG154">
        <v>68.438000000000002</v>
      </c>
      <c r="CH154">
        <v>68.438000000000002</v>
      </c>
      <c r="CI154">
        <v>68.438000000000002</v>
      </c>
      <c r="CJ154">
        <v>68.438000000000002</v>
      </c>
      <c r="CK154">
        <v>68.438000000000002</v>
      </c>
      <c r="CL154">
        <v>68.438000000000002</v>
      </c>
      <c r="CM154">
        <v>68.438000000000002</v>
      </c>
      <c r="CN154">
        <v>68.438000000000002</v>
      </c>
      <c r="CO154">
        <v>68.438000000000002</v>
      </c>
      <c r="CP154">
        <v>68.438000000000002</v>
      </c>
      <c r="CQ154">
        <v>68.438000000000002</v>
      </c>
      <c r="CR154">
        <v>68.438000000000002</v>
      </c>
      <c r="CS154">
        <v>68.438000000000002</v>
      </c>
      <c r="CT154">
        <v>68.438000000000002</v>
      </c>
      <c r="CX154">
        <v>153</v>
      </c>
      <c r="CY154" t="s">
        <v>177</v>
      </c>
      <c r="DB154" t="str">
        <f t="shared" si="150"/>
        <v/>
      </c>
      <c r="DC154" t="str">
        <f t="shared" si="103"/>
        <v/>
      </c>
      <c r="DD154" t="s">
        <v>177</v>
      </c>
      <c r="DE154">
        <v>68.438000000000002</v>
      </c>
    </row>
    <row r="155" spans="1:109">
      <c r="A155">
        <v>69491</v>
      </c>
      <c r="B155" t="s">
        <v>178</v>
      </c>
      <c r="C155">
        <v>2010</v>
      </c>
      <c r="D155" t="s">
        <v>25</v>
      </c>
      <c r="E155">
        <v>4.58</v>
      </c>
      <c r="F155">
        <v>4.633</v>
      </c>
      <c r="G155">
        <v>5.1210000000000004</v>
      </c>
      <c r="H155">
        <v>5.2130000000000001</v>
      </c>
      <c r="I155">
        <v>4.8869999999999996</v>
      </c>
      <c r="J155">
        <v>4.585</v>
      </c>
      <c r="K155">
        <v>4.0720000000000001</v>
      </c>
      <c r="L155">
        <v>3.6070000000000002</v>
      </c>
      <c r="M155">
        <v>3.331</v>
      </c>
      <c r="N155">
        <v>3.5779999999999998</v>
      </c>
      <c r="O155">
        <v>2.8159999999999998</v>
      </c>
      <c r="P155">
        <v>2.1150000000000002</v>
      </c>
      <c r="Q155">
        <v>1.528</v>
      </c>
      <c r="R155">
        <v>1.0860000000000001</v>
      </c>
      <c r="S155">
        <v>1.2210000000000001</v>
      </c>
      <c r="T155">
        <v>0.81699999999999995</v>
      </c>
      <c r="U155">
        <v>0.435</v>
      </c>
      <c r="V155">
        <v>0.30099999999999999</v>
      </c>
      <c r="W155">
        <v>0.14899999999999999</v>
      </c>
      <c r="X155">
        <v>3.3000000000000002E-2</v>
      </c>
      <c r="Y155">
        <v>7.0000000000000001E-3</v>
      </c>
      <c r="Z155">
        <f t="shared" si="104"/>
        <v>54.115000000000009</v>
      </c>
      <c r="AA155">
        <f t="shared" si="105"/>
        <v>0.16926914903446361</v>
      </c>
      <c r="AB155">
        <f t="shared" si="106"/>
        <v>0.59929779173981323</v>
      </c>
      <c r="AC155">
        <f t="shared" si="107"/>
        <v>1.1355816317102465</v>
      </c>
      <c r="AD155">
        <f t="shared" si="108"/>
        <v>1.637642058578952</v>
      </c>
      <c r="AE155">
        <f t="shared" si="109"/>
        <v>1.986768918044904</v>
      </c>
      <c r="AF155">
        <f t="shared" si="110"/>
        <v>2.2876281992053955</v>
      </c>
      <c r="AG155">
        <f t="shared" si="111"/>
        <v>2.40790908250947</v>
      </c>
      <c r="AH155">
        <f t="shared" si="112"/>
        <v>2.4662108472697035</v>
      </c>
      <c r="AI155">
        <f t="shared" si="113"/>
        <v>2.5852721057008221</v>
      </c>
      <c r="AJ155">
        <f t="shared" si="114"/>
        <v>3.1075672179617473</v>
      </c>
      <c r="AK155">
        <f t="shared" si="115"/>
        <v>2.7059410514644733</v>
      </c>
      <c r="AL155">
        <f t="shared" si="116"/>
        <v>2.2277557054421138</v>
      </c>
      <c r="AM155">
        <f t="shared" si="117"/>
        <v>1.7506421509747756</v>
      </c>
      <c r="AN155">
        <f t="shared" si="118"/>
        <v>1.3445809849394805</v>
      </c>
      <c r="AO155">
        <f t="shared" si="119"/>
        <v>1.6245403307770487</v>
      </c>
      <c r="AP155">
        <f t="shared" si="120"/>
        <v>1.1625057747389815</v>
      </c>
      <c r="AQ155">
        <f t="shared" si="121"/>
        <v>0.65915180633835335</v>
      </c>
      <c r="AR155">
        <f t="shared" si="122"/>
        <v>0.48391388709230337</v>
      </c>
      <c r="AS155">
        <f t="shared" si="123"/>
        <v>0.25331239027995928</v>
      </c>
      <c r="AT155">
        <f t="shared" si="124"/>
        <v>5.9151806338353499E-2</v>
      </c>
      <c r="AU155">
        <f t="shared" si="125"/>
        <v>1.319412362561212E-2</v>
      </c>
      <c r="AV155">
        <f t="shared" si="126"/>
        <v>30.667837013766974</v>
      </c>
      <c r="BB155">
        <f t="shared" si="129"/>
        <v>0.77687768640857413</v>
      </c>
      <c r="BC155">
        <f t="shared" si="130"/>
        <v>1.3807821121685295</v>
      </c>
      <c r="BD155">
        <f t="shared" si="131"/>
        <v>2.8427329315598251</v>
      </c>
      <c r="BE155">
        <f t="shared" si="132"/>
        <v>3.9188116062254452</v>
      </c>
      <c r="BF155">
        <f t="shared" si="133"/>
        <v>4.0470482860574704</v>
      </c>
      <c r="BG155">
        <f t="shared" si="134"/>
        <v>3.7969544488589118</v>
      </c>
      <c r="BH155">
        <f t="shared" si="135"/>
        <v>3.3721261757368559</v>
      </c>
      <c r="BI155">
        <f t="shared" si="136"/>
        <v>2.9870479164741757</v>
      </c>
      <c r="BJ155">
        <f t="shared" si="137"/>
        <v>2.7584853367827771</v>
      </c>
      <c r="BK155">
        <f t="shared" si="138"/>
        <v>2.9630322831008034</v>
      </c>
      <c r="BL155">
        <f t="shared" si="139"/>
        <v>2.3320008130832486</v>
      </c>
      <c r="BM155">
        <f t="shared" si="140"/>
        <v>1.7514849856786476</v>
      </c>
      <c r="BN155">
        <f t="shared" si="141"/>
        <v>1.2653754411900582</v>
      </c>
      <c r="BO155">
        <f t="shared" si="142"/>
        <v>0.89934406356832675</v>
      </c>
      <c r="BP155">
        <f t="shared" si="143"/>
        <v>1.0111409775478148</v>
      </c>
      <c r="BQ155">
        <f t="shared" si="144"/>
        <v>0.67657836089808732</v>
      </c>
      <c r="BR155">
        <f t="shared" si="145"/>
        <v>0.36023450060057283</v>
      </c>
      <c r="BS155">
        <f t="shared" si="146"/>
        <v>0.24926571190982166</v>
      </c>
      <c r="BT155">
        <f t="shared" si="147"/>
        <v>0.1233906680218054</v>
      </c>
      <c r="BU155">
        <f t="shared" si="148"/>
        <v>2.7328134528319323E-2</v>
      </c>
      <c r="BV155">
        <f t="shared" si="149"/>
        <v>5.7968770211586432E-3</v>
      </c>
      <c r="BW155" s="3">
        <f t="shared" si="127"/>
        <v>37.545839317421233</v>
      </c>
      <c r="BX155" s="3">
        <f>BW155*(Z155/(Z155+boys!AB155))</f>
        <v>18.586420054358467</v>
      </c>
      <c r="BZ155">
        <v>11.474</v>
      </c>
      <c r="CA155">
        <v>22.4</v>
      </c>
      <c r="CB155">
        <v>41.150591999999989</v>
      </c>
      <c r="CC155">
        <f t="shared" si="128"/>
        <v>55.726461</v>
      </c>
      <c r="CD155" s="2">
        <v>67.900000000000006</v>
      </c>
      <c r="CE155" s="2">
        <v>67.900000000000006</v>
      </c>
      <c r="CF155" s="2">
        <v>67.900000000000006</v>
      </c>
      <c r="CG155" s="2">
        <v>67.900000000000006</v>
      </c>
      <c r="CH155" s="2">
        <v>67.900000000000006</v>
      </c>
      <c r="CI155" s="2">
        <v>67.900000000000006</v>
      </c>
      <c r="CJ155" s="2">
        <v>67.900000000000006</v>
      </c>
      <c r="CK155" s="2">
        <v>67.900000000000006</v>
      </c>
      <c r="CL155" s="2">
        <v>67.900000000000006</v>
      </c>
      <c r="CM155" s="2">
        <v>67.900000000000006</v>
      </c>
      <c r="CN155" s="2">
        <v>67.900000000000006</v>
      </c>
      <c r="CO155" s="2">
        <v>67.900000000000006</v>
      </c>
      <c r="CP155" s="2">
        <v>67.900000000000006</v>
      </c>
      <c r="CQ155" s="2">
        <v>67.900000000000006</v>
      </c>
      <c r="CR155" s="2">
        <v>67.900000000000006</v>
      </c>
      <c r="CS155" s="2">
        <v>67.900000000000006</v>
      </c>
      <c r="CT155" s="2">
        <v>67.900000000000006</v>
      </c>
      <c r="CX155">
        <v>154</v>
      </c>
      <c r="CY155" t="s">
        <v>178</v>
      </c>
      <c r="DB155" t="str">
        <f t="shared" si="150"/>
        <v/>
      </c>
      <c r="DC155" t="str">
        <f t="shared" si="103"/>
        <v/>
      </c>
    </row>
    <row r="156" spans="1:109">
      <c r="A156">
        <v>69944</v>
      </c>
      <c r="B156" t="s">
        <v>179</v>
      </c>
      <c r="C156">
        <v>2010</v>
      </c>
      <c r="D156" t="s">
        <v>25</v>
      </c>
      <c r="E156">
        <v>14.58</v>
      </c>
      <c r="F156">
        <v>12.105</v>
      </c>
      <c r="G156">
        <v>10.012</v>
      </c>
      <c r="H156">
        <v>9.359</v>
      </c>
      <c r="I156">
        <v>8.76</v>
      </c>
      <c r="J156">
        <v>8.452</v>
      </c>
      <c r="K156">
        <v>6.327</v>
      </c>
      <c r="L156">
        <v>4.3499999999999996</v>
      </c>
      <c r="M156">
        <v>3.855</v>
      </c>
      <c r="N156">
        <v>3.1789999999999998</v>
      </c>
      <c r="O156">
        <v>2.7469999999999999</v>
      </c>
      <c r="P156">
        <v>1.8260000000000001</v>
      </c>
      <c r="Q156">
        <v>1.2490000000000001</v>
      </c>
      <c r="R156">
        <v>1.1279999999999999</v>
      </c>
      <c r="S156">
        <v>1.1910000000000001</v>
      </c>
      <c r="T156">
        <v>0.59599999999999997</v>
      </c>
      <c r="U156">
        <v>0.38300000000000001</v>
      </c>
      <c r="V156">
        <v>0.15</v>
      </c>
      <c r="W156">
        <v>5.0999999999999997E-2</v>
      </c>
      <c r="X156">
        <v>8.0000000000000002E-3</v>
      </c>
      <c r="Y156">
        <v>1E-3</v>
      </c>
      <c r="Z156">
        <f t="shared" si="104"/>
        <v>90.308999999999997</v>
      </c>
      <c r="AA156">
        <f t="shared" si="105"/>
        <v>0.32289140617214235</v>
      </c>
      <c r="AB156">
        <f t="shared" si="106"/>
        <v>0.93827857688602467</v>
      </c>
      <c r="AC156">
        <f t="shared" si="107"/>
        <v>1.330365744277979</v>
      </c>
      <c r="AD156">
        <f t="shared" si="108"/>
        <v>1.761762393559889</v>
      </c>
      <c r="AE156">
        <f t="shared" si="109"/>
        <v>2.1340065774175332</v>
      </c>
      <c r="AF156">
        <f t="shared" si="110"/>
        <v>2.5269242268212473</v>
      </c>
      <c r="AG156">
        <f t="shared" si="111"/>
        <v>2.2419028003853438</v>
      </c>
      <c r="AH156">
        <f t="shared" si="112"/>
        <v>1.7822143972361557</v>
      </c>
      <c r="AI156">
        <f t="shared" si="113"/>
        <v>1.792844566986679</v>
      </c>
      <c r="AJ156">
        <f t="shared" si="114"/>
        <v>1.6544641176405452</v>
      </c>
      <c r="AK156">
        <f t="shared" si="115"/>
        <v>1.5817249665038922</v>
      </c>
      <c r="AL156">
        <f t="shared" si="116"/>
        <v>1.1525097166395375</v>
      </c>
      <c r="AM156">
        <f t="shared" si="117"/>
        <v>0.85747821368855826</v>
      </c>
      <c r="AN156">
        <f t="shared" si="118"/>
        <v>0.83686011360993917</v>
      </c>
      <c r="AO156">
        <f t="shared" si="119"/>
        <v>0.94953991296548523</v>
      </c>
      <c r="AP156">
        <f t="shared" si="120"/>
        <v>0.50816640644896971</v>
      </c>
      <c r="AQ156">
        <f t="shared" si="121"/>
        <v>0.34776157415097053</v>
      </c>
      <c r="AR156">
        <f t="shared" si="122"/>
        <v>0.14450387004617479</v>
      </c>
      <c r="AS156">
        <f t="shared" si="123"/>
        <v>5.1954954655682152E-2</v>
      </c>
      <c r="AT156">
        <f t="shared" si="124"/>
        <v>8.5927205483395889E-3</v>
      </c>
      <c r="AU156">
        <f t="shared" si="125"/>
        <v>1.1294555359930903E-3</v>
      </c>
      <c r="AV156">
        <f t="shared" si="126"/>
        <v>22.925876712177086</v>
      </c>
      <c r="BB156">
        <f t="shared" si="129"/>
        <v>1.4819423977676647</v>
      </c>
      <c r="BC156">
        <f t="shared" si="130"/>
        <v>2.1617938411454007</v>
      </c>
      <c r="BD156">
        <f t="shared" si="131"/>
        <v>3.3303413921748652</v>
      </c>
      <c r="BE156">
        <f t="shared" si="132"/>
        <v>4.2158265776862773</v>
      </c>
      <c r="BF156">
        <f t="shared" si="133"/>
        <v>3.6850665780819187</v>
      </c>
      <c r="BG156">
        <f t="shared" si="134"/>
        <v>3.55550031026808</v>
      </c>
      <c r="BH156">
        <f t="shared" si="135"/>
        <v>2.6615771962927286</v>
      </c>
      <c r="BI156">
        <f t="shared" si="136"/>
        <v>1.8299131980201311</v>
      </c>
      <c r="BJ156">
        <f t="shared" si="137"/>
        <v>1.6216816961764606</v>
      </c>
      <c r="BK156">
        <f t="shared" si="138"/>
        <v>1.3373089785071257</v>
      </c>
      <c r="BL156">
        <f t="shared" si="139"/>
        <v>1.1555796678071955</v>
      </c>
      <c r="BM156">
        <f t="shared" si="140"/>
        <v>0.76814287346776067</v>
      </c>
      <c r="BN156">
        <f t="shared" si="141"/>
        <v>0.52541645616715948</v>
      </c>
      <c r="BO156">
        <f t="shared" si="142"/>
        <v>0.4745154223831512</v>
      </c>
      <c r="BP156">
        <f t="shared" si="143"/>
        <v>0.50101761352689111</v>
      </c>
      <c r="BQ156">
        <f t="shared" si="144"/>
        <v>0.25071914161379266</v>
      </c>
      <c r="BR156">
        <f t="shared" si="145"/>
        <v>0.16111649536591038</v>
      </c>
      <c r="BS156">
        <f t="shared" si="146"/>
        <v>6.3100455104142444E-2</v>
      </c>
      <c r="BT156">
        <f t="shared" si="147"/>
        <v>2.1454154735408432E-2</v>
      </c>
      <c r="BU156">
        <f t="shared" si="148"/>
        <v>3.3653576055542637E-3</v>
      </c>
      <c r="BV156">
        <f t="shared" si="149"/>
        <v>4.2066970069428296E-4</v>
      </c>
      <c r="BW156" s="3">
        <f t="shared" si="127"/>
        <v>29.80580047359831</v>
      </c>
      <c r="BX156" s="3">
        <f>BW156*(Z156/(Z156+boys!AB156))</f>
        <v>15.102744995007461</v>
      </c>
      <c r="BZ156">
        <v>11.474</v>
      </c>
      <c r="CA156">
        <v>22.4</v>
      </c>
      <c r="CB156">
        <v>41.150591999999989</v>
      </c>
      <c r="CC156">
        <f t="shared" si="128"/>
        <v>55.726461</v>
      </c>
      <c r="CD156">
        <v>57.561</v>
      </c>
      <c r="CE156">
        <v>57.561</v>
      </c>
      <c r="CF156">
        <v>57.561</v>
      </c>
      <c r="CG156">
        <v>57.561</v>
      </c>
      <c r="CH156">
        <v>57.561</v>
      </c>
      <c r="CI156">
        <v>57.561</v>
      </c>
      <c r="CJ156">
        <v>57.561</v>
      </c>
      <c r="CK156">
        <v>57.561</v>
      </c>
      <c r="CL156">
        <v>57.561</v>
      </c>
      <c r="CM156">
        <v>57.561</v>
      </c>
      <c r="CN156">
        <v>57.561</v>
      </c>
      <c r="CO156">
        <v>57.561</v>
      </c>
      <c r="CP156">
        <v>57.561</v>
      </c>
      <c r="CQ156">
        <v>57.561</v>
      </c>
      <c r="CR156">
        <v>57.561</v>
      </c>
      <c r="CS156">
        <v>57.561</v>
      </c>
      <c r="CT156">
        <v>57.561</v>
      </c>
      <c r="CX156">
        <v>155</v>
      </c>
      <c r="CY156" t="s">
        <v>179</v>
      </c>
      <c r="DB156" t="str">
        <f t="shared" si="150"/>
        <v/>
      </c>
      <c r="DC156" t="str">
        <f t="shared" si="103"/>
        <v>@</v>
      </c>
      <c r="DD156" t="s">
        <v>282</v>
      </c>
      <c r="DE156">
        <v>57.561</v>
      </c>
    </row>
    <row r="157" spans="1:109">
      <c r="A157">
        <v>70397</v>
      </c>
      <c r="B157" t="s">
        <v>180</v>
      </c>
      <c r="C157">
        <v>2010</v>
      </c>
      <c r="D157" t="s">
        <v>25</v>
      </c>
      <c r="E157">
        <v>1482.5509999999999</v>
      </c>
      <c r="F157">
        <v>1410.5709999999999</v>
      </c>
      <c r="G157">
        <v>1186.6489999999999</v>
      </c>
      <c r="H157">
        <v>1096.845</v>
      </c>
      <c r="I157">
        <v>1170.4590000000001</v>
      </c>
      <c r="J157">
        <v>1098.0360000000001</v>
      </c>
      <c r="K157">
        <v>1113.3320000000001</v>
      </c>
      <c r="L157">
        <v>899.34400000000005</v>
      </c>
      <c r="M157">
        <v>647.83799999999997</v>
      </c>
      <c r="N157">
        <v>506.01900000000001</v>
      </c>
      <c r="O157">
        <v>416.13900000000001</v>
      </c>
      <c r="P157">
        <v>299.83999999999997</v>
      </c>
      <c r="Q157">
        <v>149.446</v>
      </c>
      <c r="R157">
        <v>158.261</v>
      </c>
      <c r="S157">
        <v>67.637</v>
      </c>
      <c r="T157">
        <v>70.942999999999998</v>
      </c>
      <c r="U157">
        <v>53.142000000000003</v>
      </c>
      <c r="V157">
        <v>32.125999999999998</v>
      </c>
      <c r="W157">
        <v>5.5529999999999999</v>
      </c>
      <c r="X157">
        <v>1.17</v>
      </c>
      <c r="Y157">
        <v>9.1999999999999998E-2</v>
      </c>
      <c r="Z157">
        <f t="shared" si="104"/>
        <v>11865.993</v>
      </c>
      <c r="AA157">
        <f t="shared" si="105"/>
        <v>0.24988233180316219</v>
      </c>
      <c r="AB157">
        <f t="shared" si="106"/>
        <v>0.83212563836840281</v>
      </c>
      <c r="AC157">
        <f t="shared" si="107"/>
        <v>1.2000502612802821</v>
      </c>
      <c r="AD157">
        <f t="shared" si="108"/>
        <v>1.5714121017937563</v>
      </c>
      <c r="AE157">
        <f t="shared" si="109"/>
        <v>2.1700752730934529</v>
      </c>
      <c r="AF157">
        <f t="shared" si="110"/>
        <v>2.4984821750695452</v>
      </c>
      <c r="AG157">
        <f t="shared" si="111"/>
        <v>3.0024140415387066</v>
      </c>
      <c r="AH157">
        <f t="shared" si="112"/>
        <v>2.8042935808237877</v>
      </c>
      <c r="AI157">
        <f t="shared" si="113"/>
        <v>2.2930399503859471</v>
      </c>
      <c r="AJ157">
        <f t="shared" si="114"/>
        <v>2.0042901592812332</v>
      </c>
      <c r="AK157">
        <f t="shared" si="115"/>
        <v>1.8236339765243414</v>
      </c>
      <c r="AL157">
        <f t="shared" si="116"/>
        <v>1.4403244633634957</v>
      </c>
      <c r="AM157">
        <f t="shared" si="117"/>
        <v>0.78085769981492492</v>
      </c>
      <c r="AN157">
        <f t="shared" si="118"/>
        <v>0.89360300482226807</v>
      </c>
      <c r="AO157">
        <f t="shared" si="119"/>
        <v>0.41040509631178779</v>
      </c>
      <c r="AP157">
        <f t="shared" si="120"/>
        <v>0.46035852203856853</v>
      </c>
      <c r="AQ157">
        <f t="shared" si="121"/>
        <v>0.36723803899092139</v>
      </c>
      <c r="AR157">
        <f t="shared" si="122"/>
        <v>0.23554387736449869</v>
      </c>
      <c r="AS157">
        <f t="shared" si="123"/>
        <v>4.3053792463892397E-2</v>
      </c>
      <c r="AT157">
        <f t="shared" si="124"/>
        <v>9.564307007428708E-3</v>
      </c>
      <c r="AU157">
        <f t="shared" si="125"/>
        <v>7.9083141208662424E-4</v>
      </c>
      <c r="AV157">
        <f t="shared" si="126"/>
        <v>25.09143912355249</v>
      </c>
      <c r="BB157">
        <f t="shared" si="129"/>
        <v>1.1468599500437933</v>
      </c>
      <c r="BC157">
        <f t="shared" si="130"/>
        <v>1.9172174708007999</v>
      </c>
      <c r="BD157">
        <f t="shared" si="131"/>
        <v>3.0041190364541617</v>
      </c>
      <c r="BE157">
        <f t="shared" si="132"/>
        <v>3.7603259823554467</v>
      </c>
      <c r="BF157">
        <f t="shared" si="133"/>
        <v>4.7288978306088678</v>
      </c>
      <c r="BG157">
        <f t="shared" si="134"/>
        <v>4.4362938456882626</v>
      </c>
      <c r="BH157">
        <f t="shared" si="135"/>
        <v>4.4980928674540772</v>
      </c>
      <c r="BI157">
        <f t="shared" si="136"/>
        <v>3.6335368351826944</v>
      </c>
      <c r="BJ157">
        <f t="shared" si="137"/>
        <v>2.6174002786821129</v>
      </c>
      <c r="BK157">
        <f t="shared" si="138"/>
        <v>2.0444220184960504</v>
      </c>
      <c r="BL157">
        <f t="shared" si="139"/>
        <v>1.6812881222936842</v>
      </c>
      <c r="BM157">
        <f t="shared" si="140"/>
        <v>1.2114159705976566</v>
      </c>
      <c r="BN157">
        <f t="shared" si="141"/>
        <v>0.6037929267006984</v>
      </c>
      <c r="BO157">
        <f t="shared" si="142"/>
        <v>0.63940736033469769</v>
      </c>
      <c r="BP157">
        <f t="shared" si="143"/>
        <v>0.27326754937071007</v>
      </c>
      <c r="BQ157">
        <f t="shared" si="144"/>
        <v>0.28662447706146466</v>
      </c>
      <c r="BR157">
        <f t="shared" si="145"/>
        <v>0.21470473422325467</v>
      </c>
      <c r="BS157">
        <f t="shared" si="146"/>
        <v>0.12979572262346692</v>
      </c>
      <c r="BT157">
        <f t="shared" si="147"/>
        <v>2.2435275095813726E-2</v>
      </c>
      <c r="BU157">
        <f t="shared" si="148"/>
        <v>4.7270433751309309E-3</v>
      </c>
      <c r="BV157">
        <f t="shared" si="149"/>
        <v>3.7169913718978261E-4</v>
      </c>
      <c r="BW157" s="3">
        <f t="shared" si="127"/>
        <v>36.854996996580041</v>
      </c>
      <c r="BX157" s="3">
        <f>BW157*(Z157/(Z157+boys!AB157))</f>
        <v>16.043544189773218</v>
      </c>
      <c r="BZ157">
        <v>11.474</v>
      </c>
      <c r="CA157">
        <v>22.4</v>
      </c>
      <c r="CB157">
        <v>41.150591999999989</v>
      </c>
      <c r="CC157">
        <f t="shared" si="128"/>
        <v>55.726461</v>
      </c>
      <c r="CD157">
        <v>72.638000000000005</v>
      </c>
      <c r="CE157">
        <v>72.638000000000005</v>
      </c>
      <c r="CF157">
        <v>72.638000000000005</v>
      </c>
      <c r="CG157">
        <v>72.638000000000005</v>
      </c>
      <c r="CH157">
        <v>72.638000000000005</v>
      </c>
      <c r="CI157">
        <v>72.638000000000005</v>
      </c>
      <c r="CJ157">
        <v>72.638000000000005</v>
      </c>
      <c r="CK157">
        <v>72.638000000000005</v>
      </c>
      <c r="CL157">
        <v>72.638000000000005</v>
      </c>
      <c r="CM157">
        <v>72.638000000000005</v>
      </c>
      <c r="CN157">
        <v>72.638000000000005</v>
      </c>
      <c r="CO157">
        <v>72.638000000000005</v>
      </c>
      <c r="CP157">
        <v>72.638000000000005</v>
      </c>
      <c r="CQ157">
        <v>72.638000000000005</v>
      </c>
      <c r="CR157">
        <v>72.638000000000005</v>
      </c>
      <c r="CS157">
        <v>72.638000000000005</v>
      </c>
      <c r="CT157">
        <v>72.638000000000005</v>
      </c>
      <c r="CX157">
        <v>156</v>
      </c>
      <c r="CY157" t="s">
        <v>180</v>
      </c>
      <c r="DB157" t="str">
        <f t="shared" si="150"/>
        <v/>
      </c>
      <c r="DC157" t="str">
        <f t="shared" si="103"/>
        <v/>
      </c>
      <c r="DD157" t="s">
        <v>180</v>
      </c>
      <c r="DE157">
        <v>72.638000000000005</v>
      </c>
    </row>
    <row r="158" spans="1:109">
      <c r="A158">
        <v>70850</v>
      </c>
      <c r="B158" t="s">
        <v>181</v>
      </c>
      <c r="C158">
        <v>2010</v>
      </c>
      <c r="D158" t="s">
        <v>25</v>
      </c>
      <c r="E158">
        <v>1080.1790000000001</v>
      </c>
      <c r="F158">
        <v>922.13300000000004</v>
      </c>
      <c r="G158">
        <v>792.93899999999996</v>
      </c>
      <c r="H158">
        <v>706.596</v>
      </c>
      <c r="I158">
        <v>622.69100000000003</v>
      </c>
      <c r="J158">
        <v>527.99</v>
      </c>
      <c r="K158">
        <v>442.18099999999998</v>
      </c>
      <c r="L158">
        <v>354.84500000000003</v>
      </c>
      <c r="M158">
        <v>276.685</v>
      </c>
      <c r="N158">
        <v>222.755</v>
      </c>
      <c r="O158">
        <v>180.809</v>
      </c>
      <c r="P158">
        <v>144.59399999999999</v>
      </c>
      <c r="Q158">
        <v>111.054</v>
      </c>
      <c r="R158">
        <v>91.528000000000006</v>
      </c>
      <c r="S158">
        <v>66.929000000000002</v>
      </c>
      <c r="T158">
        <v>40.691000000000003</v>
      </c>
      <c r="U158">
        <v>18.481000000000002</v>
      </c>
      <c r="V158">
        <v>5.4</v>
      </c>
      <c r="W158">
        <v>0.88600000000000001</v>
      </c>
      <c r="X158">
        <v>7.4999999999999997E-2</v>
      </c>
      <c r="Y158">
        <v>3.0000000000000001E-3</v>
      </c>
      <c r="Z158">
        <f t="shared" si="104"/>
        <v>6609.4440000000004</v>
      </c>
      <c r="AA158">
        <f t="shared" si="105"/>
        <v>0.32685926380494335</v>
      </c>
      <c r="AB158">
        <f t="shared" si="106"/>
        <v>0.97662239062771383</v>
      </c>
      <c r="AC158">
        <f t="shared" si="107"/>
        <v>1.4396472683632693</v>
      </c>
      <c r="AD158">
        <f t="shared" si="108"/>
        <v>1.8174194380041648</v>
      </c>
      <c r="AE158">
        <f t="shared" si="109"/>
        <v>2.0726708630862145</v>
      </c>
      <c r="AF158">
        <f t="shared" si="110"/>
        <v>2.156872802008762</v>
      </c>
      <c r="AG158">
        <f t="shared" si="111"/>
        <v>2.1408445248949834</v>
      </c>
      <c r="AH158">
        <f t="shared" si="112"/>
        <v>1.9864401604734074</v>
      </c>
      <c r="AI158">
        <f t="shared" si="113"/>
        <v>1.7582068930457688</v>
      </c>
      <c r="AJ158">
        <f t="shared" si="114"/>
        <v>1.5840190188463656</v>
      </c>
      <c r="AK158">
        <f t="shared" si="115"/>
        <v>1.4225202604031444</v>
      </c>
      <c r="AL158">
        <f t="shared" si="116"/>
        <v>1.2469820456909839</v>
      </c>
      <c r="AM158">
        <f t="shared" si="117"/>
        <v>1.0417439046310097</v>
      </c>
      <c r="AN158">
        <f t="shared" si="118"/>
        <v>0.92782025235405585</v>
      </c>
      <c r="AO158">
        <f t="shared" si="119"/>
        <v>0.72909128211087049</v>
      </c>
      <c r="AP158">
        <f t="shared" si="120"/>
        <v>0.47405001086324355</v>
      </c>
      <c r="AQ158">
        <f t="shared" si="121"/>
        <v>0.22928433919706409</v>
      </c>
      <c r="AR158">
        <f t="shared" si="122"/>
        <v>7.1080109007656309E-2</v>
      </c>
      <c r="AS158">
        <f t="shared" si="123"/>
        <v>1.2332656120545085E-2</v>
      </c>
      <c r="AT158">
        <f t="shared" si="124"/>
        <v>1.100697728886121E-3</v>
      </c>
      <c r="AU158">
        <f t="shared" si="125"/>
        <v>4.6297389008818289E-5</v>
      </c>
      <c r="AV158">
        <f t="shared" si="126"/>
        <v>22.415654478652062</v>
      </c>
      <c r="BB158">
        <f t="shared" si="129"/>
        <v>1.5001532771591679</v>
      </c>
      <c r="BC158">
        <f t="shared" si="130"/>
        <v>2.2501379880062524</v>
      </c>
      <c r="BD158">
        <f t="shared" si="131"/>
        <v>3.6039088563301589</v>
      </c>
      <c r="BE158">
        <f t="shared" si="132"/>
        <v>4.3490116473990668</v>
      </c>
      <c r="BF158">
        <f t="shared" si="133"/>
        <v>3.7540007405131206</v>
      </c>
      <c r="BG158">
        <f t="shared" si="134"/>
        <v>3.183079329849833</v>
      </c>
      <c r="BH158">
        <f t="shared" si="135"/>
        <v>2.6657648840931247</v>
      </c>
      <c r="BI158">
        <f t="shared" si="136"/>
        <v>2.1392446538770891</v>
      </c>
      <c r="BJ158">
        <f t="shared" si="137"/>
        <v>1.668043531846249</v>
      </c>
      <c r="BK158">
        <f t="shared" si="138"/>
        <v>1.3429171691143762</v>
      </c>
      <c r="BL158">
        <f t="shared" si="139"/>
        <v>1.0900384298013568</v>
      </c>
      <c r="BM158">
        <f t="shared" si="140"/>
        <v>0.87171001841002049</v>
      </c>
      <c r="BN158">
        <f t="shared" si="141"/>
        <v>0.66950830867467814</v>
      </c>
      <c r="BO158">
        <f t="shared" si="142"/>
        <v>0.55179242959619601</v>
      </c>
      <c r="BP158">
        <f t="shared" si="143"/>
        <v>0.40349308976972947</v>
      </c>
      <c r="BQ158">
        <f t="shared" si="144"/>
        <v>0.24531275405011374</v>
      </c>
      <c r="BR158">
        <f t="shared" si="145"/>
        <v>0.11141591525399111</v>
      </c>
      <c r="BS158">
        <f t="shared" si="146"/>
        <v>3.2554836987801095E-2</v>
      </c>
      <c r="BT158">
        <f t="shared" si="147"/>
        <v>5.341404735405883E-3</v>
      </c>
      <c r="BU158">
        <f t="shared" si="148"/>
        <v>4.5215051371945951E-4</v>
      </c>
      <c r="BV158">
        <f t="shared" si="149"/>
        <v>1.8086020548778383E-5</v>
      </c>
      <c r="BW158" s="3">
        <f t="shared" si="127"/>
        <v>30.437899502002008</v>
      </c>
      <c r="BX158" s="3">
        <f>BW158*(Z158/(Z158+boys!AB158))</f>
        <v>15.534272656859592</v>
      </c>
      <c r="BZ158">
        <v>11.474</v>
      </c>
      <c r="CA158">
        <v>22.4</v>
      </c>
      <c r="CB158">
        <v>41.150591999999989</v>
      </c>
      <c r="CC158">
        <f t="shared" si="128"/>
        <v>55.726461</v>
      </c>
      <c r="CD158">
        <v>60.372999999999998</v>
      </c>
      <c r="CE158">
        <v>60.372999999999998</v>
      </c>
      <c r="CF158">
        <v>60.372999999999998</v>
      </c>
      <c r="CG158">
        <v>60.372999999999998</v>
      </c>
      <c r="CH158">
        <v>60.372999999999998</v>
      </c>
      <c r="CI158">
        <v>60.372999999999998</v>
      </c>
      <c r="CJ158">
        <v>60.372999999999998</v>
      </c>
      <c r="CK158">
        <v>60.372999999999998</v>
      </c>
      <c r="CL158">
        <v>60.372999999999998</v>
      </c>
      <c r="CM158">
        <v>60.372999999999998</v>
      </c>
      <c r="CN158">
        <v>60.372999999999998</v>
      </c>
      <c r="CO158">
        <v>60.372999999999998</v>
      </c>
      <c r="CP158">
        <v>60.372999999999998</v>
      </c>
      <c r="CQ158">
        <v>60.372999999999998</v>
      </c>
      <c r="CR158">
        <v>60.372999999999998</v>
      </c>
      <c r="CS158">
        <v>60.372999999999998</v>
      </c>
      <c r="CT158">
        <v>60.372999999999998</v>
      </c>
      <c r="CX158">
        <v>157</v>
      </c>
      <c r="CY158" t="s">
        <v>181</v>
      </c>
      <c r="CZ158" t="s">
        <v>181</v>
      </c>
      <c r="DA158">
        <v>163</v>
      </c>
      <c r="DB158" t="str">
        <f t="shared" si="150"/>
        <v/>
      </c>
      <c r="DC158" t="str">
        <f t="shared" si="103"/>
        <v/>
      </c>
      <c r="DD158" t="s">
        <v>181</v>
      </c>
      <c r="DE158">
        <v>60.372999999999998</v>
      </c>
    </row>
    <row r="159" spans="1:109">
      <c r="A159">
        <v>71303</v>
      </c>
      <c r="B159" t="s">
        <v>182</v>
      </c>
      <c r="C159">
        <v>2010</v>
      </c>
      <c r="D159" t="s">
        <v>25</v>
      </c>
      <c r="E159">
        <v>245.029</v>
      </c>
      <c r="F159">
        <v>265.22500000000002</v>
      </c>
      <c r="G159">
        <v>283.52100000000002</v>
      </c>
      <c r="H159">
        <v>323.80599999999998</v>
      </c>
      <c r="I159">
        <v>341.48599999999999</v>
      </c>
      <c r="J159">
        <v>360.34500000000003</v>
      </c>
      <c r="K159">
        <v>365.67599999999999</v>
      </c>
      <c r="L159">
        <v>338.00599999999997</v>
      </c>
      <c r="M159">
        <v>312.375</v>
      </c>
      <c r="N159">
        <v>319.57299999999998</v>
      </c>
      <c r="O159">
        <v>341.48399999999998</v>
      </c>
      <c r="P159">
        <v>367.077</v>
      </c>
      <c r="Q159">
        <v>292.5</v>
      </c>
      <c r="R159">
        <v>194.13399999999999</v>
      </c>
      <c r="S159">
        <v>215.934</v>
      </c>
      <c r="T159">
        <v>184.21600000000001</v>
      </c>
      <c r="U159">
        <v>119.357</v>
      </c>
      <c r="V159">
        <v>49.853000000000002</v>
      </c>
      <c r="W159">
        <v>8.8870000000000005</v>
      </c>
      <c r="X159">
        <v>1.835</v>
      </c>
      <c r="Y159">
        <v>0.16</v>
      </c>
      <c r="Z159">
        <f t="shared" si="104"/>
        <v>4930.4790000000003</v>
      </c>
      <c r="AA159">
        <f t="shared" si="105"/>
        <v>9.9393588330870072E-2</v>
      </c>
      <c r="AB159">
        <f t="shared" si="106"/>
        <v>0.37655063534394934</v>
      </c>
      <c r="AC159">
        <f t="shared" si="107"/>
        <v>0.69004492261299566</v>
      </c>
      <c r="AD159">
        <f t="shared" si="108"/>
        <v>1.1164639378851424</v>
      </c>
      <c r="AE159">
        <f t="shared" si="109"/>
        <v>1.5237245711826377</v>
      </c>
      <c r="AF159">
        <f t="shared" si="110"/>
        <v>1.973300160085866</v>
      </c>
      <c r="AG159">
        <f t="shared" si="111"/>
        <v>2.3733255937202045</v>
      </c>
      <c r="AH159">
        <f t="shared" si="112"/>
        <v>2.5365125781896647</v>
      </c>
      <c r="AI159">
        <f t="shared" si="113"/>
        <v>2.6609483581615496</v>
      </c>
      <c r="AJ159">
        <f t="shared" si="114"/>
        <v>3.0463431646296431</v>
      </c>
      <c r="AK159">
        <f t="shared" si="115"/>
        <v>3.6015097113282497</v>
      </c>
      <c r="AL159">
        <f t="shared" si="116"/>
        <v>4.2436828145906311</v>
      </c>
      <c r="AM159">
        <f t="shared" si="117"/>
        <v>3.6781416166664536</v>
      </c>
      <c r="AN159">
        <f t="shared" si="118"/>
        <v>2.6380759354212842</v>
      </c>
      <c r="AO159">
        <f t="shared" si="119"/>
        <v>3.1532936252238368</v>
      </c>
      <c r="AP159">
        <f t="shared" si="120"/>
        <v>2.8769277792279415</v>
      </c>
      <c r="AQ159">
        <f t="shared" si="121"/>
        <v>1.9850554073955085</v>
      </c>
      <c r="AR159">
        <f t="shared" si="122"/>
        <v>0.87967335425219328</v>
      </c>
      <c r="AS159">
        <f t="shared" si="123"/>
        <v>0.1658264846072765</v>
      </c>
      <c r="AT159">
        <f t="shared" si="124"/>
        <v>3.6100954897079977E-2</v>
      </c>
      <c r="AU159">
        <f t="shared" si="125"/>
        <v>3.3100232249239883E-3</v>
      </c>
      <c r="AV159">
        <f t="shared" si="126"/>
        <v>39.658205216977905</v>
      </c>
      <c r="BB159">
        <f t="shared" si="129"/>
        <v>0.45617681300336133</v>
      </c>
      <c r="BC159">
        <f t="shared" si="130"/>
        <v>0.86757266383245923</v>
      </c>
      <c r="BD159">
        <f t="shared" si="131"/>
        <v>1.7274085552205694</v>
      </c>
      <c r="BE159">
        <f t="shared" si="132"/>
        <v>2.6716533169116383</v>
      </c>
      <c r="BF159">
        <f t="shared" si="133"/>
        <v>3.2363909891919223</v>
      </c>
      <c r="BG159">
        <f t="shared" si="134"/>
        <v>3.4151248103886056</v>
      </c>
      <c r="BH159">
        <f t="shared" si="135"/>
        <v>3.4656486982299284</v>
      </c>
      <c r="BI159">
        <f t="shared" si="136"/>
        <v>3.2034097230715313</v>
      </c>
      <c r="BJ159">
        <f t="shared" si="137"/>
        <v>2.9604951161945929</v>
      </c>
      <c r="BK159">
        <f t="shared" si="138"/>
        <v>3.0287132637619991</v>
      </c>
      <c r="BL159">
        <f t="shared" si="139"/>
        <v>3.2363720344412776</v>
      </c>
      <c r="BM159">
        <f t="shared" si="140"/>
        <v>3.4789265010559824</v>
      </c>
      <c r="BN159">
        <f t="shared" si="141"/>
        <v>2.7721322816708067</v>
      </c>
      <c r="BO159">
        <f t="shared" si="142"/>
        <v>1.8398807807517279</v>
      </c>
      <c r="BP159">
        <f t="shared" si="143"/>
        <v>2.0464875627702703</v>
      </c>
      <c r="BQ159">
        <f t="shared" si="144"/>
        <v>1.7458841723086136</v>
      </c>
      <c r="BR159">
        <f t="shared" si="145"/>
        <v>1.1311910863021624</v>
      </c>
      <c r="BS159">
        <f t="shared" si="146"/>
        <v>0.47247559192524702</v>
      </c>
      <c r="BT159">
        <f t="shared" si="147"/>
        <v>8.422543448618279E-2</v>
      </c>
      <c r="BU159">
        <f t="shared" si="148"/>
        <v>1.7390983715780964E-2</v>
      </c>
      <c r="BV159">
        <f t="shared" si="149"/>
        <v>1.5163800515122364E-3</v>
      </c>
      <c r="BW159" s="3">
        <f t="shared" si="127"/>
        <v>41.859076759286175</v>
      </c>
      <c r="BX159" s="3">
        <f>BW159*(Z159/(Z159+boys!AB159))</f>
        <v>21.393486786668273</v>
      </c>
      <c r="BZ159">
        <v>11.474</v>
      </c>
      <c r="CA159">
        <v>22.4</v>
      </c>
      <c r="CB159">
        <v>41.150591999999989</v>
      </c>
      <c r="CC159">
        <f t="shared" si="128"/>
        <v>55.726461</v>
      </c>
      <c r="CD159" s="2">
        <v>70.8</v>
      </c>
      <c r="CE159" s="2">
        <v>70.8</v>
      </c>
      <c r="CF159" s="2">
        <v>70.8</v>
      </c>
      <c r="CG159" s="2">
        <v>70.8</v>
      </c>
      <c r="CH159" s="2">
        <v>70.8</v>
      </c>
      <c r="CI159" s="2">
        <v>70.8</v>
      </c>
      <c r="CJ159" s="2">
        <v>70.8</v>
      </c>
      <c r="CK159" s="2">
        <v>70.8</v>
      </c>
      <c r="CL159" s="2">
        <v>70.8</v>
      </c>
      <c r="CM159" s="2">
        <v>70.8</v>
      </c>
      <c r="CN159" s="2">
        <v>70.8</v>
      </c>
      <c r="CO159" s="2">
        <v>70.8</v>
      </c>
      <c r="CP159" s="2">
        <v>70.8</v>
      </c>
      <c r="CQ159" s="2">
        <v>70.8</v>
      </c>
      <c r="CR159" s="2">
        <v>70.8</v>
      </c>
      <c r="CS159" s="2">
        <v>70.8</v>
      </c>
      <c r="CT159" s="2">
        <v>70.8</v>
      </c>
      <c r="CX159">
        <v>158</v>
      </c>
      <c r="CY159" t="s">
        <v>182</v>
      </c>
      <c r="DB159" t="str">
        <f t="shared" si="150"/>
        <v/>
      </c>
      <c r="DC159" t="str">
        <f t="shared" si="103"/>
        <v/>
      </c>
    </row>
    <row r="160" spans="1:109">
      <c r="A160">
        <v>71756</v>
      </c>
      <c r="B160" t="s">
        <v>183</v>
      </c>
      <c r="C160">
        <v>2010</v>
      </c>
      <c r="D160" t="s">
        <v>25</v>
      </c>
      <c r="E160">
        <v>3.2410000000000001</v>
      </c>
      <c r="F160">
        <v>3.3140000000000001</v>
      </c>
      <c r="G160">
        <v>3.3530000000000002</v>
      </c>
      <c r="H160">
        <v>3.528</v>
      </c>
      <c r="I160">
        <v>3.5950000000000002</v>
      </c>
      <c r="J160">
        <v>3.673</v>
      </c>
      <c r="K160">
        <v>3.5640000000000001</v>
      </c>
      <c r="L160">
        <v>3.621</v>
      </c>
      <c r="M160">
        <v>3.5939999999999999</v>
      </c>
      <c r="N160">
        <v>3.371</v>
      </c>
      <c r="O160">
        <v>2.5880000000000001</v>
      </c>
      <c r="P160">
        <v>1.6830000000000001</v>
      </c>
      <c r="Q160">
        <v>1.33</v>
      </c>
      <c r="R160">
        <v>1.097</v>
      </c>
      <c r="S160">
        <v>1.0680000000000001</v>
      </c>
      <c r="T160">
        <v>0.88200000000000001</v>
      </c>
      <c r="U160">
        <v>0.69199999999999995</v>
      </c>
      <c r="V160">
        <v>0.28100000000000003</v>
      </c>
      <c r="W160">
        <v>0.152</v>
      </c>
      <c r="X160">
        <v>2.7E-2</v>
      </c>
      <c r="Y160">
        <v>5.0000000000000001E-3</v>
      </c>
      <c r="Z160">
        <f t="shared" si="104"/>
        <v>44.658999999999999</v>
      </c>
      <c r="AA160">
        <f t="shared" si="105"/>
        <v>0.14514431581540116</v>
      </c>
      <c r="AB160">
        <f t="shared" si="106"/>
        <v>0.51944736783179213</v>
      </c>
      <c r="AC160">
        <f t="shared" si="107"/>
        <v>0.90096061264246852</v>
      </c>
      <c r="AD160">
        <f t="shared" si="108"/>
        <v>1.342976779596498</v>
      </c>
      <c r="AE160">
        <f t="shared" si="109"/>
        <v>1.7709756152175375</v>
      </c>
      <c r="AF160">
        <f t="shared" si="110"/>
        <v>2.2206274211245214</v>
      </c>
      <c r="AG160">
        <f t="shared" si="111"/>
        <v>2.5537517633623681</v>
      </c>
      <c r="AH160">
        <f t="shared" si="112"/>
        <v>3</v>
      </c>
      <c r="AI160">
        <f t="shared" si="113"/>
        <v>3.3800129873037914</v>
      </c>
      <c r="AJ160">
        <f t="shared" si="114"/>
        <v>3.5477059495286505</v>
      </c>
      <c r="AK160">
        <f t="shared" si="115"/>
        <v>3.0134127499496186</v>
      </c>
      <c r="AL160">
        <f t="shared" si="116"/>
        <v>2.1480776551199088</v>
      </c>
      <c r="AM160">
        <f t="shared" si="117"/>
        <v>1.8464363286235699</v>
      </c>
      <c r="AN160">
        <f t="shared" si="118"/>
        <v>1.6457824850534049</v>
      </c>
      <c r="AO160">
        <f t="shared" si="119"/>
        <v>1.7218477798428089</v>
      </c>
      <c r="AP160">
        <f t="shared" si="120"/>
        <v>1.5207237063077992</v>
      </c>
      <c r="AQ160">
        <f t="shared" si="121"/>
        <v>1.2706061488165878</v>
      </c>
      <c r="AR160">
        <f t="shared" si="122"/>
        <v>0.5474148547885086</v>
      </c>
      <c r="AS160">
        <f t="shared" si="123"/>
        <v>0.31312837278040262</v>
      </c>
      <c r="AT160">
        <f t="shared" si="124"/>
        <v>5.8644394187061959E-2</v>
      </c>
      <c r="AU160">
        <f t="shared" si="125"/>
        <v>1.1419870574800154E-2</v>
      </c>
      <c r="AV160">
        <f t="shared" si="126"/>
        <v>33.479097158467503</v>
      </c>
      <c r="BB160">
        <f t="shared" si="129"/>
        <v>0.66615435186636518</v>
      </c>
      <c r="BC160">
        <f t="shared" si="130"/>
        <v>1.1968067354844489</v>
      </c>
      <c r="BD160">
        <f t="shared" si="131"/>
        <v>2.2553996402176488</v>
      </c>
      <c r="BE160">
        <f t="shared" si="132"/>
        <v>3.2136894403779754</v>
      </c>
      <c r="BF160">
        <f t="shared" si="133"/>
        <v>3.224946595311136</v>
      </c>
      <c r="BG160">
        <f t="shared" si="134"/>
        <v>3.2949176201885404</v>
      </c>
      <c r="BH160">
        <f t="shared" si="135"/>
        <v>3.197137598244475</v>
      </c>
      <c r="BI160">
        <f t="shared" si="136"/>
        <v>3.2482702702702708</v>
      </c>
      <c r="BJ160">
        <f t="shared" si="137"/>
        <v>3.2240495308896309</v>
      </c>
      <c r="BK160">
        <f t="shared" si="138"/>
        <v>3.0240041648939746</v>
      </c>
      <c r="BL160">
        <f t="shared" si="139"/>
        <v>2.3216027228554159</v>
      </c>
      <c r="BM160">
        <f t="shared" si="140"/>
        <v>1.5097594213932244</v>
      </c>
      <c r="BN160">
        <f t="shared" si="141"/>
        <v>1.1930956806018944</v>
      </c>
      <c r="BO160">
        <f t="shared" si="142"/>
        <v>0.98407967039118671</v>
      </c>
      <c r="BP160">
        <f t="shared" si="143"/>
        <v>0.95806480216753631</v>
      </c>
      <c r="BQ160">
        <f t="shared" si="144"/>
        <v>0.79121081976757213</v>
      </c>
      <c r="BR160">
        <f t="shared" si="145"/>
        <v>0.62076857968158716</v>
      </c>
      <c r="BS160">
        <f t="shared" si="146"/>
        <v>0.25207510244295672</v>
      </c>
      <c r="BT160">
        <f t="shared" si="147"/>
        <v>0.13635379206878795</v>
      </c>
      <c r="BU160">
        <f t="shared" si="148"/>
        <v>2.4220739380639966E-2</v>
      </c>
      <c r="BV160">
        <f t="shared" si="149"/>
        <v>4.4853221075259195E-3</v>
      </c>
      <c r="BW160" s="3">
        <f t="shared" si="127"/>
        <v>35.341092600602792</v>
      </c>
      <c r="BX160" s="3">
        <f>BW160*(Z160/(Z160+boys!AB160))</f>
        <v>17.304379598832558</v>
      </c>
      <c r="BZ160">
        <v>11.474</v>
      </c>
      <c r="CA160">
        <v>22.4</v>
      </c>
      <c r="CB160">
        <v>41.150591999999989</v>
      </c>
      <c r="CC160">
        <f t="shared" si="128"/>
        <v>55.726461</v>
      </c>
      <c r="CD160" s="2">
        <v>60.7</v>
      </c>
      <c r="CE160" s="2">
        <v>60.7</v>
      </c>
      <c r="CF160" s="2">
        <v>60.7</v>
      </c>
      <c r="CG160" s="2">
        <v>60.7</v>
      </c>
      <c r="CH160" s="2">
        <v>60.7</v>
      </c>
      <c r="CI160" s="2">
        <v>60.7</v>
      </c>
      <c r="CJ160" s="2">
        <v>60.7</v>
      </c>
      <c r="CK160" s="2">
        <v>60.7</v>
      </c>
      <c r="CL160" s="2">
        <v>60.7</v>
      </c>
      <c r="CM160" s="2">
        <v>60.7</v>
      </c>
      <c r="CN160" s="2">
        <v>60.7</v>
      </c>
      <c r="CO160" s="2">
        <v>60.7</v>
      </c>
      <c r="CP160" s="2">
        <v>60.7</v>
      </c>
      <c r="CQ160" s="2">
        <v>60.7</v>
      </c>
      <c r="CR160" s="2">
        <v>60.7</v>
      </c>
      <c r="CS160" s="2">
        <v>60.7</v>
      </c>
      <c r="CT160" s="2">
        <v>60.7</v>
      </c>
      <c r="CX160">
        <v>159</v>
      </c>
      <c r="CY160" t="s">
        <v>183</v>
      </c>
      <c r="DB160" t="str">
        <f t="shared" si="150"/>
        <v/>
      </c>
      <c r="DC160" t="str">
        <f t="shared" si="103"/>
        <v/>
      </c>
    </row>
    <row r="161" spans="1:109">
      <c r="A161">
        <v>72209</v>
      </c>
      <c r="B161" t="s">
        <v>184</v>
      </c>
      <c r="C161">
        <v>2010</v>
      </c>
      <c r="D161" t="s">
        <v>25</v>
      </c>
      <c r="E161">
        <v>458.96</v>
      </c>
      <c r="F161">
        <v>406.50599999999997</v>
      </c>
      <c r="G161">
        <v>349.97199999999998</v>
      </c>
      <c r="H161">
        <v>298.30799999999999</v>
      </c>
      <c r="I161">
        <v>267.01</v>
      </c>
      <c r="J161">
        <v>238.739</v>
      </c>
      <c r="K161">
        <v>202.50299999999999</v>
      </c>
      <c r="L161">
        <v>164.553</v>
      </c>
      <c r="M161">
        <v>130.29599999999999</v>
      </c>
      <c r="N161">
        <v>102.89400000000001</v>
      </c>
      <c r="O161">
        <v>83.072000000000003</v>
      </c>
      <c r="P161">
        <v>66.853999999999999</v>
      </c>
      <c r="Q161">
        <v>55.228000000000002</v>
      </c>
      <c r="R161">
        <v>38.68</v>
      </c>
      <c r="S161">
        <v>22.77</v>
      </c>
      <c r="T161">
        <v>10.252000000000001</v>
      </c>
      <c r="U161">
        <v>3.0640000000000001</v>
      </c>
      <c r="V161">
        <v>0.51200000000000001</v>
      </c>
      <c r="W161">
        <v>4.2999999999999997E-2</v>
      </c>
      <c r="X161">
        <v>2E-3</v>
      </c>
      <c r="Y161">
        <v>0</v>
      </c>
      <c r="Z161">
        <f t="shared" si="104"/>
        <v>2900.2179999999998</v>
      </c>
      <c r="AA161">
        <f t="shared" si="105"/>
        <v>0.31650034583607162</v>
      </c>
      <c r="AB161">
        <f t="shared" si="106"/>
        <v>0.98114762407515577</v>
      </c>
      <c r="AC161">
        <f t="shared" si="107"/>
        <v>1.4480511465000216</v>
      </c>
      <c r="AD161">
        <f t="shared" si="108"/>
        <v>1.7485706246909716</v>
      </c>
      <c r="AE161">
        <f t="shared" si="109"/>
        <v>2.0254408461708744</v>
      </c>
      <c r="AF161">
        <f t="shared" si="110"/>
        <v>2.2225753374401513</v>
      </c>
      <c r="AG161">
        <f t="shared" si="111"/>
        <v>2.2343479007440128</v>
      </c>
      <c r="AH161">
        <f t="shared" si="112"/>
        <v>2.0993115000320666</v>
      </c>
      <c r="AI161">
        <f t="shared" si="113"/>
        <v>1.8869036741375993</v>
      </c>
      <c r="AJ161">
        <f t="shared" si="114"/>
        <v>1.6674670662688116</v>
      </c>
      <c r="AK161">
        <f t="shared" si="115"/>
        <v>1.4894549306293527</v>
      </c>
      <c r="AL161">
        <f t="shared" si="116"/>
        <v>1.3139281254029869</v>
      </c>
      <c r="AM161">
        <f t="shared" si="117"/>
        <v>1.1806477995792042</v>
      </c>
      <c r="AN161">
        <f t="shared" si="118"/>
        <v>0.8935742071802879</v>
      </c>
      <c r="AO161">
        <f t="shared" si="119"/>
        <v>0.5652816443453561</v>
      </c>
      <c r="AP161">
        <f t="shared" si="120"/>
        <v>0.27218781484702187</v>
      </c>
      <c r="AQ161">
        <f t="shared" si="121"/>
        <v>8.6630729138292367E-2</v>
      </c>
      <c r="AR161">
        <f t="shared" si="122"/>
        <v>1.5358845438515314E-2</v>
      </c>
      <c r="AS161">
        <f t="shared" si="123"/>
        <v>1.3640353932014766E-3</v>
      </c>
      <c r="AT161">
        <f t="shared" si="124"/>
        <v>6.6891523326867159E-5</v>
      </c>
      <c r="AU161">
        <f t="shared" si="125"/>
        <v>0</v>
      </c>
      <c r="AV161">
        <f t="shared" si="126"/>
        <v>22.448811089373287</v>
      </c>
      <c r="BB161">
        <f t="shared" si="129"/>
        <v>1.4526099872492344</v>
      </c>
      <c r="BC161">
        <f t="shared" si="130"/>
        <v>2.2605641258691587</v>
      </c>
      <c r="BD161">
        <f t="shared" si="131"/>
        <v>3.6249465170892385</v>
      </c>
      <c r="BE161">
        <f t="shared" si="132"/>
        <v>4.1842592051463861</v>
      </c>
      <c r="BF161">
        <f t="shared" si="133"/>
        <v>3.6976853175864712</v>
      </c>
      <c r="BG161">
        <f t="shared" si="134"/>
        <v>3.3061746565120282</v>
      </c>
      <c r="BH161">
        <f t="shared" si="135"/>
        <v>2.8043607725074455</v>
      </c>
      <c r="BI161">
        <f t="shared" si="136"/>
        <v>2.2788105766256188</v>
      </c>
      <c r="BJ161">
        <f t="shared" si="137"/>
        <v>1.8044028543509487</v>
      </c>
      <c r="BK161">
        <f t="shared" si="138"/>
        <v>1.4249265310952488</v>
      </c>
      <c r="BL161">
        <f t="shared" si="139"/>
        <v>1.1504217621158135</v>
      </c>
      <c r="BM161">
        <f t="shared" si="140"/>
        <v>0.92582695113263902</v>
      </c>
      <c r="BN161">
        <f t="shared" si="141"/>
        <v>0.76482440627566628</v>
      </c>
      <c r="BO161">
        <f t="shared" si="142"/>
        <v>0.53565959358917159</v>
      </c>
      <c r="BP161">
        <f t="shared" si="143"/>
        <v>0.31533011752909612</v>
      </c>
      <c r="BQ161">
        <f t="shared" si="144"/>
        <v>0.14197471958314861</v>
      </c>
      <c r="BR161">
        <f t="shared" si="145"/>
        <v>4.2431773390827862E-2</v>
      </c>
      <c r="BS161">
        <f t="shared" si="146"/>
        <v>7.0904268851513935E-3</v>
      </c>
      <c r="BT161">
        <f t="shared" si="147"/>
        <v>5.9548507043263648E-4</v>
      </c>
      <c r="BU161">
        <f t="shared" si="148"/>
        <v>2.7696980020122631E-5</v>
      </c>
      <c r="BV161">
        <f t="shared" si="149"/>
        <v>0</v>
      </c>
      <c r="BW161" s="3">
        <f t="shared" si="127"/>
        <v>30.722923476583752</v>
      </c>
      <c r="BX161" s="3">
        <f>BW161*(Z161/(Z161+boys!AB161))</f>
        <v>15.490880991056075</v>
      </c>
      <c r="BZ161">
        <v>11.474</v>
      </c>
      <c r="CA161">
        <v>22.4</v>
      </c>
      <c r="CB161">
        <v>41.150591999999989</v>
      </c>
      <c r="CC161">
        <f t="shared" si="128"/>
        <v>55.726461</v>
      </c>
      <c r="CD161">
        <v>60.853999999999999</v>
      </c>
      <c r="CE161">
        <v>60.853999999999999</v>
      </c>
      <c r="CF161">
        <v>60.853999999999999</v>
      </c>
      <c r="CG161">
        <v>60.853999999999999</v>
      </c>
      <c r="CH161">
        <v>60.853999999999999</v>
      </c>
      <c r="CI161">
        <v>60.853999999999999</v>
      </c>
      <c r="CJ161">
        <v>60.853999999999999</v>
      </c>
      <c r="CK161">
        <v>60.853999999999999</v>
      </c>
      <c r="CL161">
        <v>60.853999999999999</v>
      </c>
      <c r="CM161">
        <v>60.853999999999999</v>
      </c>
      <c r="CN161">
        <v>60.853999999999999</v>
      </c>
      <c r="CO161">
        <v>60.853999999999999</v>
      </c>
      <c r="CP161">
        <v>60.853999999999999</v>
      </c>
      <c r="CQ161">
        <v>60.853999999999999</v>
      </c>
      <c r="CR161">
        <v>60.853999999999999</v>
      </c>
      <c r="CS161">
        <v>60.853999999999999</v>
      </c>
      <c r="CT161">
        <v>60.853999999999999</v>
      </c>
      <c r="CX161">
        <v>160</v>
      </c>
      <c r="CY161" t="s">
        <v>184</v>
      </c>
      <c r="DB161" t="str">
        <f t="shared" si="150"/>
        <v/>
      </c>
      <c r="DC161" t="str">
        <f t="shared" si="103"/>
        <v/>
      </c>
      <c r="DD161" t="s">
        <v>184</v>
      </c>
      <c r="DE161">
        <v>60.853999999999999</v>
      </c>
    </row>
    <row r="162" spans="1:109">
      <c r="A162">
        <v>72662</v>
      </c>
      <c r="B162" t="s">
        <v>185</v>
      </c>
      <c r="C162">
        <v>2010</v>
      </c>
      <c r="D162" t="s">
        <v>25</v>
      </c>
      <c r="E162">
        <v>128.6</v>
      </c>
      <c r="F162">
        <v>141.94499999999999</v>
      </c>
      <c r="G162">
        <v>160.21</v>
      </c>
      <c r="H162">
        <v>174.63800000000001</v>
      </c>
      <c r="I162">
        <v>165.89099999999999</v>
      </c>
      <c r="J162">
        <v>190.25700000000001</v>
      </c>
      <c r="K162">
        <v>209.49199999999999</v>
      </c>
      <c r="L162">
        <v>220.33799999999999</v>
      </c>
      <c r="M162">
        <v>210.56800000000001</v>
      </c>
      <c r="N162">
        <v>215.65600000000001</v>
      </c>
      <c r="O162">
        <v>202.33500000000001</v>
      </c>
      <c r="P162">
        <v>166.762</v>
      </c>
      <c r="Q162">
        <v>130.83500000000001</v>
      </c>
      <c r="R162">
        <v>78.290000000000006</v>
      </c>
      <c r="S162">
        <v>66.938999999999993</v>
      </c>
      <c r="T162">
        <v>49.752000000000002</v>
      </c>
      <c r="U162">
        <v>32.716999999999999</v>
      </c>
      <c r="V162">
        <v>17.978000000000002</v>
      </c>
      <c r="W162">
        <v>6.96</v>
      </c>
      <c r="X162">
        <v>2.1469999999999998</v>
      </c>
      <c r="Y162">
        <v>0.45400000000000001</v>
      </c>
      <c r="Z162">
        <f t="shared" si="104"/>
        <v>2572.7640000000001</v>
      </c>
      <c r="AA162">
        <f t="shared" si="105"/>
        <v>9.9970304310850105E-2</v>
      </c>
      <c r="AB162">
        <f t="shared" si="106"/>
        <v>0.38620526406619493</v>
      </c>
      <c r="AC162">
        <f t="shared" si="107"/>
        <v>0.74725859037206677</v>
      </c>
      <c r="AD162">
        <f t="shared" si="108"/>
        <v>1.1539519365165247</v>
      </c>
      <c r="AE162">
        <f t="shared" si="109"/>
        <v>1.418552964826933</v>
      </c>
      <c r="AF162">
        <f t="shared" si="110"/>
        <v>1.9966615670928232</v>
      </c>
      <c r="AG162">
        <f t="shared" si="111"/>
        <v>2.6056583503189565</v>
      </c>
      <c r="AH162">
        <f t="shared" si="112"/>
        <v>3.1687733503733728</v>
      </c>
      <c r="AI162">
        <f t="shared" si="113"/>
        <v>3.437492129087627</v>
      </c>
      <c r="AJ162">
        <f t="shared" si="114"/>
        <v>3.9396664443376848</v>
      </c>
      <c r="AK162">
        <f t="shared" si="115"/>
        <v>4.0895394991534397</v>
      </c>
      <c r="AL162">
        <f t="shared" si="116"/>
        <v>3.6946389175221666</v>
      </c>
      <c r="AM162">
        <f t="shared" si="117"/>
        <v>3.152939795488432</v>
      </c>
      <c r="AN162">
        <f t="shared" si="118"/>
        <v>2.0388306117467443</v>
      </c>
      <c r="AO162">
        <f t="shared" si="119"/>
        <v>1.8733191229354886</v>
      </c>
      <c r="AP162">
        <f t="shared" si="120"/>
        <v>1.4890227008773445</v>
      </c>
      <c r="AQ162">
        <f t="shared" si="121"/>
        <v>1.0427672339942566</v>
      </c>
      <c r="AR162">
        <f t="shared" si="122"/>
        <v>0.60793994318950362</v>
      </c>
      <c r="AS162">
        <f t="shared" si="123"/>
        <v>0.24888407953469496</v>
      </c>
      <c r="AT162">
        <f t="shared" si="124"/>
        <v>8.0947572338543286E-2</v>
      </c>
      <c r="AU162">
        <f t="shared" si="125"/>
        <v>1.7999319020322115E-2</v>
      </c>
      <c r="AV162">
        <f t="shared" si="126"/>
        <v>37.29101969710397</v>
      </c>
      <c r="BB162">
        <f t="shared" si="129"/>
        <v>0.45882370866507771</v>
      </c>
      <c r="BC162">
        <f t="shared" si="130"/>
        <v>0.8898169284085129</v>
      </c>
      <c r="BD162">
        <f t="shared" si="131"/>
        <v>1.8706331133961758</v>
      </c>
      <c r="BE162">
        <f t="shared" si="132"/>
        <v>2.7613605904646286</v>
      </c>
      <c r="BF162">
        <f t="shared" si="133"/>
        <v>2.5080725694622594</v>
      </c>
      <c r="BG162">
        <f t="shared" si="134"/>
        <v>2.8764572089394909</v>
      </c>
      <c r="BH162">
        <f t="shared" si="135"/>
        <v>3.1672672943184841</v>
      </c>
      <c r="BI162">
        <f t="shared" si="136"/>
        <v>3.3312457807245441</v>
      </c>
      <c r="BJ162">
        <f t="shared" si="137"/>
        <v>3.1835351212936751</v>
      </c>
      <c r="BK162">
        <f t="shared" si="138"/>
        <v>3.2604595670648377</v>
      </c>
      <c r="BL162">
        <f t="shared" si="139"/>
        <v>3.0590620548561782</v>
      </c>
      <c r="BM162">
        <f t="shared" si="140"/>
        <v>2.5212410427851135</v>
      </c>
      <c r="BN162">
        <f t="shared" si="141"/>
        <v>1.9780679761144047</v>
      </c>
      <c r="BO162">
        <f t="shared" si="142"/>
        <v>1.1836507192264818</v>
      </c>
      <c r="BP162">
        <f t="shared" si="143"/>
        <v>1.0120372396768611</v>
      </c>
      <c r="BQ162">
        <f t="shared" si="144"/>
        <v>0.75219045322462541</v>
      </c>
      <c r="BR162">
        <f t="shared" si="145"/>
        <v>0.49464172411460983</v>
      </c>
      <c r="BS162">
        <f t="shared" si="146"/>
        <v>0.27180575591076372</v>
      </c>
      <c r="BT162">
        <f t="shared" si="147"/>
        <v>0.105226836196402</v>
      </c>
      <c r="BU162">
        <f t="shared" si="148"/>
        <v>3.2460059958861365E-2</v>
      </c>
      <c r="BV162">
        <f t="shared" si="149"/>
        <v>6.8639344300526605E-3</v>
      </c>
      <c r="BW162" s="3">
        <f t="shared" si="127"/>
        <v>35.724919679232052</v>
      </c>
      <c r="BX162" s="3">
        <f>BW162*(Z162/(Z162+boys!AB162))</f>
        <v>18.096544250146</v>
      </c>
      <c r="BZ162">
        <v>11.474</v>
      </c>
      <c r="CA162">
        <v>22.4</v>
      </c>
      <c r="CB162">
        <v>41.150591999999989</v>
      </c>
      <c r="CC162">
        <f t="shared" si="128"/>
        <v>55.726461</v>
      </c>
      <c r="CD162">
        <v>58.935000000000002</v>
      </c>
      <c r="CE162">
        <v>58.935000000000002</v>
      </c>
      <c r="CF162">
        <v>58.935000000000002</v>
      </c>
      <c r="CG162">
        <v>58.935000000000002</v>
      </c>
      <c r="CH162">
        <v>58.935000000000002</v>
      </c>
      <c r="CI162">
        <v>58.935000000000002</v>
      </c>
      <c r="CJ162">
        <v>58.935000000000002</v>
      </c>
      <c r="CK162">
        <v>58.935000000000002</v>
      </c>
      <c r="CL162">
        <v>58.935000000000002</v>
      </c>
      <c r="CM162">
        <v>58.935000000000002</v>
      </c>
      <c r="CN162">
        <v>58.935000000000002</v>
      </c>
      <c r="CO162">
        <v>58.935000000000002</v>
      </c>
      <c r="CP162">
        <v>58.935000000000002</v>
      </c>
      <c r="CQ162">
        <v>58.935000000000002</v>
      </c>
      <c r="CR162">
        <v>58.935000000000002</v>
      </c>
      <c r="CS162">
        <v>58.935000000000002</v>
      </c>
      <c r="CT162">
        <v>58.935000000000002</v>
      </c>
      <c r="CX162">
        <v>161</v>
      </c>
      <c r="CY162" t="s">
        <v>185</v>
      </c>
      <c r="DB162" t="str">
        <f t="shared" si="150"/>
        <v/>
      </c>
      <c r="DC162" t="str">
        <f t="shared" si="103"/>
        <v/>
      </c>
      <c r="DD162" t="s">
        <v>185</v>
      </c>
      <c r="DE162">
        <v>58.935000000000002</v>
      </c>
    </row>
    <row r="163" spans="1:109">
      <c r="A163">
        <v>73115</v>
      </c>
      <c r="B163" t="s">
        <v>186</v>
      </c>
      <c r="C163">
        <v>2010</v>
      </c>
      <c r="D163" t="s">
        <v>25</v>
      </c>
      <c r="E163">
        <v>137.57</v>
      </c>
      <c r="F163">
        <v>125.39400000000001</v>
      </c>
      <c r="G163">
        <v>137.39599999999999</v>
      </c>
      <c r="H163">
        <v>177.33199999999999</v>
      </c>
      <c r="I163">
        <v>205.85900000000001</v>
      </c>
      <c r="J163">
        <v>220.78</v>
      </c>
      <c r="K163">
        <v>234.65199999999999</v>
      </c>
      <c r="L163">
        <v>205.08699999999999</v>
      </c>
      <c r="M163">
        <v>176.52</v>
      </c>
      <c r="N163">
        <v>190.73500000000001</v>
      </c>
      <c r="O163">
        <v>202.185</v>
      </c>
      <c r="P163">
        <v>203.553</v>
      </c>
      <c r="Q163">
        <v>155.70699999999999</v>
      </c>
      <c r="R163">
        <v>124.911</v>
      </c>
      <c r="S163">
        <v>100.46299999999999</v>
      </c>
      <c r="T163">
        <v>88.376999999999995</v>
      </c>
      <c r="U163">
        <v>61.76</v>
      </c>
      <c r="V163">
        <v>35.491999999999997</v>
      </c>
      <c r="W163">
        <v>6.19</v>
      </c>
      <c r="X163">
        <v>1.9630000000000001</v>
      </c>
      <c r="Y163">
        <v>0.18099999999999999</v>
      </c>
      <c r="Z163">
        <f t="shared" si="104"/>
        <v>2792.1070000000004</v>
      </c>
      <c r="AA163">
        <f t="shared" si="105"/>
        <v>9.8542068767421859E-2</v>
      </c>
      <c r="AB163">
        <f t="shared" si="106"/>
        <v>0.31437118992932578</v>
      </c>
      <c r="AC163">
        <f t="shared" si="107"/>
        <v>0.5905045902610464</v>
      </c>
      <c r="AD163">
        <f t="shared" si="108"/>
        <v>1.0797021747375724</v>
      </c>
      <c r="AE163">
        <f t="shared" si="109"/>
        <v>1.6220359749823341</v>
      </c>
      <c r="AF163">
        <f t="shared" si="110"/>
        <v>2.1349683232053782</v>
      </c>
      <c r="AG163">
        <f t="shared" si="111"/>
        <v>2.6893181385956906</v>
      </c>
      <c r="AH163">
        <f t="shared" si="112"/>
        <v>2.7177393273252055</v>
      </c>
      <c r="AI163">
        <f t="shared" si="113"/>
        <v>2.6552850589178707</v>
      </c>
      <c r="AJ163">
        <f t="shared" si="114"/>
        <v>3.2106738746043755</v>
      </c>
      <c r="AK163">
        <f t="shared" si="115"/>
        <v>3.7654789017756114</v>
      </c>
      <c r="AL163">
        <f t="shared" si="116"/>
        <v>4.1554714772750465</v>
      </c>
      <c r="AM163">
        <f t="shared" si="117"/>
        <v>3.4575444279176972</v>
      </c>
      <c r="AN163">
        <f t="shared" si="118"/>
        <v>2.9973912174569235</v>
      </c>
      <c r="AO163">
        <f t="shared" si="119"/>
        <v>2.5906371066724874</v>
      </c>
      <c r="AP163">
        <f t="shared" si="120"/>
        <v>2.4372378995504107</v>
      </c>
      <c r="AQ163">
        <f t="shared" si="121"/>
        <v>1.8137986832166531</v>
      </c>
      <c r="AR163">
        <f t="shared" si="122"/>
        <v>1.1059046089566049</v>
      </c>
      <c r="AS163">
        <f t="shared" si="123"/>
        <v>0.20396066483125466</v>
      </c>
      <c r="AT163">
        <f t="shared" si="124"/>
        <v>6.8196168699838508E-2</v>
      </c>
      <c r="AU163">
        <f t="shared" si="125"/>
        <v>6.6122107784551227E-3</v>
      </c>
      <c r="AV163">
        <f t="shared" si="126"/>
        <v>39.71537408845721</v>
      </c>
      <c r="BB163">
        <f t="shared" si="129"/>
        <v>0.45226867881495941</v>
      </c>
      <c r="BC163">
        <f t="shared" si="130"/>
        <v>0.72431122159716643</v>
      </c>
      <c r="BD163">
        <f t="shared" si="131"/>
        <v>1.4782264859675354</v>
      </c>
      <c r="BE163">
        <f t="shared" si="132"/>
        <v>2.583683895673754</v>
      </c>
      <c r="BF163">
        <f t="shared" si="133"/>
        <v>3.4578562914673401</v>
      </c>
      <c r="BG163">
        <f t="shared" si="134"/>
        <v>3.7084874211482579</v>
      </c>
      <c r="BH163">
        <f t="shared" si="135"/>
        <v>3.9414982804025769</v>
      </c>
      <c r="BI163">
        <f t="shared" si="136"/>
        <v>3.444888847454628</v>
      </c>
      <c r="BJ163">
        <f t="shared" si="137"/>
        <v>2.9650430273624901</v>
      </c>
      <c r="BK163">
        <f t="shared" si="138"/>
        <v>3.2038153287105406</v>
      </c>
      <c r="BL163">
        <f t="shared" si="139"/>
        <v>3.3961433519560669</v>
      </c>
      <c r="BM163">
        <f t="shared" si="140"/>
        <v>3.4191219315019081</v>
      </c>
      <c r="BN163">
        <f t="shared" si="141"/>
        <v>2.6154427524446588</v>
      </c>
      <c r="BO163">
        <f t="shared" si="142"/>
        <v>2.0981559573469064</v>
      </c>
      <c r="BP163">
        <f t="shared" si="143"/>
        <v>1.6874978340013471</v>
      </c>
      <c r="BQ163">
        <f t="shared" si="144"/>
        <v>1.4844867869318759</v>
      </c>
      <c r="BR163">
        <f t="shared" si="145"/>
        <v>1.0373955210169237</v>
      </c>
      <c r="BS163">
        <f t="shared" si="146"/>
        <v>0.59616648043932408</v>
      </c>
      <c r="BT163">
        <f t="shared" si="147"/>
        <v>0.1039747130034773</v>
      </c>
      <c r="BU163">
        <f t="shared" si="148"/>
        <v>3.2972917871700473E-2</v>
      </c>
      <c r="BV163">
        <f t="shared" si="149"/>
        <v>3.0402945159336658E-3</v>
      </c>
      <c r="BW163" s="3">
        <f t="shared" si="127"/>
        <v>42.434478019629367</v>
      </c>
      <c r="BX163" s="3">
        <f>BW163*(Z163/(Z163+boys!AB163))</f>
        <v>21.806013968681942</v>
      </c>
      <c r="BZ163">
        <v>11.474</v>
      </c>
      <c r="CA163">
        <v>22.4</v>
      </c>
      <c r="CB163">
        <v>41.150591999999989</v>
      </c>
      <c r="CC163">
        <f t="shared" si="128"/>
        <v>55.726461</v>
      </c>
      <c r="CD163">
        <v>71.06</v>
      </c>
      <c r="CE163">
        <v>71.06</v>
      </c>
      <c r="CF163">
        <v>71.06</v>
      </c>
      <c r="CG163">
        <v>71.06</v>
      </c>
      <c r="CH163">
        <v>71.06</v>
      </c>
      <c r="CI163">
        <v>71.06</v>
      </c>
      <c r="CJ163">
        <v>71.06</v>
      </c>
      <c r="CK163">
        <v>71.06</v>
      </c>
      <c r="CL163">
        <v>71.06</v>
      </c>
      <c r="CM163">
        <v>71.06</v>
      </c>
      <c r="CN163">
        <v>71.06</v>
      </c>
      <c r="CO163">
        <v>71.06</v>
      </c>
      <c r="CP163">
        <v>71.06</v>
      </c>
      <c r="CQ163">
        <v>71.06</v>
      </c>
      <c r="CR163">
        <v>71.06</v>
      </c>
      <c r="CS163">
        <v>71.06</v>
      </c>
      <c r="CT163">
        <v>71.06</v>
      </c>
      <c r="CX163">
        <v>162</v>
      </c>
      <c r="CY163" t="s">
        <v>186</v>
      </c>
      <c r="DB163" t="str">
        <f t="shared" si="150"/>
        <v/>
      </c>
      <c r="DC163" t="str">
        <f t="shared" si="103"/>
        <v/>
      </c>
      <c r="DD163" t="s">
        <v>186</v>
      </c>
      <c r="DE163">
        <v>71.06</v>
      </c>
    </row>
    <row r="164" spans="1:109">
      <c r="A164">
        <v>73568</v>
      </c>
      <c r="B164" t="s">
        <v>187</v>
      </c>
      <c r="C164">
        <v>2010</v>
      </c>
      <c r="D164" t="s">
        <v>25</v>
      </c>
      <c r="E164">
        <v>3441.203</v>
      </c>
      <c r="F164">
        <v>3284.24</v>
      </c>
      <c r="G164">
        <v>3342.8989999999999</v>
      </c>
      <c r="H164">
        <v>4391.8019999999997</v>
      </c>
      <c r="I164">
        <v>4371.5739999999996</v>
      </c>
      <c r="J164">
        <v>4034.181</v>
      </c>
      <c r="K164">
        <v>3649.6019999999999</v>
      </c>
      <c r="L164">
        <v>3383.55</v>
      </c>
      <c r="M164">
        <v>3067.4609999999998</v>
      </c>
      <c r="N164">
        <v>2853.8139999999999</v>
      </c>
      <c r="O164">
        <v>2516.567</v>
      </c>
      <c r="P164">
        <v>1887.88</v>
      </c>
      <c r="Q164">
        <v>1170.356</v>
      </c>
      <c r="R164">
        <v>910.745</v>
      </c>
      <c r="S164">
        <v>851.75099999999998</v>
      </c>
      <c r="T164">
        <v>804.18299999999999</v>
      </c>
      <c r="U164">
        <v>544.08399999999995</v>
      </c>
      <c r="V164">
        <v>341.19499999999999</v>
      </c>
      <c r="W164">
        <v>157.053</v>
      </c>
      <c r="X164">
        <v>58.994</v>
      </c>
      <c r="Y164">
        <v>13.951000000000001</v>
      </c>
      <c r="Z164">
        <f t="shared" si="104"/>
        <v>45077.084999999992</v>
      </c>
      <c r="AA164">
        <f t="shared" si="105"/>
        <v>0.15268081332233444</v>
      </c>
      <c r="AB164">
        <f t="shared" si="106"/>
        <v>0.51000813384450217</v>
      </c>
      <c r="AC164">
        <f t="shared" si="107"/>
        <v>0.88991530841002708</v>
      </c>
      <c r="AD164">
        <f t="shared" si="108"/>
        <v>1.6562879786925</v>
      </c>
      <c r="AE164">
        <f t="shared" si="109"/>
        <v>2.1335591686995734</v>
      </c>
      <c r="AF164">
        <f t="shared" si="110"/>
        <v>2.416369359287541</v>
      </c>
      <c r="AG164">
        <f t="shared" si="111"/>
        <v>2.5908344339479807</v>
      </c>
      <c r="AH164">
        <f t="shared" si="112"/>
        <v>2.7772725321524239</v>
      </c>
      <c r="AI164">
        <f t="shared" si="113"/>
        <v>2.8580677299785471</v>
      </c>
      <c r="AJ164">
        <f t="shared" si="114"/>
        <v>2.9755530553938887</v>
      </c>
      <c r="AK164">
        <f t="shared" si="115"/>
        <v>2.9030600359362198</v>
      </c>
      <c r="AL164">
        <f t="shared" si="116"/>
        <v>2.3872253496427294</v>
      </c>
      <c r="AM164">
        <f t="shared" si="117"/>
        <v>1.6097330162320838</v>
      </c>
      <c r="AN164">
        <f t="shared" si="118"/>
        <v>1.3536792585412303</v>
      </c>
      <c r="AO164">
        <f t="shared" si="119"/>
        <v>1.3604711129834595</v>
      </c>
      <c r="AP164">
        <f t="shared" si="120"/>
        <v>1.3736933299923899</v>
      </c>
      <c r="AQ164">
        <f t="shared" si="121"/>
        <v>0.98974651976719452</v>
      </c>
      <c r="AR164">
        <f t="shared" si="122"/>
        <v>0.65851562939351571</v>
      </c>
      <c r="AS164">
        <f t="shared" si="123"/>
        <v>0.32053705336092608</v>
      </c>
      <c r="AT164">
        <f t="shared" si="124"/>
        <v>0.12694738357637814</v>
      </c>
      <c r="AU164">
        <f t="shared" si="125"/>
        <v>3.156819035658584E-2</v>
      </c>
      <c r="AV164">
        <f t="shared" si="126"/>
        <v>32.07572539351203</v>
      </c>
      <c r="BB164">
        <f t="shared" si="129"/>
        <v>0.70074386082418616</v>
      </c>
      <c r="BC164">
        <f t="shared" si="130"/>
        <v>1.1750587403777331</v>
      </c>
      <c r="BD164">
        <f t="shared" si="131"/>
        <v>2.2277496243985566</v>
      </c>
      <c r="BE164">
        <f t="shared" si="132"/>
        <v>3.6077118608823096</v>
      </c>
      <c r="BF164">
        <f t="shared" si="133"/>
        <v>3.2467436649685761</v>
      </c>
      <c r="BG164">
        <f t="shared" si="134"/>
        <v>2.9961637627743682</v>
      </c>
      <c r="BH164">
        <f t="shared" si="135"/>
        <v>2.7105390811539838</v>
      </c>
      <c r="BI164">
        <f t="shared" si="136"/>
        <v>2.5129437423693224</v>
      </c>
      <c r="BJ164">
        <f t="shared" si="137"/>
        <v>2.2781862023353998</v>
      </c>
      <c r="BK164">
        <f t="shared" si="138"/>
        <v>2.1195117652128577</v>
      </c>
      <c r="BL164">
        <f t="shared" si="139"/>
        <v>1.8690402964055912</v>
      </c>
      <c r="BM164">
        <f t="shared" si="140"/>
        <v>1.402117962596739</v>
      </c>
      <c r="BN164">
        <f t="shared" si="141"/>
        <v>0.86921688361170679</v>
      </c>
      <c r="BO164">
        <f t="shared" si="142"/>
        <v>0.67640523965779975</v>
      </c>
      <c r="BP164">
        <f t="shared" si="143"/>
        <v>0.63259072438912156</v>
      </c>
      <c r="BQ164">
        <f t="shared" si="144"/>
        <v>0.59726223569026271</v>
      </c>
      <c r="BR164">
        <f t="shared" si="145"/>
        <v>0.40408815685397587</v>
      </c>
      <c r="BS164">
        <f t="shared" si="146"/>
        <v>0.25340362642127373</v>
      </c>
      <c r="BT164">
        <f t="shared" si="147"/>
        <v>0.11664238848851918</v>
      </c>
      <c r="BU164">
        <f t="shared" si="148"/>
        <v>4.3814515268678099E-2</v>
      </c>
      <c r="BV164">
        <f t="shared" si="149"/>
        <v>1.0361330008362346E-2</v>
      </c>
      <c r="BW164" s="3">
        <f t="shared" si="127"/>
        <v>30.450295664689325</v>
      </c>
      <c r="BX164" s="3">
        <f>BW164*(Z164/(Z164+boys!AB164))</f>
        <v>15.414381691048552</v>
      </c>
      <c r="BZ164">
        <v>11.474</v>
      </c>
      <c r="CA164">
        <v>22.4</v>
      </c>
      <c r="CB164">
        <v>41.150591999999989</v>
      </c>
      <c r="CC164">
        <f t="shared" si="128"/>
        <v>50.725000000000001</v>
      </c>
      <c r="CD164">
        <v>50.725000000000001</v>
      </c>
      <c r="CE164">
        <v>50.725000000000001</v>
      </c>
      <c r="CF164">
        <v>50.725000000000001</v>
      </c>
      <c r="CG164">
        <v>50.725000000000001</v>
      </c>
      <c r="CH164">
        <v>50.725000000000001</v>
      </c>
      <c r="CI164">
        <v>50.725000000000001</v>
      </c>
      <c r="CJ164">
        <v>50.725000000000001</v>
      </c>
      <c r="CK164">
        <v>50.725000000000001</v>
      </c>
      <c r="CL164">
        <v>50.725000000000001</v>
      </c>
      <c r="CM164">
        <v>50.725000000000001</v>
      </c>
      <c r="CN164">
        <v>50.725000000000001</v>
      </c>
      <c r="CO164">
        <v>50.725000000000001</v>
      </c>
      <c r="CP164">
        <v>50.725000000000001</v>
      </c>
      <c r="CQ164">
        <v>50.725000000000001</v>
      </c>
      <c r="CR164">
        <v>50.725000000000001</v>
      </c>
      <c r="CS164">
        <v>50.725000000000001</v>
      </c>
      <c r="CT164">
        <v>50.725000000000001</v>
      </c>
      <c r="CX164">
        <v>163</v>
      </c>
      <c r="CY164" t="s">
        <v>187</v>
      </c>
      <c r="DB164" t="str">
        <f t="shared" si="150"/>
        <v/>
      </c>
      <c r="DC164" t="str">
        <f t="shared" si="103"/>
        <v>@</v>
      </c>
      <c r="DD164" t="s">
        <v>289</v>
      </c>
      <c r="DE164">
        <v>50.725000000000001</v>
      </c>
    </row>
    <row r="165" spans="1:109">
      <c r="A165">
        <v>74021</v>
      </c>
      <c r="B165" t="s">
        <v>188</v>
      </c>
      <c r="C165">
        <v>2010</v>
      </c>
      <c r="D165" t="s">
        <v>25</v>
      </c>
      <c r="E165">
        <v>50.524999999999999</v>
      </c>
      <c r="F165">
        <v>44.116999999999997</v>
      </c>
      <c r="G165">
        <v>45.075000000000003</v>
      </c>
      <c r="H165">
        <v>50.430999999999997</v>
      </c>
      <c r="I165">
        <v>62.098999999999997</v>
      </c>
      <c r="J165">
        <v>70.584000000000003</v>
      </c>
      <c r="K165">
        <v>75.361999999999995</v>
      </c>
      <c r="L165">
        <v>70.418000000000006</v>
      </c>
      <c r="M165">
        <v>75.361000000000004</v>
      </c>
      <c r="N165">
        <v>76.391000000000005</v>
      </c>
      <c r="O165">
        <v>75.59</v>
      </c>
      <c r="P165">
        <v>75.275000000000006</v>
      </c>
      <c r="Q165">
        <v>57.002000000000002</v>
      </c>
      <c r="R165">
        <v>53.192999999999998</v>
      </c>
      <c r="S165">
        <v>48.533000000000001</v>
      </c>
      <c r="T165">
        <v>45.609000000000002</v>
      </c>
      <c r="U165">
        <v>33.866</v>
      </c>
      <c r="V165">
        <v>20.137</v>
      </c>
      <c r="W165">
        <v>3.9159999999999999</v>
      </c>
      <c r="X165">
        <v>1.5289999999999999</v>
      </c>
      <c r="Y165">
        <v>0.14499999999999999</v>
      </c>
      <c r="Z165">
        <f t="shared" si="104"/>
        <v>1035.1579999999999</v>
      </c>
      <c r="AA165">
        <f t="shared" si="105"/>
        <v>9.761794817795931E-2</v>
      </c>
      <c r="AB165">
        <f t="shared" si="106"/>
        <v>0.29833030320009124</v>
      </c>
      <c r="AC165">
        <f t="shared" si="107"/>
        <v>0.5225289279510954</v>
      </c>
      <c r="AD165">
        <f t="shared" si="108"/>
        <v>0.82820883382053756</v>
      </c>
      <c r="AE165">
        <f t="shared" si="109"/>
        <v>1.3197772707161612</v>
      </c>
      <c r="AF165">
        <f t="shared" si="110"/>
        <v>1.8410406913727182</v>
      </c>
      <c r="AG165">
        <f t="shared" si="111"/>
        <v>2.3296772086966433</v>
      </c>
      <c r="AH165">
        <f t="shared" si="112"/>
        <v>2.5169742203605638</v>
      </c>
      <c r="AI165">
        <f t="shared" si="113"/>
        <v>3.0576607628980317</v>
      </c>
      <c r="AJ165">
        <f t="shared" si="114"/>
        <v>3.4684338043081353</v>
      </c>
      <c r="AK165">
        <f t="shared" si="115"/>
        <v>3.7971787881656716</v>
      </c>
      <c r="AL165">
        <f t="shared" si="116"/>
        <v>4.144946954957601</v>
      </c>
      <c r="AM165">
        <f t="shared" si="117"/>
        <v>3.4140913754228825</v>
      </c>
      <c r="AN165">
        <f t="shared" si="118"/>
        <v>3.4428860135360981</v>
      </c>
      <c r="AO165">
        <f t="shared" si="119"/>
        <v>3.3756933724127141</v>
      </c>
      <c r="AP165">
        <f t="shared" si="120"/>
        <v>3.3926154268237316</v>
      </c>
      <c r="AQ165">
        <f t="shared" si="121"/>
        <v>2.6826938496345485</v>
      </c>
      <c r="AR165">
        <f t="shared" si="122"/>
        <v>1.6924170030082366</v>
      </c>
      <c r="AS165">
        <f t="shared" si="123"/>
        <v>0.34803575879237764</v>
      </c>
      <c r="AT165">
        <f t="shared" si="124"/>
        <v>0.14327571249992754</v>
      </c>
      <c r="AU165">
        <f t="shared" si="125"/>
        <v>1.4287673958951195E-2</v>
      </c>
      <c r="AV165">
        <f t="shared" si="126"/>
        <v>42.72837190071467</v>
      </c>
      <c r="BB165">
        <f t="shared" si="129"/>
        <v>0.44802733495756214</v>
      </c>
      <c r="BC165">
        <f t="shared" si="130"/>
        <v>0.68735301857301012</v>
      </c>
      <c r="BD165">
        <f t="shared" si="131"/>
        <v>1.3080611289407025</v>
      </c>
      <c r="BE165">
        <f t="shared" si="132"/>
        <v>1.9818704419271553</v>
      </c>
      <c r="BF165">
        <f t="shared" si="133"/>
        <v>2.8190442502497208</v>
      </c>
      <c r="BG165">
        <f t="shared" si="134"/>
        <v>3.2042290432958067</v>
      </c>
      <c r="BH165">
        <f t="shared" si="135"/>
        <v>3.4211309809710211</v>
      </c>
      <c r="BI165">
        <f t="shared" si="136"/>
        <v>3.1966933125184767</v>
      </c>
      <c r="BJ165">
        <f t="shared" si="137"/>
        <v>3.4210855850024839</v>
      </c>
      <c r="BK165">
        <f t="shared" si="138"/>
        <v>3.467843432596764</v>
      </c>
      <c r="BL165">
        <f t="shared" si="139"/>
        <v>3.4314812617977166</v>
      </c>
      <c r="BM165">
        <f t="shared" si="140"/>
        <v>3.4171815317082035</v>
      </c>
      <c r="BN165">
        <f t="shared" si="141"/>
        <v>2.5876609986108408</v>
      </c>
      <c r="BO165">
        <f t="shared" si="142"/>
        <v>2.4147477544490794</v>
      </c>
      <c r="BP165">
        <f t="shared" si="143"/>
        <v>2.2032025410613651</v>
      </c>
      <c r="BQ165">
        <f t="shared" si="144"/>
        <v>2.0704647290558547</v>
      </c>
      <c r="BR165">
        <f t="shared" si="145"/>
        <v>1.537379870512521</v>
      </c>
      <c r="BS165">
        <f t="shared" si="146"/>
        <v>0.91413861845244893</v>
      </c>
      <c r="BT165">
        <f t="shared" si="147"/>
        <v>0.17777061279534143</v>
      </c>
      <c r="BU165">
        <f t="shared" si="148"/>
        <v>6.9410435894810274E-2</v>
      </c>
      <c r="BV165">
        <f t="shared" si="149"/>
        <v>6.5824154380297508E-3</v>
      </c>
      <c r="BW165" s="3">
        <f t="shared" si="127"/>
        <v>42.78535929880892</v>
      </c>
      <c r="BX165" s="3">
        <f>BW165*(Z165/(Z165+boys!AB165))</f>
        <v>21.560177701952085</v>
      </c>
      <c r="BZ165">
        <v>11.474</v>
      </c>
      <c r="CA165">
        <v>22.4</v>
      </c>
      <c r="CB165">
        <v>41.150591999999989</v>
      </c>
      <c r="CC165">
        <f t="shared" si="128"/>
        <v>55.726461</v>
      </c>
      <c r="CD165">
        <v>71.2</v>
      </c>
      <c r="CE165">
        <v>71.2</v>
      </c>
      <c r="CF165">
        <v>71.2</v>
      </c>
      <c r="CG165">
        <v>71.2</v>
      </c>
      <c r="CH165">
        <v>71.2</v>
      </c>
      <c r="CI165">
        <v>71.2</v>
      </c>
      <c r="CJ165">
        <v>71.2</v>
      </c>
      <c r="CK165">
        <v>71.2</v>
      </c>
      <c r="CL165">
        <v>71.2</v>
      </c>
      <c r="CM165">
        <v>71.2</v>
      </c>
      <c r="CN165">
        <v>71.2</v>
      </c>
      <c r="CO165">
        <v>71.2</v>
      </c>
      <c r="CP165">
        <v>71.2</v>
      </c>
      <c r="CQ165">
        <v>71.2</v>
      </c>
      <c r="CR165">
        <v>71.2</v>
      </c>
      <c r="CS165">
        <v>71.2</v>
      </c>
      <c r="CT165">
        <v>71.2</v>
      </c>
      <c r="CX165">
        <v>164</v>
      </c>
      <c r="CY165" t="s">
        <v>188</v>
      </c>
      <c r="DB165" t="str">
        <f t="shared" si="150"/>
        <v/>
      </c>
      <c r="DC165" t="str">
        <f t="shared" si="103"/>
        <v/>
      </c>
      <c r="DD165" t="s">
        <v>188</v>
      </c>
      <c r="DE165">
        <v>71.2</v>
      </c>
    </row>
    <row r="166" spans="1:109">
      <c r="A166">
        <v>74474</v>
      </c>
      <c r="B166" t="s">
        <v>189</v>
      </c>
      <c r="C166">
        <v>2010</v>
      </c>
      <c r="D166" t="s">
        <v>25</v>
      </c>
      <c r="E166">
        <v>906.35199999999998</v>
      </c>
      <c r="F166">
        <v>742.82299999999998</v>
      </c>
      <c r="G166">
        <v>636.37400000000002</v>
      </c>
      <c r="H166">
        <v>504.88200000000001</v>
      </c>
      <c r="I166">
        <v>406.89</v>
      </c>
      <c r="J166">
        <v>331.274</v>
      </c>
      <c r="K166">
        <v>271.91399999999999</v>
      </c>
      <c r="L166">
        <v>226.98699999999999</v>
      </c>
      <c r="M166">
        <v>190.52500000000001</v>
      </c>
      <c r="N166">
        <v>157.458</v>
      </c>
      <c r="O166">
        <v>130.57900000000001</v>
      </c>
      <c r="P166">
        <v>107.35899999999999</v>
      </c>
      <c r="Q166">
        <v>83.378</v>
      </c>
      <c r="R166">
        <v>60.49</v>
      </c>
      <c r="S166">
        <v>44.584000000000003</v>
      </c>
      <c r="T166">
        <v>25.047000000000001</v>
      </c>
      <c r="U166">
        <v>12.648999999999999</v>
      </c>
      <c r="V166">
        <v>4.6920000000000002</v>
      </c>
      <c r="W166">
        <v>1.1359999999999999</v>
      </c>
      <c r="X166">
        <v>0.161</v>
      </c>
      <c r="Y166">
        <v>1.2999999999999999E-2</v>
      </c>
      <c r="Z166">
        <f t="shared" si="104"/>
        <v>4845.5669999999991</v>
      </c>
      <c r="AA166">
        <f t="shared" si="105"/>
        <v>0.3740953329094408</v>
      </c>
      <c r="AB166">
        <f t="shared" si="106"/>
        <v>1.0730965024320169</v>
      </c>
      <c r="AC166">
        <f t="shared" si="107"/>
        <v>1.5759740810518152</v>
      </c>
      <c r="AD166">
        <f t="shared" si="108"/>
        <v>1.7713084970241875</v>
      </c>
      <c r="AE166">
        <f t="shared" si="109"/>
        <v>1.8473751369034834</v>
      </c>
      <c r="AF166">
        <f t="shared" si="110"/>
        <v>1.8458929574186058</v>
      </c>
      <c r="AG166">
        <f t="shared" si="111"/>
        <v>1.7957130713495451</v>
      </c>
      <c r="AH166">
        <f t="shared" si="112"/>
        <v>1.7332376169806345</v>
      </c>
      <c r="AI166">
        <f t="shared" si="113"/>
        <v>1.6514166453585313</v>
      </c>
      <c r="AJ166">
        <f t="shared" si="114"/>
        <v>1.5272776127128158</v>
      </c>
      <c r="AK166">
        <f t="shared" si="115"/>
        <v>1.4013030879564767</v>
      </c>
      <c r="AL166">
        <f t="shared" si="116"/>
        <v>1.2628992644204489</v>
      </c>
      <c r="AM166">
        <f t="shared" si="117"/>
        <v>1.0668382048994476</v>
      </c>
      <c r="AN166">
        <f t="shared" si="118"/>
        <v>0.83639953796944733</v>
      </c>
      <c r="AO166">
        <f t="shared" si="119"/>
        <v>0.66247107923592852</v>
      </c>
      <c r="AP166">
        <f t="shared" si="120"/>
        <v>0.39801719798735641</v>
      </c>
      <c r="AQ166">
        <f t="shared" si="121"/>
        <v>0.21405503215619556</v>
      </c>
      <c r="AR166">
        <f t="shared" si="122"/>
        <v>8.4242772827204757E-2</v>
      </c>
      <c r="AS166">
        <f t="shared" si="123"/>
        <v>2.1568580106311606E-2</v>
      </c>
      <c r="AT166">
        <f t="shared" si="124"/>
        <v>3.2229458389492916E-3</v>
      </c>
      <c r="AU166">
        <f t="shared" si="125"/>
        <v>2.7365218559561764E-4</v>
      </c>
      <c r="AV166">
        <f t="shared" si="126"/>
        <v>21.146678809724442</v>
      </c>
      <c r="BB166">
        <f t="shared" si="129"/>
        <v>1.7169479399211696</v>
      </c>
      <c r="BC166">
        <f t="shared" si="130"/>
        <v>2.4724143416033666</v>
      </c>
      <c r="BD166">
        <f t="shared" si="131"/>
        <v>3.9451795400595713</v>
      </c>
      <c r="BE166">
        <f t="shared" si="132"/>
        <v>4.2119371680342059</v>
      </c>
      <c r="BF166">
        <f t="shared" si="133"/>
        <v>3.068951946180912</v>
      </c>
      <c r="BG166">
        <f t="shared" si="134"/>
        <v>2.4986212170835742</v>
      </c>
      <c r="BH166">
        <f t="shared" si="135"/>
        <v>2.0509007335983593</v>
      </c>
      <c r="BI166">
        <f t="shared" si="136"/>
        <v>1.7120405893675605</v>
      </c>
      <c r="BJ166">
        <f t="shared" si="137"/>
        <v>1.4370273772914506</v>
      </c>
      <c r="BK166">
        <f t="shared" si="138"/>
        <v>1.1876208202259924</v>
      </c>
      <c r="BL166">
        <f t="shared" si="139"/>
        <v>0.98488701167479498</v>
      </c>
      <c r="BM166">
        <f t="shared" si="140"/>
        <v>0.80975106783169049</v>
      </c>
      <c r="BN166">
        <f t="shared" si="141"/>
        <v>0.62887531118649298</v>
      </c>
      <c r="BO166">
        <f t="shared" si="142"/>
        <v>0.45624346438713997</v>
      </c>
      <c r="BP166">
        <f t="shared" si="143"/>
        <v>0.33627308011632084</v>
      </c>
      <c r="BQ166">
        <f t="shared" si="144"/>
        <v>0.18891602004471308</v>
      </c>
      <c r="BR166">
        <f t="shared" si="145"/>
        <v>9.5404588874738516E-2</v>
      </c>
      <c r="BS166">
        <f t="shared" si="146"/>
        <v>3.5389226895428345E-2</v>
      </c>
      <c r="BT166">
        <f t="shared" si="147"/>
        <v>8.5682356677763416E-3</v>
      </c>
      <c r="BU166">
        <f t="shared" si="148"/>
        <v>1.2143362169999923E-3</v>
      </c>
      <c r="BV166">
        <f t="shared" si="149"/>
        <v>9.8051992677018006E-5</v>
      </c>
      <c r="BW166" s="3">
        <f t="shared" si="127"/>
        <v>27.847262068254935</v>
      </c>
      <c r="BX166" s="3">
        <f>BW166*(Z166/(Z166+boys!AB166))</f>
        <v>14.00304603479907</v>
      </c>
      <c r="BZ166">
        <v>11.474</v>
      </c>
      <c r="CA166">
        <v>22.4</v>
      </c>
      <c r="CB166">
        <v>41.150591999999989</v>
      </c>
      <c r="CC166">
        <f t="shared" si="128"/>
        <v>55.375</v>
      </c>
      <c r="CD166">
        <v>55.375</v>
      </c>
      <c r="CE166">
        <v>55.375</v>
      </c>
      <c r="CF166">
        <v>55.375</v>
      </c>
      <c r="CG166">
        <v>55.375</v>
      </c>
      <c r="CH166">
        <v>55.375</v>
      </c>
      <c r="CI166">
        <v>55.375</v>
      </c>
      <c r="CJ166">
        <v>55.375</v>
      </c>
      <c r="CK166">
        <v>55.375</v>
      </c>
      <c r="CL166">
        <v>55.375</v>
      </c>
      <c r="CM166">
        <v>55.375</v>
      </c>
      <c r="CN166">
        <v>55.375</v>
      </c>
      <c r="CO166">
        <v>55.375</v>
      </c>
      <c r="CP166">
        <v>55.375</v>
      </c>
      <c r="CQ166">
        <v>55.375</v>
      </c>
      <c r="CR166">
        <v>55.375</v>
      </c>
      <c r="CS166">
        <v>55.375</v>
      </c>
      <c r="CT166">
        <v>55.375</v>
      </c>
      <c r="CX166">
        <v>165</v>
      </c>
      <c r="CY166" t="s">
        <v>189</v>
      </c>
      <c r="DB166" t="str">
        <f t="shared" si="150"/>
        <v/>
      </c>
      <c r="DC166" t="str">
        <f t="shared" si="103"/>
        <v/>
      </c>
      <c r="DD166" t="s">
        <v>189</v>
      </c>
      <c r="DE166">
        <v>55.375</v>
      </c>
    </row>
    <row r="167" spans="1:109">
      <c r="A167">
        <v>74927</v>
      </c>
      <c r="B167" t="s">
        <v>190</v>
      </c>
      <c r="C167">
        <v>2010</v>
      </c>
      <c r="D167" t="s">
        <v>25</v>
      </c>
      <c r="E167">
        <v>2741.3029999999999</v>
      </c>
      <c r="F167">
        <v>2504.511</v>
      </c>
      <c r="G167">
        <v>2363.2750000000001</v>
      </c>
      <c r="H167">
        <v>2510.1909999999998</v>
      </c>
      <c r="I167">
        <v>2629.0050000000001</v>
      </c>
      <c r="J167">
        <v>2455.1970000000001</v>
      </c>
      <c r="K167">
        <v>1921.038</v>
      </c>
      <c r="L167">
        <v>1588.3009999999999</v>
      </c>
      <c r="M167">
        <v>1431.693</v>
      </c>
      <c r="N167">
        <v>1424.2429999999999</v>
      </c>
      <c r="O167">
        <v>1295.4380000000001</v>
      </c>
      <c r="P167">
        <v>1083.2850000000001</v>
      </c>
      <c r="Q167">
        <v>860.20699999999999</v>
      </c>
      <c r="R167">
        <v>608.66499999999996</v>
      </c>
      <c r="S167">
        <v>455.54399999999998</v>
      </c>
      <c r="T167">
        <v>303.90499999999997</v>
      </c>
      <c r="U167">
        <v>253.101</v>
      </c>
      <c r="V167">
        <v>53.966000000000001</v>
      </c>
      <c r="W167">
        <v>12.534000000000001</v>
      </c>
      <c r="X167">
        <v>3.625</v>
      </c>
      <c r="Y167">
        <v>0.46400000000000002</v>
      </c>
      <c r="Z167">
        <f t="shared" si="104"/>
        <v>26499.490999999998</v>
      </c>
      <c r="AA167">
        <f t="shared" si="105"/>
        <v>0.20689476639381488</v>
      </c>
      <c r="AB167">
        <f t="shared" si="106"/>
        <v>0.66158165075699005</v>
      </c>
      <c r="AC167">
        <f t="shared" si="107"/>
        <v>1.0701828197379339</v>
      </c>
      <c r="AD167">
        <f t="shared" si="108"/>
        <v>1.61034213826975</v>
      </c>
      <c r="AE167">
        <f t="shared" si="109"/>
        <v>2.1826121113043269</v>
      </c>
      <c r="AF167">
        <f t="shared" si="110"/>
        <v>2.5015695207126809</v>
      </c>
      <c r="AG167">
        <f t="shared" si="111"/>
        <v>2.3197885574481414</v>
      </c>
      <c r="AH167">
        <f t="shared" si="112"/>
        <v>2.2176704073297104</v>
      </c>
      <c r="AI167">
        <f t="shared" si="113"/>
        <v>2.2691419242731872</v>
      </c>
      <c r="AJ167">
        <f t="shared" si="114"/>
        <v>2.5260644062936906</v>
      </c>
      <c r="AK167">
        <f t="shared" si="115"/>
        <v>2.5420403735301935</v>
      </c>
      <c r="AL167">
        <f t="shared" si="116"/>
        <v>2.3301294730528981</v>
      </c>
      <c r="AM167">
        <f t="shared" si="117"/>
        <v>2.0125984306641969</v>
      </c>
      <c r="AN167">
        <f t="shared" si="118"/>
        <v>1.5389184267728011</v>
      </c>
      <c r="AO167">
        <f t="shared" si="119"/>
        <v>1.2377282265534837</v>
      </c>
      <c r="AP167">
        <f t="shared" si="120"/>
        <v>0.88306167842997429</v>
      </c>
      <c r="AQ167">
        <f t="shared" si="121"/>
        <v>0.78319549609462313</v>
      </c>
      <c r="AR167">
        <f t="shared" si="122"/>
        <v>0.17717479931973035</v>
      </c>
      <c r="AS167">
        <f t="shared" si="123"/>
        <v>4.3515099969278659E-2</v>
      </c>
      <c r="AT167">
        <f t="shared" si="124"/>
        <v>1.3269122791830229E-2</v>
      </c>
      <c r="AU167">
        <f t="shared" si="125"/>
        <v>1.7859965687642835E-3</v>
      </c>
      <c r="AV167">
        <f t="shared" si="126"/>
        <v>29.129265426268006</v>
      </c>
      <c r="BB167">
        <f t="shared" si="129"/>
        <v>0.94956421984105288</v>
      </c>
      <c r="BC167">
        <f t="shared" si="130"/>
        <v>1.5242841233441047</v>
      </c>
      <c r="BD167">
        <f t="shared" si="131"/>
        <v>2.6790182753104195</v>
      </c>
      <c r="BE167">
        <f t="shared" si="132"/>
        <v>3.853483994494733</v>
      </c>
      <c r="BF167">
        <f t="shared" si="133"/>
        <v>4.2997676853906368</v>
      </c>
      <c r="BG167">
        <f t="shared" si="134"/>
        <v>4.0155027175178581</v>
      </c>
      <c r="BH167">
        <f t="shared" si="135"/>
        <v>3.1418795760401594</v>
      </c>
      <c r="BI167">
        <f t="shared" si="136"/>
        <v>2.5976844146259261</v>
      </c>
      <c r="BJ167">
        <f t="shared" si="137"/>
        <v>2.3415502430767443</v>
      </c>
      <c r="BK167">
        <f t="shared" si="138"/>
        <v>2.329365683041233</v>
      </c>
      <c r="BL167">
        <f t="shared" si="139"/>
        <v>2.1187036353400148</v>
      </c>
      <c r="BM167">
        <f t="shared" si="140"/>
        <v>1.7717249822911698</v>
      </c>
      <c r="BN167">
        <f t="shared" si="141"/>
        <v>1.4068783670425975</v>
      </c>
      <c r="BO167">
        <f t="shared" si="142"/>
        <v>0.99547855490129999</v>
      </c>
      <c r="BP167">
        <f t="shared" si="143"/>
        <v>0.74504741165330324</v>
      </c>
      <c r="BQ167">
        <f t="shared" si="144"/>
        <v>0.49704009632109536</v>
      </c>
      <c r="BR167">
        <f t="shared" si="145"/>
        <v>0.41394957443597691</v>
      </c>
      <c r="BS167">
        <f t="shared" si="146"/>
        <v>8.8262008976700737E-2</v>
      </c>
      <c r="BT167">
        <f t="shared" si="147"/>
        <v>2.0499500065114463E-2</v>
      </c>
      <c r="BU167">
        <f t="shared" si="148"/>
        <v>5.9287288763395498E-3</v>
      </c>
      <c r="BV167">
        <f t="shared" ref="BV167:BV198" si="151">(Y167/$Z167)*BV$1*CT167</f>
        <v>7.588772961714625E-4</v>
      </c>
      <c r="BW167" s="3">
        <f t="shared" si="127"/>
        <v>35.796372669882643</v>
      </c>
      <c r="BX167" s="3">
        <f>BW167*(Z167/(Z167+boys!AB167))</f>
        <v>18.436196180073576</v>
      </c>
      <c r="BZ167">
        <v>11.474</v>
      </c>
      <c r="CA167">
        <v>22.4</v>
      </c>
      <c r="CB167">
        <v>41.150591999999989</v>
      </c>
      <c r="CC167">
        <f t="shared" si="128"/>
        <v>55.726461</v>
      </c>
      <c r="CD167">
        <v>65.667000000000002</v>
      </c>
      <c r="CE167">
        <v>65.667000000000002</v>
      </c>
      <c r="CF167">
        <v>65.667000000000002</v>
      </c>
      <c r="CG167">
        <v>65.667000000000002</v>
      </c>
      <c r="CH167">
        <v>65.667000000000002</v>
      </c>
      <c r="CI167">
        <v>65.667000000000002</v>
      </c>
      <c r="CJ167">
        <v>65.667000000000002</v>
      </c>
      <c r="CK167">
        <v>65.667000000000002</v>
      </c>
      <c r="CL167">
        <v>65.667000000000002</v>
      </c>
      <c r="CM167">
        <v>65.667000000000002</v>
      </c>
      <c r="CN167">
        <v>65.667000000000002</v>
      </c>
      <c r="CO167">
        <v>65.667000000000002</v>
      </c>
      <c r="CP167">
        <v>65.667000000000002</v>
      </c>
      <c r="CQ167">
        <v>65.667000000000002</v>
      </c>
      <c r="CR167">
        <v>65.667000000000002</v>
      </c>
      <c r="CS167">
        <v>65.667000000000002</v>
      </c>
      <c r="CT167">
        <v>65.667000000000002</v>
      </c>
      <c r="CX167">
        <v>166</v>
      </c>
      <c r="CY167" t="s">
        <v>190</v>
      </c>
      <c r="DB167" t="str">
        <f t="shared" si="150"/>
        <v/>
      </c>
      <c r="DC167" t="str">
        <f t="shared" si="103"/>
        <v/>
      </c>
      <c r="DD167" t="s">
        <v>190</v>
      </c>
      <c r="DE167">
        <v>65.667000000000002</v>
      </c>
    </row>
    <row r="168" spans="1:109">
      <c r="A168">
        <v>75380</v>
      </c>
      <c r="B168" t="s">
        <v>191</v>
      </c>
      <c r="C168">
        <v>2010</v>
      </c>
      <c r="D168" t="s">
        <v>25</v>
      </c>
      <c r="E168">
        <v>970.12699999999995</v>
      </c>
      <c r="F168">
        <v>877.64</v>
      </c>
      <c r="G168">
        <v>839.32799999999997</v>
      </c>
      <c r="H168">
        <v>811.18399999999997</v>
      </c>
      <c r="I168">
        <v>755.54700000000003</v>
      </c>
      <c r="J168">
        <v>638.93899999999996</v>
      </c>
      <c r="K168">
        <v>428.70699999999999</v>
      </c>
      <c r="L168">
        <v>244.613</v>
      </c>
      <c r="M168">
        <v>161.31700000000001</v>
      </c>
      <c r="N168">
        <v>154.43299999999999</v>
      </c>
      <c r="O168">
        <v>170.649</v>
      </c>
      <c r="P168">
        <v>169.887</v>
      </c>
      <c r="Q168">
        <v>119.762</v>
      </c>
      <c r="R168">
        <v>108.095</v>
      </c>
      <c r="S168">
        <v>79.575999999999993</v>
      </c>
      <c r="T168">
        <v>55.371000000000002</v>
      </c>
      <c r="U168">
        <v>32.676000000000002</v>
      </c>
      <c r="V168">
        <v>13.194000000000001</v>
      </c>
      <c r="W168">
        <v>4.0810000000000004</v>
      </c>
      <c r="X168">
        <v>0.61399999999999999</v>
      </c>
      <c r="Y168">
        <v>5.7000000000000002E-2</v>
      </c>
      <c r="Z168">
        <f t="shared" si="104"/>
        <v>6635.7970000000005</v>
      </c>
      <c r="AA168">
        <f t="shared" si="105"/>
        <v>0.29239200656680725</v>
      </c>
      <c r="AB168">
        <f t="shared" si="106"/>
        <v>0.92580891187599612</v>
      </c>
      <c r="AC168">
        <f t="shared" si="107"/>
        <v>1.5178185830579205</v>
      </c>
      <c r="AD168">
        <f t="shared" si="108"/>
        <v>2.0781419323104666</v>
      </c>
      <c r="AE168">
        <f t="shared" si="109"/>
        <v>2.5049039324138458</v>
      </c>
      <c r="AF168">
        <f t="shared" si="110"/>
        <v>2.5997409203446096</v>
      </c>
      <c r="AG168">
        <f t="shared" si="111"/>
        <v>2.0673664369178262</v>
      </c>
      <c r="AH168">
        <f t="shared" si="112"/>
        <v>1.3639177027265901</v>
      </c>
      <c r="AI168">
        <f t="shared" si="113"/>
        <v>1.0210249047702935</v>
      </c>
      <c r="AJ168">
        <f t="shared" si="114"/>
        <v>1.0938175173230884</v>
      </c>
      <c r="AK168">
        <f t="shared" si="115"/>
        <v>1.3372542891230699</v>
      </c>
      <c r="AL168">
        <f t="shared" si="116"/>
        <v>1.4592910241226487</v>
      </c>
      <c r="AM168">
        <f t="shared" si="117"/>
        <v>1.1189679250284479</v>
      </c>
      <c r="AN168">
        <f t="shared" si="118"/>
        <v>1.0914084623143232</v>
      </c>
      <c r="AO168">
        <f t="shared" si="119"/>
        <v>0.86341881766425332</v>
      </c>
      <c r="AP168">
        <f t="shared" si="120"/>
        <v>0.6425101611758165</v>
      </c>
      <c r="AQ168">
        <f t="shared" si="121"/>
        <v>0.40378450395634463</v>
      </c>
      <c r="AR168">
        <f t="shared" si="122"/>
        <v>0.17298268768619654</v>
      </c>
      <c r="AS168">
        <f t="shared" si="123"/>
        <v>5.657978988808729E-2</v>
      </c>
      <c r="AT168">
        <f t="shared" si="124"/>
        <v>8.9752594903068916E-3</v>
      </c>
      <c r="AU168">
        <f t="shared" si="125"/>
        <v>8.7615700118614235E-4</v>
      </c>
      <c r="AV168">
        <f t="shared" si="126"/>
        <v>22.620981925758127</v>
      </c>
      <c r="BB168">
        <f t="shared" si="129"/>
        <v>1.3419623533390186</v>
      </c>
      <c r="BC168">
        <f t="shared" si="130"/>
        <v>2.1330637329622948</v>
      </c>
      <c r="BD168">
        <f t="shared" si="131"/>
        <v>3.7995972721872699</v>
      </c>
      <c r="BE168">
        <f t="shared" si="132"/>
        <v>4.9729100941562132</v>
      </c>
      <c r="BF168">
        <f t="shared" si="133"/>
        <v>4.5856274329127302</v>
      </c>
      <c r="BG168">
        <f t="shared" si="134"/>
        <v>3.8779006552310142</v>
      </c>
      <c r="BH168">
        <f t="shared" si="135"/>
        <v>2.6019434659679916</v>
      </c>
      <c r="BI168">
        <f t="shared" si="136"/>
        <v>1.4846251566707058</v>
      </c>
      <c r="BJ168">
        <f t="shared" si="137"/>
        <v>0.97907828446831624</v>
      </c>
      <c r="BK168">
        <f t="shared" si="138"/>
        <v>0.93729735059104413</v>
      </c>
      <c r="BL168">
        <f t="shared" si="139"/>
        <v>1.0357168194687087</v>
      </c>
      <c r="BM168">
        <f t="shared" si="140"/>
        <v>1.0310920269622474</v>
      </c>
      <c r="BN168">
        <f t="shared" si="141"/>
        <v>0.72686929154704394</v>
      </c>
      <c r="BO168">
        <f t="shared" si="142"/>
        <v>0.65605898423354414</v>
      </c>
      <c r="BP168">
        <f t="shared" si="143"/>
        <v>0.4829691450054906</v>
      </c>
      <c r="BQ168">
        <f t="shared" si="144"/>
        <v>0.33606218618803435</v>
      </c>
      <c r="BR168">
        <f t="shared" si="145"/>
        <v>0.19831984244243758</v>
      </c>
      <c r="BS168">
        <f t="shared" si="146"/>
        <v>8.0078100170936514E-2</v>
      </c>
      <c r="BT168">
        <f t="shared" si="147"/>
        <v>2.47687378200388E-2</v>
      </c>
      <c r="BU168">
        <f t="shared" si="148"/>
        <v>3.726538843789224E-3</v>
      </c>
      <c r="BV168">
        <f t="shared" si="151"/>
        <v>3.4594904575893442E-4</v>
      </c>
      <c r="BW168" s="3">
        <f t="shared" si="127"/>
        <v>31.290013420214628</v>
      </c>
      <c r="BX168" s="3">
        <f>BW168*(Z168/(Z168+boys!AB168))</f>
        <v>15.877840980065884</v>
      </c>
      <c r="BZ168">
        <v>11.474</v>
      </c>
      <c r="CA168">
        <v>22.4</v>
      </c>
      <c r="CB168">
        <v>41.150591999999989</v>
      </c>
      <c r="CC168">
        <f t="shared" si="128"/>
        <v>55.726461</v>
      </c>
      <c r="CD168">
        <v>61.021999999999998</v>
      </c>
      <c r="CE168">
        <v>61.021999999999998</v>
      </c>
      <c r="CF168">
        <v>61.021999999999998</v>
      </c>
      <c r="CG168">
        <v>61.021999999999998</v>
      </c>
      <c r="CH168">
        <v>61.021999999999998</v>
      </c>
      <c r="CI168">
        <v>61.021999999999998</v>
      </c>
      <c r="CJ168">
        <v>61.021999999999998</v>
      </c>
      <c r="CK168">
        <v>61.021999999999998</v>
      </c>
      <c r="CL168">
        <v>61.021999999999998</v>
      </c>
      <c r="CM168">
        <v>61.021999999999998</v>
      </c>
      <c r="CN168">
        <v>61.021999999999998</v>
      </c>
      <c r="CO168">
        <v>61.021999999999998</v>
      </c>
      <c r="CP168">
        <v>61.021999999999998</v>
      </c>
      <c r="CQ168">
        <v>61.021999999999998</v>
      </c>
      <c r="CR168">
        <v>61.021999999999998</v>
      </c>
      <c r="CS168">
        <v>61.021999999999998</v>
      </c>
      <c r="CT168">
        <v>61.021999999999998</v>
      </c>
      <c r="CX168">
        <v>167</v>
      </c>
      <c r="CY168" t="s">
        <v>191</v>
      </c>
      <c r="CZ168" t="s">
        <v>191</v>
      </c>
      <c r="DA168">
        <v>160.30000000000001</v>
      </c>
      <c r="DB168" t="str">
        <f t="shared" si="150"/>
        <v/>
      </c>
      <c r="DC168" t="str">
        <f t="shared" si="103"/>
        <v/>
      </c>
      <c r="DD168" t="s">
        <v>191</v>
      </c>
      <c r="DE168">
        <v>61.021999999999998</v>
      </c>
    </row>
    <row r="169" spans="1:109">
      <c r="A169">
        <v>75833</v>
      </c>
      <c r="B169" t="s">
        <v>192</v>
      </c>
      <c r="C169">
        <v>2010</v>
      </c>
      <c r="D169" t="s">
        <v>25</v>
      </c>
      <c r="E169">
        <v>1224.212</v>
      </c>
      <c r="F169">
        <v>1117.3989999999999</v>
      </c>
      <c r="G169">
        <v>1008.698</v>
      </c>
      <c r="H169">
        <v>1070.614</v>
      </c>
      <c r="I169">
        <v>1243.5889999999999</v>
      </c>
      <c r="J169">
        <v>1620.3979999999999</v>
      </c>
      <c r="K169">
        <v>1950.0440000000001</v>
      </c>
      <c r="L169">
        <v>1906.5260000000001</v>
      </c>
      <c r="M169">
        <v>1834.288</v>
      </c>
      <c r="N169">
        <v>1728.3309999999999</v>
      </c>
      <c r="O169">
        <v>1537.0239999999999</v>
      </c>
      <c r="P169">
        <v>1326.1959999999999</v>
      </c>
      <c r="Q169">
        <v>1275.7929999999999</v>
      </c>
      <c r="R169">
        <v>1079.4649999999999</v>
      </c>
      <c r="S169">
        <v>980.03399999999999</v>
      </c>
      <c r="T169">
        <v>987.90899999999999</v>
      </c>
      <c r="U169">
        <v>777.13400000000001</v>
      </c>
      <c r="V169">
        <v>468.66899999999998</v>
      </c>
      <c r="W169">
        <v>187.99799999999999</v>
      </c>
      <c r="X169">
        <v>50.853000000000002</v>
      </c>
      <c r="Y169">
        <v>5.9790000000000001</v>
      </c>
      <c r="Z169">
        <f t="shared" si="104"/>
        <v>23381.153000000002</v>
      </c>
      <c r="AA169">
        <f t="shared" si="105"/>
        <v>0.10471784689146851</v>
      </c>
      <c r="AB169">
        <f t="shared" si="106"/>
        <v>0.33453410103428172</v>
      </c>
      <c r="AC169">
        <f t="shared" si="107"/>
        <v>0.51769799376446479</v>
      </c>
      <c r="AD169">
        <f t="shared" si="108"/>
        <v>0.77842345927080669</v>
      </c>
      <c r="AE169">
        <f t="shared" si="109"/>
        <v>1.1701286929690762</v>
      </c>
      <c r="AF169">
        <f t="shared" si="110"/>
        <v>1.8711971133331187</v>
      </c>
      <c r="AG169">
        <f t="shared" si="111"/>
        <v>2.6688764236733746</v>
      </c>
      <c r="AH169">
        <f t="shared" si="112"/>
        <v>3.0170223855085334</v>
      </c>
      <c r="AI169">
        <f t="shared" si="113"/>
        <v>3.2949656503252855</v>
      </c>
      <c r="AJ169">
        <f t="shared" si="114"/>
        <v>3.4742323015464631</v>
      </c>
      <c r="AK169">
        <f t="shared" si="115"/>
        <v>3.4183621312430565</v>
      </c>
      <c r="AL169">
        <f t="shared" si="116"/>
        <v>3.2330814481219123</v>
      </c>
      <c r="AM169">
        <f t="shared" si="117"/>
        <v>3.3830310250311428</v>
      </c>
      <c r="AN169">
        <f t="shared" si="118"/>
        <v>3.0932672567516235</v>
      </c>
      <c r="AO169">
        <f t="shared" si="119"/>
        <v>3.0179199460351671</v>
      </c>
      <c r="AP169">
        <f t="shared" si="120"/>
        <v>3.253432069838472</v>
      </c>
      <c r="AQ169">
        <f t="shared" si="121"/>
        <v>2.7254852658463848</v>
      </c>
      <c r="AR169">
        <f t="shared" si="122"/>
        <v>1.7438918859134105</v>
      </c>
      <c r="AS169">
        <f t="shared" si="123"/>
        <v>0.73973323727876017</v>
      </c>
      <c r="AT169">
        <f t="shared" si="124"/>
        <v>0.21097081910374565</v>
      </c>
      <c r="AU169">
        <f t="shared" si="125"/>
        <v>2.6083315908330094E-2</v>
      </c>
      <c r="AV169">
        <f t="shared" si="126"/>
        <v>42.07705436938889</v>
      </c>
      <c r="BB169">
        <f t="shared" si="129"/>
        <v>0.48061303009308393</v>
      </c>
      <c r="BC169">
        <f t="shared" si="130"/>
        <v>0.770766568782985</v>
      </c>
      <c r="BD169">
        <f t="shared" si="131"/>
        <v>1.2959677176710518</v>
      </c>
      <c r="BE169">
        <f t="shared" si="132"/>
        <v>1.8627360422067045</v>
      </c>
      <c r="BF169">
        <f t="shared" si="133"/>
        <v>2.4767880018337842</v>
      </c>
      <c r="BG169">
        <f t="shared" si="134"/>
        <v>3.2272578195814376</v>
      </c>
      <c r="BH169">
        <f t="shared" si="135"/>
        <v>3.8837956770669089</v>
      </c>
      <c r="BI169">
        <f t="shared" si="136"/>
        <v>3.7971232633805529</v>
      </c>
      <c r="BJ169">
        <f t="shared" si="137"/>
        <v>3.6532508009540843</v>
      </c>
      <c r="BK169">
        <f t="shared" si="138"/>
        <v>3.4422220556770653</v>
      </c>
      <c r="BL169">
        <f t="shared" si="139"/>
        <v>3.0612063967521186</v>
      </c>
      <c r="BM169">
        <f t="shared" si="140"/>
        <v>2.6413118328321956</v>
      </c>
      <c r="BN169">
        <f t="shared" si="141"/>
        <v>2.5409269422803913</v>
      </c>
      <c r="BO169">
        <f t="shared" si="142"/>
        <v>2.1499112330516801</v>
      </c>
      <c r="BP169">
        <f t="shared" si="143"/>
        <v>1.9518799640308582</v>
      </c>
      <c r="BQ169">
        <f t="shared" si="144"/>
        <v>1.9675641695959134</v>
      </c>
      <c r="BR169">
        <f t="shared" si="145"/>
        <v>1.5477751628689997</v>
      </c>
      <c r="BS169">
        <f t="shared" si="146"/>
        <v>0.93342234132936031</v>
      </c>
      <c r="BT169">
        <f t="shared" si="147"/>
        <v>0.37442530511989713</v>
      </c>
      <c r="BU169">
        <f t="shared" si="148"/>
        <v>0.10128113086980783</v>
      </c>
      <c r="BV169">
        <f t="shared" si="151"/>
        <v>1.1908046358535011E-2</v>
      </c>
      <c r="BW169" s="3">
        <f t="shared" si="127"/>
        <v>42.172133502337417</v>
      </c>
      <c r="BX169" s="3">
        <f>BW169*(Z169/(Z169+boys!AB169))</f>
        <v>21.351008930237708</v>
      </c>
      <c r="BZ169">
        <v>11.474</v>
      </c>
      <c r="CA169">
        <v>22.4</v>
      </c>
      <c r="CB169">
        <v>41.150591999999989</v>
      </c>
      <c r="CC169">
        <f t="shared" si="128"/>
        <v>55.726461</v>
      </c>
      <c r="CD169">
        <v>70.555999999999997</v>
      </c>
      <c r="CE169">
        <v>70.555999999999997</v>
      </c>
      <c r="CF169">
        <v>70.555999999999997</v>
      </c>
      <c r="CG169">
        <v>70.555999999999997</v>
      </c>
      <c r="CH169">
        <v>70.555999999999997</v>
      </c>
      <c r="CI169">
        <v>70.555999999999997</v>
      </c>
      <c r="CJ169">
        <v>70.555999999999997</v>
      </c>
      <c r="CK169">
        <v>70.555999999999997</v>
      </c>
      <c r="CL169">
        <v>70.555999999999997</v>
      </c>
      <c r="CM169">
        <v>70.555999999999997</v>
      </c>
      <c r="CN169">
        <v>70.555999999999997</v>
      </c>
      <c r="CO169">
        <v>70.555999999999997</v>
      </c>
      <c r="CP169">
        <v>70.555999999999997</v>
      </c>
      <c r="CQ169">
        <v>70.555999999999997</v>
      </c>
      <c r="CR169">
        <v>70.555999999999997</v>
      </c>
      <c r="CS169">
        <v>70.555999999999997</v>
      </c>
      <c r="CT169">
        <v>70.555999999999997</v>
      </c>
      <c r="CX169">
        <v>168</v>
      </c>
      <c r="CY169" t="s">
        <v>192</v>
      </c>
      <c r="DB169" t="str">
        <f t="shared" si="150"/>
        <v/>
      </c>
      <c r="DC169" t="str">
        <f t="shared" si="103"/>
        <v/>
      </c>
      <c r="DD169" t="s">
        <v>192</v>
      </c>
      <c r="DE169">
        <v>70.555999999999997</v>
      </c>
    </row>
    <row r="170" spans="1:109">
      <c r="A170">
        <v>76286</v>
      </c>
      <c r="B170" t="s">
        <v>193</v>
      </c>
      <c r="C170">
        <v>2010</v>
      </c>
      <c r="D170" t="s">
        <v>25</v>
      </c>
      <c r="E170">
        <v>790.25199999999995</v>
      </c>
      <c r="F170">
        <v>694.85</v>
      </c>
      <c r="G170">
        <v>620.36199999999997</v>
      </c>
      <c r="H170">
        <v>540.78399999999999</v>
      </c>
      <c r="I170">
        <v>455.327</v>
      </c>
      <c r="J170">
        <v>368.65600000000001</v>
      </c>
      <c r="K170">
        <v>311.38299999999998</v>
      </c>
      <c r="L170">
        <v>262.91300000000001</v>
      </c>
      <c r="M170">
        <v>219.11500000000001</v>
      </c>
      <c r="N170">
        <v>178.267</v>
      </c>
      <c r="O170">
        <v>141.721</v>
      </c>
      <c r="P170">
        <v>109.10899999999999</v>
      </c>
      <c r="Q170">
        <v>97.436000000000007</v>
      </c>
      <c r="R170">
        <v>77.543999999999997</v>
      </c>
      <c r="S170">
        <v>52.908000000000001</v>
      </c>
      <c r="T170">
        <v>31.504000000000001</v>
      </c>
      <c r="U170">
        <v>14.420999999999999</v>
      </c>
      <c r="V170">
        <v>4.7480000000000002</v>
      </c>
      <c r="W170">
        <v>1.0209999999999999</v>
      </c>
      <c r="X170">
        <v>0.13</v>
      </c>
      <c r="Y170">
        <v>8.9999999999999993E-3</v>
      </c>
      <c r="Z170">
        <f t="shared" si="104"/>
        <v>4972.4599999999991</v>
      </c>
      <c r="AA170">
        <f t="shared" si="105"/>
        <v>0.3178515262063446</v>
      </c>
      <c r="AB170">
        <f t="shared" si="106"/>
        <v>0.9781778033408014</v>
      </c>
      <c r="AC170">
        <f t="shared" si="107"/>
        <v>1.4971149089183222</v>
      </c>
      <c r="AD170">
        <f t="shared" si="108"/>
        <v>1.8488490606259278</v>
      </c>
      <c r="AE170">
        <f t="shared" si="109"/>
        <v>2.0145348579978526</v>
      </c>
      <c r="AF170">
        <f t="shared" si="110"/>
        <v>2.001768138909112</v>
      </c>
      <c r="AG170">
        <f t="shared" si="111"/>
        <v>2.0038886185107576</v>
      </c>
      <c r="AH170">
        <f t="shared" si="112"/>
        <v>1.9563316748651576</v>
      </c>
      <c r="AI170">
        <f t="shared" si="113"/>
        <v>1.8507599860029045</v>
      </c>
      <c r="AJ170">
        <f t="shared" si="114"/>
        <v>1.6849907289349741</v>
      </c>
      <c r="AK170">
        <f t="shared" si="115"/>
        <v>1.4820615952667295</v>
      </c>
      <c r="AL170">
        <f t="shared" si="116"/>
        <v>1.2507316298170323</v>
      </c>
      <c r="AM170">
        <f t="shared" si="117"/>
        <v>1.2148980585062528</v>
      </c>
      <c r="AN170">
        <f t="shared" si="118"/>
        <v>1.0448446040792687</v>
      </c>
      <c r="AO170">
        <f t="shared" si="119"/>
        <v>0.76609485043620273</v>
      </c>
      <c r="AP170">
        <f t="shared" si="120"/>
        <v>0.48784867047698738</v>
      </c>
      <c r="AQ170">
        <f t="shared" si="121"/>
        <v>0.23781428106007896</v>
      </c>
      <c r="AR170">
        <f t="shared" si="122"/>
        <v>8.3072764788454823E-2</v>
      </c>
      <c r="AS170">
        <f t="shared" si="123"/>
        <v>1.8890448590838341E-2</v>
      </c>
      <c r="AT170">
        <f t="shared" si="124"/>
        <v>2.5359681123628955E-3</v>
      </c>
      <c r="AU170">
        <f t="shared" si="125"/>
        <v>1.8461686971840902E-4</v>
      </c>
      <c r="AV170">
        <f t="shared" si="126"/>
        <v>22.743244792316084</v>
      </c>
      <c r="BB170">
        <f t="shared" si="129"/>
        <v>1.4588113646766394</v>
      </c>
      <c r="BC170">
        <f t="shared" si="130"/>
        <v>2.2537216588972062</v>
      </c>
      <c r="BD170">
        <f t="shared" si="131"/>
        <v>3.7477691916359142</v>
      </c>
      <c r="BE170">
        <f t="shared" si="132"/>
        <v>4.4242214707327001</v>
      </c>
      <c r="BF170">
        <f t="shared" si="133"/>
        <v>3.6684679764140897</v>
      </c>
      <c r="BG170">
        <f t="shared" si="134"/>
        <v>2.9701790807769202</v>
      </c>
      <c r="BH170">
        <f t="shared" si="135"/>
        <v>2.5087433073368115</v>
      </c>
      <c r="BI170">
        <f t="shared" si="136"/>
        <v>2.1182313394175121</v>
      </c>
      <c r="BJ170">
        <f t="shared" si="137"/>
        <v>1.7653606323630564</v>
      </c>
      <c r="BK170">
        <f t="shared" si="138"/>
        <v>1.4362574166509137</v>
      </c>
      <c r="BL170">
        <f t="shared" si="139"/>
        <v>1.1418144544149178</v>
      </c>
      <c r="BM170">
        <f t="shared" si="140"/>
        <v>0.87906685181982369</v>
      </c>
      <c r="BN170">
        <f t="shared" si="141"/>
        <v>0.78502009709479836</v>
      </c>
      <c r="BO170">
        <f t="shared" si="142"/>
        <v>0.62475469445706966</v>
      </c>
      <c r="BP170">
        <f t="shared" si="143"/>
        <v>0.42626794303021054</v>
      </c>
      <c r="BQ170">
        <f t="shared" si="144"/>
        <v>0.25382069398245544</v>
      </c>
      <c r="BR170">
        <f t="shared" si="145"/>
        <v>0.11618677716864492</v>
      </c>
      <c r="BS170">
        <f t="shared" si="146"/>
        <v>3.8253575896035369E-2</v>
      </c>
      <c r="BT170">
        <f t="shared" si="147"/>
        <v>8.2259690374583208E-3</v>
      </c>
      <c r="BU170">
        <f t="shared" si="148"/>
        <v>1.0473809744070341E-3</v>
      </c>
      <c r="BV170">
        <f t="shared" si="151"/>
        <v>7.251099053587161E-5</v>
      </c>
      <c r="BW170" s="3">
        <f t="shared" si="127"/>
        <v>30.62629438776812</v>
      </c>
      <c r="BX170" s="3">
        <f>BW170*(Z170/(Z170+boys!AB170))</f>
        <v>15.319294986555224</v>
      </c>
      <c r="BZ170">
        <v>11.474</v>
      </c>
      <c r="CA170">
        <v>22.4</v>
      </c>
      <c r="CB170">
        <v>41.150591999999989</v>
      </c>
      <c r="CC170">
        <f t="shared" si="128"/>
        <v>55.726461</v>
      </c>
      <c r="CD170" s="2">
        <v>60.7</v>
      </c>
      <c r="CE170" s="2">
        <v>60.7</v>
      </c>
      <c r="CF170" s="2">
        <v>60.7</v>
      </c>
      <c r="CG170" s="2">
        <v>60.7</v>
      </c>
      <c r="CH170" s="2">
        <v>60.7</v>
      </c>
      <c r="CI170" s="2">
        <v>60.7</v>
      </c>
      <c r="CJ170" s="2">
        <v>60.7</v>
      </c>
      <c r="CK170" s="2">
        <v>60.7</v>
      </c>
      <c r="CL170" s="2">
        <v>60.7</v>
      </c>
      <c r="CM170" s="2">
        <v>60.7</v>
      </c>
      <c r="CN170" s="2">
        <v>60.7</v>
      </c>
      <c r="CO170" s="2">
        <v>60.7</v>
      </c>
      <c r="CP170" s="2">
        <v>60.7</v>
      </c>
      <c r="CQ170" s="2">
        <v>60.7</v>
      </c>
      <c r="CR170" s="2">
        <v>60.7</v>
      </c>
      <c r="CS170" s="2">
        <v>60.7</v>
      </c>
      <c r="CT170" s="2">
        <v>60.7</v>
      </c>
      <c r="CU170" t="s">
        <v>295</v>
      </c>
      <c r="CX170">
        <v>169</v>
      </c>
      <c r="CY170" t="s">
        <v>193</v>
      </c>
      <c r="DB170" t="str">
        <f t="shared" si="150"/>
        <v/>
      </c>
      <c r="DC170" t="str">
        <f t="shared" si="103"/>
        <v/>
      </c>
    </row>
    <row r="171" spans="1:109">
      <c r="A171">
        <v>76739</v>
      </c>
      <c r="B171" t="s">
        <v>194</v>
      </c>
      <c r="C171">
        <v>2010</v>
      </c>
      <c r="D171" t="s">
        <v>25</v>
      </c>
      <c r="E171">
        <v>2748.288</v>
      </c>
      <c r="F171">
        <v>2478.4290000000001</v>
      </c>
      <c r="G171">
        <v>2162.7240000000002</v>
      </c>
      <c r="H171">
        <v>1872.201</v>
      </c>
      <c r="I171">
        <v>1588.9559999999999</v>
      </c>
      <c r="J171">
        <v>1392.2260000000001</v>
      </c>
      <c r="K171">
        <v>1202.604</v>
      </c>
      <c r="L171">
        <v>1001.078</v>
      </c>
      <c r="M171">
        <v>813.14700000000005</v>
      </c>
      <c r="N171">
        <v>650.95500000000004</v>
      </c>
      <c r="O171">
        <v>521.18700000000001</v>
      </c>
      <c r="P171">
        <v>415.08</v>
      </c>
      <c r="Q171">
        <v>321.101</v>
      </c>
      <c r="R171">
        <v>239.78100000000001</v>
      </c>
      <c r="S171">
        <v>169.28800000000001</v>
      </c>
      <c r="T171">
        <v>105.35299999999999</v>
      </c>
      <c r="U171">
        <v>54.390999999999998</v>
      </c>
      <c r="V171">
        <v>21.146999999999998</v>
      </c>
      <c r="W171">
        <v>5.4379999999999997</v>
      </c>
      <c r="X171">
        <v>0.84399999999999997</v>
      </c>
      <c r="Y171">
        <v>7.3999999999999996E-2</v>
      </c>
      <c r="Z171">
        <f t="shared" si="104"/>
        <v>17764.292000000001</v>
      </c>
      <c r="AA171">
        <f t="shared" si="105"/>
        <v>0.30941711608883704</v>
      </c>
      <c r="AB171">
        <f t="shared" si="106"/>
        <v>0.97662225998086494</v>
      </c>
      <c r="AC171">
        <f t="shared" si="107"/>
        <v>1.4609469378233593</v>
      </c>
      <c r="AD171">
        <f t="shared" si="108"/>
        <v>1.791651308141073</v>
      </c>
      <c r="AE171">
        <f t="shared" si="109"/>
        <v>1.9678257934512671</v>
      </c>
      <c r="AF171">
        <f t="shared" si="110"/>
        <v>2.1160484189293896</v>
      </c>
      <c r="AG171">
        <f t="shared" si="111"/>
        <v>2.1663305241773778</v>
      </c>
      <c r="AH171">
        <f t="shared" si="112"/>
        <v>2.0850752734755762</v>
      </c>
      <c r="AI171">
        <f t="shared" si="113"/>
        <v>1.9225181617145224</v>
      </c>
      <c r="AJ171">
        <f t="shared" si="114"/>
        <v>1.7222687512679931</v>
      </c>
      <c r="AK171">
        <f t="shared" si="115"/>
        <v>1.5256292792304922</v>
      </c>
      <c r="AL171">
        <f t="shared" si="116"/>
        <v>1.3318605661289511</v>
      </c>
      <c r="AM171">
        <f t="shared" si="117"/>
        <v>1.1206898648142014</v>
      </c>
      <c r="AN171">
        <f t="shared" si="118"/>
        <v>0.90436066914459634</v>
      </c>
      <c r="AO171">
        <f t="shared" si="119"/>
        <v>0.68613688628851632</v>
      </c>
      <c r="AP171">
        <f t="shared" si="120"/>
        <v>0.45665658952239691</v>
      </c>
      <c r="AQ171">
        <f t="shared" si="121"/>
        <v>0.25106894212277076</v>
      </c>
      <c r="AR171">
        <f t="shared" si="122"/>
        <v>0.10356669435517045</v>
      </c>
      <c r="AS171">
        <f t="shared" si="123"/>
        <v>2.8163013758161593E-2</v>
      </c>
      <c r="AT171">
        <f t="shared" si="124"/>
        <v>4.608570946705897E-3</v>
      </c>
      <c r="AU171">
        <f t="shared" si="125"/>
        <v>4.248973164818502E-4</v>
      </c>
      <c r="AV171">
        <f t="shared" si="126"/>
        <v>22.931870518678704</v>
      </c>
      <c r="BB171">
        <f t="shared" si="129"/>
        <v>1.4201007960013265</v>
      </c>
      <c r="BC171">
        <f t="shared" si="130"/>
        <v>2.2501376869959127</v>
      </c>
      <c r="BD171">
        <f t="shared" si="131"/>
        <v>3.6572289084644534</v>
      </c>
      <c r="BE171">
        <f t="shared" si="132"/>
        <v>4.287349548621612</v>
      </c>
      <c r="BF171">
        <f t="shared" si="133"/>
        <v>3.5070788073467827</v>
      </c>
      <c r="BG171">
        <f t="shared" si="134"/>
        <v>3.0728643836816016</v>
      </c>
      <c r="BH171">
        <f t="shared" si="135"/>
        <v>2.6543384474022385</v>
      </c>
      <c r="BI171">
        <f t="shared" si="136"/>
        <v>2.209538488354053</v>
      </c>
      <c r="BJ171">
        <f t="shared" si="137"/>
        <v>1.7947448582324586</v>
      </c>
      <c r="BK171">
        <f t="shared" si="138"/>
        <v>1.4367612980072608</v>
      </c>
      <c r="BL171">
        <f t="shared" si="139"/>
        <v>1.1503426667350434</v>
      </c>
      <c r="BM171">
        <f t="shared" si="140"/>
        <v>0.91614762860236687</v>
      </c>
      <c r="BN171">
        <f t="shared" si="141"/>
        <v>0.70872101689276434</v>
      </c>
      <c r="BO171">
        <f t="shared" si="142"/>
        <v>0.52923483312591346</v>
      </c>
      <c r="BP171">
        <f t="shared" si="143"/>
        <v>0.37364556170096735</v>
      </c>
      <c r="BQ171">
        <f t="shared" si="144"/>
        <v>0.23253084011791741</v>
      </c>
      <c r="BR171">
        <f t="shared" si="145"/>
        <v>0.12004959445724041</v>
      </c>
      <c r="BS171">
        <f t="shared" si="146"/>
        <v>4.6674794984230147E-2</v>
      </c>
      <c r="BT171">
        <f t="shared" si="147"/>
        <v>1.2002531570636195E-2</v>
      </c>
      <c r="BU171">
        <f t="shared" si="148"/>
        <v>1.8628423401281626E-3</v>
      </c>
      <c r="BV171">
        <f t="shared" si="151"/>
        <v>1.6332977863682942E-4</v>
      </c>
      <c r="BW171" s="3">
        <f t="shared" si="127"/>
        <v>30.381518863413543</v>
      </c>
      <c r="BX171" s="3">
        <f>BW171*(Z171/(Z171+boys!AB171))</f>
        <v>15.138172955706281</v>
      </c>
      <c r="BZ171">
        <v>11.474</v>
      </c>
      <c r="CA171">
        <v>22.4</v>
      </c>
      <c r="CB171">
        <v>41.150591999999989</v>
      </c>
      <c r="CC171">
        <f t="shared" si="128"/>
        <v>55.726461</v>
      </c>
      <c r="CD171">
        <v>59.406999999999996</v>
      </c>
      <c r="CE171">
        <v>59.406999999999996</v>
      </c>
      <c r="CF171">
        <v>59.406999999999996</v>
      </c>
      <c r="CG171">
        <v>59.406999999999996</v>
      </c>
      <c r="CH171">
        <v>59.406999999999996</v>
      </c>
      <c r="CI171">
        <v>59.406999999999996</v>
      </c>
      <c r="CJ171">
        <v>59.406999999999996</v>
      </c>
      <c r="CK171">
        <v>59.406999999999996</v>
      </c>
      <c r="CL171">
        <v>59.406999999999996</v>
      </c>
      <c r="CM171">
        <v>59.406999999999996</v>
      </c>
      <c r="CN171">
        <v>59.406999999999996</v>
      </c>
      <c r="CO171">
        <v>59.406999999999996</v>
      </c>
      <c r="CP171">
        <v>59.406999999999996</v>
      </c>
      <c r="CQ171">
        <v>59.406999999999996</v>
      </c>
      <c r="CR171">
        <v>59.406999999999996</v>
      </c>
      <c r="CS171">
        <v>59.406999999999996</v>
      </c>
      <c r="CT171">
        <v>59.406999999999996</v>
      </c>
      <c r="CX171">
        <v>170</v>
      </c>
      <c r="CY171" t="s">
        <v>194</v>
      </c>
      <c r="DB171" t="str">
        <f t="shared" si="150"/>
        <v/>
      </c>
      <c r="DC171" t="str">
        <f t="shared" si="103"/>
        <v/>
      </c>
      <c r="DD171" t="s">
        <v>194</v>
      </c>
      <c r="DE171">
        <v>59.406999999999996</v>
      </c>
    </row>
    <row r="172" spans="1:109">
      <c r="A172">
        <v>77192</v>
      </c>
      <c r="B172" t="s">
        <v>195</v>
      </c>
      <c r="C172">
        <v>2010</v>
      </c>
      <c r="D172" t="s">
        <v>25</v>
      </c>
      <c r="E172">
        <v>25.777000000000001</v>
      </c>
      <c r="F172">
        <v>23.073</v>
      </c>
      <c r="G172">
        <v>21.09</v>
      </c>
      <c r="H172">
        <v>22.731999999999999</v>
      </c>
      <c r="I172">
        <v>23.448</v>
      </c>
      <c r="J172">
        <v>24.306999999999999</v>
      </c>
      <c r="K172">
        <v>23.846</v>
      </c>
      <c r="L172">
        <v>21.632000000000001</v>
      </c>
      <c r="M172">
        <v>17.962</v>
      </c>
      <c r="N172">
        <v>13.602</v>
      </c>
      <c r="O172">
        <v>10.295</v>
      </c>
      <c r="P172">
        <v>6.4359999999999999</v>
      </c>
      <c r="Q172">
        <v>3.6240000000000001</v>
      </c>
      <c r="R172">
        <v>2.3530000000000002</v>
      </c>
      <c r="S172">
        <v>1.5960000000000001</v>
      </c>
      <c r="T172">
        <v>0.99</v>
      </c>
      <c r="U172">
        <v>0.56499999999999995</v>
      </c>
      <c r="V172">
        <v>0.224</v>
      </c>
      <c r="W172">
        <v>4.4999999999999998E-2</v>
      </c>
      <c r="X172">
        <v>5.0000000000000001E-3</v>
      </c>
      <c r="Y172">
        <v>0</v>
      </c>
      <c r="Z172">
        <f t="shared" si="104"/>
        <v>243.60199999999998</v>
      </c>
      <c r="AA172">
        <f t="shared" si="105"/>
        <v>0.21163208840649916</v>
      </c>
      <c r="AB172">
        <f t="shared" si="106"/>
        <v>0.6630117979326936</v>
      </c>
      <c r="AC172">
        <f t="shared" si="107"/>
        <v>1.038907726537549</v>
      </c>
      <c r="AD172">
        <f t="shared" si="108"/>
        <v>1.5863744961043014</v>
      </c>
      <c r="AE172">
        <f t="shared" si="109"/>
        <v>2.1176180819533501</v>
      </c>
      <c r="AF172">
        <f t="shared" si="110"/>
        <v>2.6941034966872195</v>
      </c>
      <c r="AG172">
        <f t="shared" si="111"/>
        <v>3.132453756537303</v>
      </c>
      <c r="AH172">
        <f t="shared" si="112"/>
        <v>3.2856216287222604</v>
      </c>
      <c r="AI172">
        <f t="shared" si="113"/>
        <v>3.0968711258528256</v>
      </c>
      <c r="AJ172">
        <f t="shared" si="114"/>
        <v>2.6243380596218424</v>
      </c>
      <c r="AK172">
        <f t="shared" si="115"/>
        <v>2.1976010049178578</v>
      </c>
      <c r="AL172">
        <f t="shared" si="116"/>
        <v>1.5059482270260509</v>
      </c>
      <c r="AM172">
        <f t="shared" si="117"/>
        <v>0.92235695930246897</v>
      </c>
      <c r="AN172">
        <f t="shared" si="118"/>
        <v>0.64716627942299332</v>
      </c>
      <c r="AO172">
        <f t="shared" si="119"/>
        <v>0.47172026502245473</v>
      </c>
      <c r="AP172">
        <f t="shared" si="120"/>
        <v>0.31292846528353629</v>
      </c>
      <c r="AQ172">
        <f t="shared" si="121"/>
        <v>0.19018727268249028</v>
      </c>
      <c r="AR172">
        <f t="shared" si="122"/>
        <v>7.9999343190942609E-2</v>
      </c>
      <c r="AS172">
        <f t="shared" si="123"/>
        <v>1.6994934360144827E-2</v>
      </c>
      <c r="AT172">
        <f t="shared" si="124"/>
        <v>1.9909524552343583E-3</v>
      </c>
      <c r="AU172">
        <f t="shared" si="125"/>
        <v>0</v>
      </c>
      <c r="AV172">
        <f t="shared" si="126"/>
        <v>26.797825962020013</v>
      </c>
      <c r="BB172">
        <f t="shared" si="129"/>
        <v>0.9713066329504686</v>
      </c>
      <c r="BC172">
        <f t="shared" si="130"/>
        <v>1.5275791824369258</v>
      </c>
      <c r="BD172">
        <f t="shared" si="131"/>
        <v>2.6007264688073164</v>
      </c>
      <c r="BE172">
        <f t="shared" si="132"/>
        <v>3.7961303903907191</v>
      </c>
      <c r="BF172">
        <f t="shared" si="133"/>
        <v>3.8561825272370513</v>
      </c>
      <c r="BG172">
        <f t="shared" si="134"/>
        <v>3.9974508994179039</v>
      </c>
      <c r="BH172">
        <f t="shared" si="135"/>
        <v>3.9216363248249202</v>
      </c>
      <c r="BI172">
        <f t="shared" si="136"/>
        <v>3.5575290186451678</v>
      </c>
      <c r="BJ172">
        <f t="shared" si="137"/>
        <v>2.9539726439027598</v>
      </c>
      <c r="BK172">
        <f t="shared" si="138"/>
        <v>2.2369410924376654</v>
      </c>
      <c r="BL172">
        <f t="shared" si="139"/>
        <v>1.6930825280580621</v>
      </c>
      <c r="BM172">
        <f t="shared" si="140"/>
        <v>1.0584438223003099</v>
      </c>
      <c r="BN172">
        <f t="shared" si="141"/>
        <v>0.59599136296089539</v>
      </c>
      <c r="BO172">
        <f t="shared" si="142"/>
        <v>0.38696679830214864</v>
      </c>
      <c r="BP172">
        <f t="shared" si="143"/>
        <v>0.26247301746291085</v>
      </c>
      <c r="BQ172">
        <f t="shared" si="144"/>
        <v>0.16281221008037705</v>
      </c>
      <c r="BR172">
        <f t="shared" si="145"/>
        <v>9.2918079490316177E-2</v>
      </c>
      <c r="BS172">
        <f t="shared" si="146"/>
        <v>3.6838318240408542E-2</v>
      </c>
      <c r="BT172">
        <f t="shared" si="147"/>
        <v>7.4005550036535025E-3</v>
      </c>
      <c r="BU172">
        <f t="shared" si="148"/>
        <v>8.2228388929483367E-4</v>
      </c>
      <c r="BV172">
        <f t="shared" si="151"/>
        <v>0</v>
      </c>
      <c r="BW172" s="3">
        <f t="shared" si="127"/>
        <v>33.717204156839266</v>
      </c>
      <c r="BX172" s="3">
        <f>BW172*(Z172/(Z172+boys!AB172))</f>
        <v>15.959604170256867</v>
      </c>
      <c r="BZ172">
        <v>11.474</v>
      </c>
      <c r="CA172">
        <v>22.4</v>
      </c>
      <c r="CB172">
        <v>41.150591999999989</v>
      </c>
      <c r="CC172">
        <f t="shared" si="128"/>
        <v>55.726461</v>
      </c>
      <c r="CD172" s="2">
        <v>60.7</v>
      </c>
      <c r="CE172" s="2">
        <v>60.7</v>
      </c>
      <c r="CF172" s="2">
        <v>60.7</v>
      </c>
      <c r="CG172" s="2">
        <v>60.7</v>
      </c>
      <c r="CH172" s="2">
        <v>60.7</v>
      </c>
      <c r="CI172" s="2">
        <v>60.7</v>
      </c>
      <c r="CJ172" s="2">
        <v>60.7</v>
      </c>
      <c r="CK172" s="2">
        <v>60.7</v>
      </c>
      <c r="CL172" s="2">
        <v>60.7</v>
      </c>
      <c r="CM172" s="2">
        <v>60.7</v>
      </c>
      <c r="CN172" s="2">
        <v>60.7</v>
      </c>
      <c r="CO172" s="2">
        <v>60.7</v>
      </c>
      <c r="CP172" s="2">
        <v>60.7</v>
      </c>
      <c r="CQ172" s="2">
        <v>60.7</v>
      </c>
      <c r="CR172" s="2">
        <v>60.7</v>
      </c>
      <c r="CS172" s="2">
        <v>60.7</v>
      </c>
      <c r="CT172" s="2">
        <v>60.7</v>
      </c>
      <c r="CX172">
        <v>171</v>
      </c>
      <c r="CY172" t="s">
        <v>195</v>
      </c>
      <c r="DB172" t="str">
        <f t="shared" si="150"/>
        <v/>
      </c>
      <c r="DC172" t="str">
        <f t="shared" si="103"/>
        <v/>
      </c>
    </row>
    <row r="173" spans="1:109">
      <c r="A173">
        <v>77645</v>
      </c>
      <c r="B173" t="s">
        <v>196</v>
      </c>
      <c r="C173">
        <v>2010</v>
      </c>
      <c r="D173" t="s">
        <v>25</v>
      </c>
      <c r="E173">
        <v>22.989000000000001</v>
      </c>
      <c r="F173">
        <v>25.623999999999999</v>
      </c>
      <c r="G173">
        <v>25.073</v>
      </c>
      <c r="H173">
        <v>21.597999999999999</v>
      </c>
      <c r="I173">
        <v>22.760999999999999</v>
      </c>
      <c r="J173">
        <v>21.527999999999999</v>
      </c>
      <c r="K173">
        <v>18.021000000000001</v>
      </c>
      <c r="L173">
        <v>19.041</v>
      </c>
      <c r="M173">
        <v>17.364999999999998</v>
      </c>
      <c r="N173">
        <v>17.14</v>
      </c>
      <c r="O173">
        <v>13.281000000000001</v>
      </c>
      <c r="P173">
        <v>10.151999999999999</v>
      </c>
      <c r="Q173">
        <v>7.8010000000000002</v>
      </c>
      <c r="R173">
        <v>6.5430000000000001</v>
      </c>
      <c r="S173">
        <v>5.343</v>
      </c>
      <c r="T173">
        <v>3.8839999999999999</v>
      </c>
      <c r="U173">
        <v>2.181</v>
      </c>
      <c r="V173">
        <v>1.008</v>
      </c>
      <c r="W173">
        <v>0.308</v>
      </c>
      <c r="X173">
        <v>7.4999999999999997E-2</v>
      </c>
      <c r="Y173">
        <v>1.4E-2</v>
      </c>
      <c r="Z173">
        <f t="shared" si="104"/>
        <v>261.7299999999999</v>
      </c>
      <c r="AA173">
        <f t="shared" si="105"/>
        <v>0.17566958315821654</v>
      </c>
      <c r="AB173">
        <f t="shared" si="106"/>
        <v>0.68531692966033719</v>
      </c>
      <c r="AC173">
        <f t="shared" si="107"/>
        <v>1.149566346998816</v>
      </c>
      <c r="AD173">
        <f t="shared" si="108"/>
        <v>1.402842624078249</v>
      </c>
      <c r="AE173">
        <f t="shared" si="109"/>
        <v>1.913200626599932</v>
      </c>
      <c r="AF173">
        <f t="shared" si="110"/>
        <v>2.2208229855194292</v>
      </c>
      <c r="AG173">
        <f t="shared" si="111"/>
        <v>2.2033087532953815</v>
      </c>
      <c r="AH173">
        <f t="shared" si="112"/>
        <v>2.6917701448057167</v>
      </c>
      <c r="AI173">
        <f t="shared" si="113"/>
        <v>2.7865739502540796</v>
      </c>
      <c r="AJ173">
        <f t="shared" si="114"/>
        <v>3.0779047109616791</v>
      </c>
      <c r="AK173">
        <f t="shared" si="115"/>
        <v>2.6386428762465148</v>
      </c>
      <c r="AL173">
        <f t="shared" si="116"/>
        <v>2.2109196500210149</v>
      </c>
      <c r="AM173">
        <f t="shared" si="117"/>
        <v>1.8479425362014297</v>
      </c>
      <c r="AN173">
        <f t="shared" si="118"/>
        <v>1.6749360027509272</v>
      </c>
      <c r="AO173">
        <f t="shared" si="119"/>
        <v>1.4698200435563373</v>
      </c>
      <c r="AP173">
        <f t="shared" si="120"/>
        <v>1.1426584648301688</v>
      </c>
      <c r="AQ173">
        <f t="shared" si="121"/>
        <v>0.68330722500286578</v>
      </c>
      <c r="AR173">
        <f t="shared" si="122"/>
        <v>0.33506285102968725</v>
      </c>
      <c r="AS173">
        <f t="shared" si="123"/>
        <v>0.10826424177587594</v>
      </c>
      <c r="AT173">
        <f t="shared" si="124"/>
        <v>2.7795820119970973E-2</v>
      </c>
      <c r="AU173">
        <f t="shared" si="125"/>
        <v>5.456004279219045E-3</v>
      </c>
      <c r="AV173">
        <f t="shared" si="126"/>
        <v>30.45178237114585</v>
      </c>
      <c r="BB173">
        <f t="shared" si="129"/>
        <v>0.8062531188629507</v>
      </c>
      <c r="BC173">
        <f t="shared" si="130"/>
        <v>1.5789702059374169</v>
      </c>
      <c r="BD173">
        <f t="shared" si="131"/>
        <v>2.8777412564386204</v>
      </c>
      <c r="BE173">
        <f t="shared" si="132"/>
        <v>3.3569459993693509</v>
      </c>
      <c r="BF173">
        <f t="shared" si="133"/>
        <v>3.9475833808887044</v>
      </c>
      <c r="BG173">
        <f t="shared" si="134"/>
        <v>3.7337364361746856</v>
      </c>
      <c r="BH173">
        <f t="shared" si="135"/>
        <v>3.1254953695793386</v>
      </c>
      <c r="BI173">
        <f t="shared" si="136"/>
        <v>3.3024003846712278</v>
      </c>
      <c r="BJ173">
        <f t="shared" si="137"/>
        <v>3.0117211637947516</v>
      </c>
      <c r="BK173">
        <f t="shared" si="138"/>
        <v>2.9726979987009527</v>
      </c>
      <c r="BL173">
        <f t="shared" si="139"/>
        <v>2.3034073582699746</v>
      </c>
      <c r="BM173">
        <f t="shared" si="140"/>
        <v>1.7607252090322096</v>
      </c>
      <c r="BN173">
        <f t="shared" si="141"/>
        <v>1.3529764928743366</v>
      </c>
      <c r="BO173">
        <f t="shared" si="142"/>
        <v>1.134793640927674</v>
      </c>
      <c r="BP173">
        <f t="shared" si="143"/>
        <v>0.92667009376074627</v>
      </c>
      <c r="BQ173">
        <f t="shared" si="144"/>
        <v>0.67362654766362307</v>
      </c>
      <c r="BR173">
        <f t="shared" si="145"/>
        <v>0.37826454697589135</v>
      </c>
      <c r="BS173">
        <f t="shared" si="146"/>
        <v>0.17482377962021939</v>
      </c>
      <c r="BT173">
        <f t="shared" si="147"/>
        <v>5.3418377106178153E-2</v>
      </c>
      <c r="BU173">
        <f t="shared" si="148"/>
        <v>1.3007721697932991E-2</v>
      </c>
      <c r="BV173">
        <f t="shared" si="151"/>
        <v>2.4281080502808251E-3</v>
      </c>
      <c r="BW173" s="3">
        <f t="shared" si="127"/>
        <v>37.487687190397061</v>
      </c>
      <c r="BX173" s="3">
        <f>BW173*(Z173/(Z173+boys!AB173))</f>
        <v>18.690285675751714</v>
      </c>
      <c r="BZ173">
        <v>11.474</v>
      </c>
      <c r="CA173">
        <v>22.4</v>
      </c>
      <c r="CB173">
        <v>41.150591999999989</v>
      </c>
      <c r="CC173">
        <f t="shared" si="128"/>
        <v>55.726461</v>
      </c>
      <c r="CD173">
        <v>68.778000000000006</v>
      </c>
      <c r="CE173">
        <v>68.778000000000006</v>
      </c>
      <c r="CF173">
        <v>68.778000000000006</v>
      </c>
      <c r="CG173">
        <v>68.778000000000006</v>
      </c>
      <c r="CH173">
        <v>68.778000000000006</v>
      </c>
      <c r="CI173">
        <v>68.778000000000006</v>
      </c>
      <c r="CJ173">
        <v>68.778000000000006</v>
      </c>
      <c r="CK173">
        <v>68.778000000000006</v>
      </c>
      <c r="CL173">
        <v>68.778000000000006</v>
      </c>
      <c r="CM173">
        <v>68.778000000000006</v>
      </c>
      <c r="CN173">
        <v>68.778000000000006</v>
      </c>
      <c r="CO173">
        <v>68.778000000000006</v>
      </c>
      <c r="CP173">
        <v>68.778000000000006</v>
      </c>
      <c r="CQ173">
        <v>68.778000000000006</v>
      </c>
      <c r="CR173">
        <v>68.778000000000006</v>
      </c>
      <c r="CS173">
        <v>68.778000000000006</v>
      </c>
      <c r="CT173">
        <v>68.778000000000006</v>
      </c>
      <c r="CX173">
        <v>172</v>
      </c>
      <c r="CY173" t="s">
        <v>196</v>
      </c>
      <c r="DB173" t="str">
        <f t="shared" si="150"/>
        <v/>
      </c>
      <c r="DC173" t="str">
        <f t="shared" si="103"/>
        <v/>
      </c>
      <c r="DD173" t="s">
        <v>196</v>
      </c>
      <c r="DE173">
        <v>68.778000000000006</v>
      </c>
    </row>
    <row r="174" spans="1:109">
      <c r="A174">
        <v>78098</v>
      </c>
      <c r="B174" t="s">
        <v>197</v>
      </c>
      <c r="C174">
        <v>2010</v>
      </c>
      <c r="D174" t="s">
        <v>25</v>
      </c>
      <c r="E174">
        <v>81.405000000000001</v>
      </c>
      <c r="F174">
        <v>74.361999999999995</v>
      </c>
      <c r="G174">
        <v>74.311999999999998</v>
      </c>
      <c r="H174">
        <v>76.149000000000001</v>
      </c>
      <c r="I174">
        <v>70.200999999999993</v>
      </c>
      <c r="J174">
        <v>53.213999999999999</v>
      </c>
      <c r="K174">
        <v>36.604999999999997</v>
      </c>
      <c r="L174">
        <v>26.777000000000001</v>
      </c>
      <c r="M174">
        <v>23.199000000000002</v>
      </c>
      <c r="N174">
        <v>20.919</v>
      </c>
      <c r="O174">
        <v>18.638000000000002</v>
      </c>
      <c r="P174">
        <v>15.68</v>
      </c>
      <c r="Q174">
        <v>12.209</v>
      </c>
      <c r="R174">
        <v>9.0809999999999995</v>
      </c>
      <c r="S174">
        <v>6.6479999999999997</v>
      </c>
      <c r="T174">
        <v>4.1420000000000003</v>
      </c>
      <c r="U174">
        <v>2.097</v>
      </c>
      <c r="V174">
        <v>0.76800000000000002</v>
      </c>
      <c r="W174">
        <v>0.18</v>
      </c>
      <c r="X174">
        <v>2.4E-2</v>
      </c>
      <c r="Y174">
        <v>2E-3</v>
      </c>
      <c r="Z174">
        <f t="shared" si="104"/>
        <v>606.61199999999985</v>
      </c>
      <c r="AA174">
        <f t="shared" si="105"/>
        <v>0.26839231667029345</v>
      </c>
      <c r="AB174">
        <f t="shared" si="106"/>
        <v>0.85810040025584733</v>
      </c>
      <c r="AC174">
        <f t="shared" si="107"/>
        <v>1.4700401574647388</v>
      </c>
      <c r="AD174">
        <f t="shared" si="108"/>
        <v>2.1340379023164728</v>
      </c>
      <c r="AE174">
        <f t="shared" si="109"/>
        <v>2.5459799674256365</v>
      </c>
      <c r="AF174">
        <f t="shared" si="110"/>
        <v>2.3685288124864003</v>
      </c>
      <c r="AG174">
        <f t="shared" si="111"/>
        <v>1.9309871878564884</v>
      </c>
      <c r="AH174">
        <f t="shared" si="112"/>
        <v>1.6332499192234908</v>
      </c>
      <c r="AI174">
        <f t="shared" si="113"/>
        <v>1.6062293525350639</v>
      </c>
      <c r="AJ174">
        <f t="shared" si="114"/>
        <v>1.6207938517536749</v>
      </c>
      <c r="AK174">
        <f t="shared" si="115"/>
        <v>1.5976868245270459</v>
      </c>
      <c r="AL174">
        <f t="shared" si="116"/>
        <v>1.4733635338568973</v>
      </c>
      <c r="AM174">
        <f t="shared" si="117"/>
        <v>1.2478454102457588</v>
      </c>
      <c r="AN174">
        <f t="shared" si="118"/>
        <v>1.0029920278530595</v>
      </c>
      <c r="AO174">
        <f t="shared" si="119"/>
        <v>0.78906450910961223</v>
      </c>
      <c r="AP174">
        <f t="shared" si="120"/>
        <v>0.52576276104000597</v>
      </c>
      <c r="AQ174">
        <f t="shared" si="121"/>
        <v>0.28346620244901194</v>
      </c>
      <c r="AR174">
        <f t="shared" si="122"/>
        <v>0.11014618899725033</v>
      </c>
      <c r="AS174">
        <f t="shared" si="123"/>
        <v>2.7299163221301263E-2</v>
      </c>
      <c r="AT174">
        <f t="shared" si="124"/>
        <v>3.8377084528495985E-3</v>
      </c>
      <c r="AU174">
        <f t="shared" si="125"/>
        <v>3.362940396826968E-4</v>
      </c>
      <c r="AV174">
        <f t="shared" si="126"/>
        <v>23.498140491780585</v>
      </c>
      <c r="BB174">
        <f t="shared" si="129"/>
        <v>1.2318133765899788</v>
      </c>
      <c r="BC174">
        <f t="shared" si="130"/>
        <v>1.977063322189472</v>
      </c>
      <c r="BD174">
        <f t="shared" si="131"/>
        <v>3.6799922168930381</v>
      </c>
      <c r="BE174">
        <f t="shared" si="132"/>
        <v>5.1066669031324317</v>
      </c>
      <c r="BF174">
        <f t="shared" si="133"/>
        <v>4.7429315411168922</v>
      </c>
      <c r="BG174">
        <f t="shared" si="134"/>
        <v>3.5952530452414408</v>
      </c>
      <c r="BH174">
        <f t="shared" si="135"/>
        <v>2.47311304771419</v>
      </c>
      <c r="BI174">
        <f t="shared" si="136"/>
        <v>1.8091120906609173</v>
      </c>
      <c r="BJ174">
        <f t="shared" si="137"/>
        <v>1.5673746644972408</v>
      </c>
      <c r="BK174">
        <f t="shared" si="138"/>
        <v>1.4133329284287159</v>
      </c>
      <c r="BL174">
        <f t="shared" si="139"/>
        <v>1.2592236301952489</v>
      </c>
      <c r="BM174">
        <f t="shared" si="140"/>
        <v>1.0593747462958203</v>
      </c>
      <c r="BN174">
        <f t="shared" si="141"/>
        <v>0.82486647178097394</v>
      </c>
      <c r="BO174">
        <f t="shared" si="142"/>
        <v>0.61353201984134853</v>
      </c>
      <c r="BP174">
        <f t="shared" si="143"/>
        <v>0.44915327253664628</v>
      </c>
      <c r="BQ174">
        <f t="shared" si="144"/>
        <v>0.27984248719115357</v>
      </c>
      <c r="BR174">
        <f t="shared" si="145"/>
        <v>0.14167785988407752</v>
      </c>
      <c r="BS174">
        <f t="shared" si="146"/>
        <v>5.1887742675713652E-2</v>
      </c>
      <c r="BT174">
        <f t="shared" si="147"/>
        <v>1.2161189689620386E-2</v>
      </c>
      <c r="BU174">
        <f t="shared" si="148"/>
        <v>1.6214919586160516E-3</v>
      </c>
      <c r="BV174">
        <f t="shared" si="151"/>
        <v>1.3512432988467099E-4</v>
      </c>
      <c r="BW174" s="3">
        <f t="shared" si="127"/>
        <v>32.290129172843429</v>
      </c>
      <c r="BX174" s="3">
        <f>BW174*(Z174/(Z174+boys!AB174))</f>
        <v>16.416722684693678</v>
      </c>
      <c r="BZ174">
        <v>11.474</v>
      </c>
      <c r="CA174">
        <v>22.4</v>
      </c>
      <c r="CB174">
        <v>41.150591999999989</v>
      </c>
      <c r="CC174">
        <f t="shared" si="128"/>
        <v>55.726461</v>
      </c>
      <c r="CD174">
        <v>62.097000000000001</v>
      </c>
      <c r="CE174">
        <v>62.097000000000001</v>
      </c>
      <c r="CF174">
        <v>62.097000000000001</v>
      </c>
      <c r="CG174">
        <v>62.097000000000001</v>
      </c>
      <c r="CH174">
        <v>62.097000000000001</v>
      </c>
      <c r="CI174">
        <v>62.097000000000001</v>
      </c>
      <c r="CJ174">
        <v>62.097000000000001</v>
      </c>
      <c r="CK174">
        <v>62.097000000000001</v>
      </c>
      <c r="CL174">
        <v>62.097000000000001</v>
      </c>
      <c r="CM174">
        <v>62.097000000000001</v>
      </c>
      <c r="CN174">
        <v>62.097000000000001</v>
      </c>
      <c r="CO174">
        <v>62.097000000000001</v>
      </c>
      <c r="CP174">
        <v>62.097000000000001</v>
      </c>
      <c r="CQ174">
        <v>62.097000000000001</v>
      </c>
      <c r="CR174">
        <v>62.097000000000001</v>
      </c>
      <c r="CS174">
        <v>62.097000000000001</v>
      </c>
      <c r="CT174">
        <v>62.097000000000001</v>
      </c>
      <c r="CX174">
        <v>173</v>
      </c>
      <c r="CY174" t="s">
        <v>197</v>
      </c>
      <c r="CZ174" t="s">
        <v>197</v>
      </c>
      <c r="DA174">
        <v>159.1</v>
      </c>
      <c r="DB174" t="str">
        <f t="shared" si="150"/>
        <v/>
      </c>
      <c r="DC174" t="str">
        <f t="shared" si="103"/>
        <v/>
      </c>
      <c r="DD174" t="s">
        <v>197</v>
      </c>
      <c r="DE174">
        <v>62.097000000000001</v>
      </c>
    </row>
    <row r="175" spans="1:109">
      <c r="A175">
        <v>78551</v>
      </c>
      <c r="B175" t="s">
        <v>198</v>
      </c>
      <c r="C175">
        <v>2010</v>
      </c>
      <c r="D175" t="s">
        <v>25</v>
      </c>
      <c r="E175">
        <v>269.63499999999999</v>
      </c>
      <c r="F175">
        <v>247.01300000000001</v>
      </c>
      <c r="G175">
        <v>236.733</v>
      </c>
      <c r="H175">
        <v>313.43900000000002</v>
      </c>
      <c r="I175">
        <v>300.65499999999997</v>
      </c>
      <c r="J175">
        <v>279.74599999999998</v>
      </c>
      <c r="K175">
        <v>282.11900000000003</v>
      </c>
      <c r="L175">
        <v>311.87299999999999</v>
      </c>
      <c r="M175">
        <v>327.3</v>
      </c>
      <c r="N175">
        <v>307.31200000000001</v>
      </c>
      <c r="O175">
        <v>289.53500000000003</v>
      </c>
      <c r="P175">
        <v>283.24200000000002</v>
      </c>
      <c r="Q175">
        <v>317.678</v>
      </c>
      <c r="R175">
        <v>264.30799999999999</v>
      </c>
      <c r="S175">
        <v>199.059</v>
      </c>
      <c r="T175">
        <v>167.86199999999999</v>
      </c>
      <c r="U175">
        <v>145.24700000000001</v>
      </c>
      <c r="V175">
        <v>107.742</v>
      </c>
      <c r="W175">
        <v>46.277999999999999</v>
      </c>
      <c r="X175">
        <v>12.282</v>
      </c>
      <c r="Y175">
        <v>1.552</v>
      </c>
      <c r="Z175">
        <f t="shared" si="104"/>
        <v>4710.6100000000006</v>
      </c>
      <c r="AA175">
        <f t="shared" si="105"/>
        <v>0.11447986566495633</v>
      </c>
      <c r="AB175">
        <f t="shared" si="106"/>
        <v>0.36706307675651345</v>
      </c>
      <c r="AC175">
        <f t="shared" si="107"/>
        <v>0.6030632975347141</v>
      </c>
      <c r="AD175">
        <f t="shared" si="108"/>
        <v>1.1311619938818964</v>
      </c>
      <c r="AE175">
        <f t="shared" si="109"/>
        <v>1.4041514793200878</v>
      </c>
      <c r="AF175">
        <f t="shared" si="110"/>
        <v>1.6034318273004979</v>
      </c>
      <c r="AG175">
        <f t="shared" si="111"/>
        <v>1.9164838524097727</v>
      </c>
      <c r="AH175">
        <f t="shared" si="112"/>
        <v>2.4496404924203019</v>
      </c>
      <c r="AI175">
        <f t="shared" si="113"/>
        <v>2.9182207824464341</v>
      </c>
      <c r="AJ175">
        <f t="shared" si="114"/>
        <v>3.0661982206126166</v>
      </c>
      <c r="AK175">
        <f t="shared" si="115"/>
        <v>3.1961508169854858</v>
      </c>
      <c r="AL175">
        <f t="shared" si="116"/>
        <v>3.4273255480712685</v>
      </c>
      <c r="AM175">
        <f t="shared" si="117"/>
        <v>4.1812071048123274</v>
      </c>
      <c r="AN175">
        <f t="shared" si="118"/>
        <v>3.7593084547436528</v>
      </c>
      <c r="AO175">
        <f t="shared" si="119"/>
        <v>3.0425460821422274</v>
      </c>
      <c r="AP175">
        <f t="shared" si="120"/>
        <v>2.7438853991308978</v>
      </c>
      <c r="AQ175">
        <f t="shared" si="121"/>
        <v>2.5283888923090641</v>
      </c>
      <c r="AR175">
        <f t="shared" si="122"/>
        <v>1.9898811406590653</v>
      </c>
      <c r="AS175">
        <f t="shared" si="123"/>
        <v>0.90382689290771256</v>
      </c>
      <c r="AT175">
        <f t="shared" si="124"/>
        <v>0.25290864665085833</v>
      </c>
      <c r="AU175">
        <f t="shared" si="125"/>
        <v>3.3605838734261588E-2</v>
      </c>
      <c r="AV175">
        <f t="shared" si="126"/>
        <v>41.632929705494611</v>
      </c>
      <c r="BB175">
        <f t="shared" si="129"/>
        <v>0.5254167914558836</v>
      </c>
      <c r="BC175">
        <f t="shared" si="130"/>
        <v>0.8457133288470069</v>
      </c>
      <c r="BD175">
        <f t="shared" si="131"/>
        <v>1.5096650455107252</v>
      </c>
      <c r="BE175">
        <f t="shared" si="132"/>
        <v>2.7068251739894982</v>
      </c>
      <c r="BF175">
        <f t="shared" si="133"/>
        <v>2.9092895330328759</v>
      </c>
      <c r="BG175">
        <f t="shared" si="134"/>
        <v>2.7069634953944384</v>
      </c>
      <c r="BH175">
        <f t="shared" si="135"/>
        <v>2.7299258411458385</v>
      </c>
      <c r="BI175">
        <f t="shared" si="136"/>
        <v>3.0178405632221725</v>
      </c>
      <c r="BJ175">
        <f t="shared" si="137"/>
        <v>3.1671200018681227</v>
      </c>
      <c r="BK175">
        <f t="shared" si="138"/>
        <v>2.9737060250965373</v>
      </c>
      <c r="BL175">
        <f t="shared" si="139"/>
        <v>2.8016868003082402</v>
      </c>
      <c r="BM175">
        <f t="shared" si="140"/>
        <v>2.7407925559704576</v>
      </c>
      <c r="BN175">
        <f t="shared" si="141"/>
        <v>3.0740126732461399</v>
      </c>
      <c r="BO175">
        <f t="shared" si="142"/>
        <v>2.5575776151963332</v>
      </c>
      <c r="BP175">
        <f t="shared" si="143"/>
        <v>1.9261953573231489</v>
      </c>
      <c r="BQ175">
        <f t="shared" si="144"/>
        <v>1.62431743890494</v>
      </c>
      <c r="BR175">
        <f t="shared" si="145"/>
        <v>1.405483284177633</v>
      </c>
      <c r="BS175">
        <f t="shared" si="146"/>
        <v>1.0425659738505202</v>
      </c>
      <c r="BT175">
        <f t="shared" si="147"/>
        <v>0.44780928642362661</v>
      </c>
      <c r="BU175">
        <f t="shared" si="148"/>
        <v>0.11884683123417134</v>
      </c>
      <c r="BV175">
        <f t="shared" si="151"/>
        <v>1.5017935358690275E-2</v>
      </c>
      <c r="BW175" s="3">
        <f t="shared" si="127"/>
        <v>40.846771551557012</v>
      </c>
      <c r="BX175" s="3">
        <f>BW175*(Z175/(Z175+boys!AB175))</f>
        <v>20.508113369090747</v>
      </c>
      <c r="BZ175">
        <v>11.474</v>
      </c>
      <c r="CA175">
        <v>22.4</v>
      </c>
      <c r="CB175">
        <v>41.150591999999989</v>
      </c>
      <c r="CC175">
        <f t="shared" si="128"/>
        <v>55.726461</v>
      </c>
      <c r="CD175">
        <v>69.063999999999993</v>
      </c>
      <c r="CE175">
        <v>69.063999999999993</v>
      </c>
      <c r="CF175">
        <v>69.063999999999993</v>
      </c>
      <c r="CG175">
        <v>69.063999999999993</v>
      </c>
      <c r="CH175">
        <v>69.063999999999993</v>
      </c>
      <c r="CI175">
        <v>69.063999999999993</v>
      </c>
      <c r="CJ175">
        <v>69.063999999999993</v>
      </c>
      <c r="CK175">
        <v>69.063999999999993</v>
      </c>
      <c r="CL175">
        <v>69.063999999999993</v>
      </c>
      <c r="CM175">
        <v>69.063999999999993</v>
      </c>
      <c r="CN175">
        <v>69.063999999999993</v>
      </c>
      <c r="CO175">
        <v>69.063999999999993</v>
      </c>
      <c r="CP175">
        <v>69.063999999999993</v>
      </c>
      <c r="CQ175">
        <v>69.063999999999993</v>
      </c>
      <c r="CR175">
        <v>69.063999999999993</v>
      </c>
      <c r="CS175">
        <v>69.063999999999993</v>
      </c>
      <c r="CT175">
        <v>69.063999999999993</v>
      </c>
      <c r="CX175">
        <v>174</v>
      </c>
      <c r="CY175" t="s">
        <v>198</v>
      </c>
      <c r="DB175" t="str">
        <f t="shared" ref="DB175:DB206" si="152">IF(DA175&gt;0,IF(CZ175=CY175,"","@"),"")</f>
        <v/>
      </c>
      <c r="DC175" t="str">
        <f t="shared" si="103"/>
        <v/>
      </c>
      <c r="DD175" t="s">
        <v>198</v>
      </c>
      <c r="DE175">
        <v>69.063999999999993</v>
      </c>
    </row>
    <row r="176" spans="1:109">
      <c r="A176">
        <v>79004</v>
      </c>
      <c r="B176" t="s">
        <v>199</v>
      </c>
      <c r="C176">
        <v>2010</v>
      </c>
      <c r="D176" t="s">
        <v>25</v>
      </c>
      <c r="E176">
        <v>186.346</v>
      </c>
      <c r="F176">
        <v>183.79499999999999</v>
      </c>
      <c r="G176">
        <v>201.73099999999999</v>
      </c>
      <c r="H176">
        <v>222.40600000000001</v>
      </c>
      <c r="I176">
        <v>234.548</v>
      </c>
      <c r="J176">
        <v>255.40799999999999</v>
      </c>
      <c r="K176">
        <v>262.70999999999998</v>
      </c>
      <c r="L176">
        <v>281.92599999999999</v>
      </c>
      <c r="M176">
        <v>320.36399999999998</v>
      </c>
      <c r="N176">
        <v>318.82799999999997</v>
      </c>
      <c r="O176">
        <v>274.721</v>
      </c>
      <c r="P176">
        <v>241.511</v>
      </c>
      <c r="Q176">
        <v>234.40899999999999</v>
      </c>
      <c r="R176">
        <v>202.178</v>
      </c>
      <c r="S176">
        <v>163.08500000000001</v>
      </c>
      <c r="T176">
        <v>145.749</v>
      </c>
      <c r="U176">
        <v>123.315</v>
      </c>
      <c r="V176">
        <v>79.471000000000004</v>
      </c>
      <c r="W176">
        <v>32.106000000000002</v>
      </c>
      <c r="X176">
        <v>9.6319999999999997</v>
      </c>
      <c r="Y176">
        <v>1.0009999999999999</v>
      </c>
      <c r="Z176">
        <f t="shared" si="104"/>
        <v>3975.2400000000002</v>
      </c>
      <c r="AA176">
        <f t="shared" si="105"/>
        <v>9.3753333132087613E-2</v>
      </c>
      <c r="AB176">
        <f t="shared" si="106"/>
        <v>0.32364461013674639</v>
      </c>
      <c r="AC176">
        <f t="shared" si="107"/>
        <v>0.60896247773719314</v>
      </c>
      <c r="AD176">
        <f t="shared" si="108"/>
        <v>0.95111288878155786</v>
      </c>
      <c r="AE176">
        <f t="shared" si="109"/>
        <v>1.2980489228323322</v>
      </c>
      <c r="AF176">
        <f t="shared" si="110"/>
        <v>1.7347420533099884</v>
      </c>
      <c r="AG176">
        <f t="shared" si="111"/>
        <v>2.1147704289552327</v>
      </c>
      <c r="AH176">
        <f t="shared" si="112"/>
        <v>2.6240584216298886</v>
      </c>
      <c r="AI176">
        <f t="shared" si="113"/>
        <v>3.3847737495094634</v>
      </c>
      <c r="AJ176">
        <f t="shared" si="114"/>
        <v>3.7695625924472478</v>
      </c>
      <c r="AK176">
        <f t="shared" si="115"/>
        <v>3.593617492277196</v>
      </c>
      <c r="AL176">
        <f t="shared" si="116"/>
        <v>3.4629675189422522</v>
      </c>
      <c r="AM176">
        <f t="shared" si="117"/>
        <v>3.6559699540153545</v>
      </c>
      <c r="AN176">
        <f t="shared" si="118"/>
        <v>3.4075743854459102</v>
      </c>
      <c r="AO176">
        <f t="shared" si="119"/>
        <v>2.9538141093367947</v>
      </c>
      <c r="AP176">
        <f t="shared" si="120"/>
        <v>2.8231435083164786</v>
      </c>
      <c r="AQ176">
        <f t="shared" si="121"/>
        <v>2.5437030217043497</v>
      </c>
      <c r="AR176">
        <f t="shared" si="122"/>
        <v>1.7392602710779725</v>
      </c>
      <c r="AS176">
        <f t="shared" si="123"/>
        <v>0.74303740151538011</v>
      </c>
      <c r="AT176">
        <f t="shared" si="124"/>
        <v>0.23503084090520321</v>
      </c>
      <c r="AU176">
        <f t="shared" si="125"/>
        <v>2.5684486974371354E-2</v>
      </c>
      <c r="AV176">
        <f t="shared" si="126"/>
        <v>42.087232468983011</v>
      </c>
      <c r="BB176">
        <f t="shared" si="129"/>
        <v>0.43029029774302935</v>
      </c>
      <c r="BC176">
        <f t="shared" si="130"/>
        <v>0.7456771817550637</v>
      </c>
      <c r="BD176">
        <f t="shared" si="131"/>
        <v>1.524432626600899</v>
      </c>
      <c r="BE176">
        <f t="shared" si="132"/>
        <v>2.2759749041997921</v>
      </c>
      <c r="BF176">
        <f t="shared" si="133"/>
        <v>2.7643379665529624</v>
      </c>
      <c r="BG176">
        <f t="shared" si="134"/>
        <v>3.0101899456032837</v>
      </c>
      <c r="BH176">
        <f t="shared" si="135"/>
        <v>3.0962499240800549</v>
      </c>
      <c r="BI176">
        <f t="shared" si="136"/>
        <v>3.3227260328734864</v>
      </c>
      <c r="BJ176">
        <f t="shared" si="137"/>
        <v>3.7757489653153016</v>
      </c>
      <c r="BK176">
        <f t="shared" si="138"/>
        <v>3.7576459624475498</v>
      </c>
      <c r="BL176">
        <f t="shared" si="139"/>
        <v>3.2378092778851086</v>
      </c>
      <c r="BM176">
        <f t="shared" si="140"/>
        <v>2.8464025557249371</v>
      </c>
      <c r="BN176">
        <f t="shared" si="141"/>
        <v>2.7626997390799044</v>
      </c>
      <c r="BO176">
        <f t="shared" si="142"/>
        <v>2.382831324086093</v>
      </c>
      <c r="BP176">
        <f t="shared" si="143"/>
        <v>1.9220886866453346</v>
      </c>
      <c r="BQ176">
        <f t="shared" si="144"/>
        <v>1.7177698990702444</v>
      </c>
      <c r="BR176">
        <f t="shared" si="145"/>
        <v>1.4533670564041414</v>
      </c>
      <c r="BS176">
        <f t="shared" si="146"/>
        <v>0.93663003965043623</v>
      </c>
      <c r="BT176">
        <f t="shared" si="147"/>
        <v>0.37839518884897511</v>
      </c>
      <c r="BU176">
        <f t="shared" si="148"/>
        <v>0.11352091381652428</v>
      </c>
      <c r="BV176">
        <f t="shared" si="151"/>
        <v>1.1797594967850997E-2</v>
      </c>
      <c r="BW176" s="3">
        <f t="shared" si="127"/>
        <v>42.466586083350968</v>
      </c>
      <c r="BX176" s="3">
        <f>BW176*(Z176/(Z176+boys!AB176))</f>
        <v>21.55853887640103</v>
      </c>
      <c r="BZ176">
        <v>11.474</v>
      </c>
      <c r="CA176">
        <v>22.4</v>
      </c>
      <c r="CB176">
        <v>41.150591999999989</v>
      </c>
      <c r="CC176">
        <f t="shared" si="128"/>
        <v>55.726461</v>
      </c>
      <c r="CD176">
        <v>70.986999999999995</v>
      </c>
      <c r="CE176">
        <v>70.986999999999995</v>
      </c>
      <c r="CF176">
        <v>70.986999999999995</v>
      </c>
      <c r="CG176">
        <v>70.986999999999995</v>
      </c>
      <c r="CH176">
        <v>70.986999999999995</v>
      </c>
      <c r="CI176">
        <v>70.986999999999995</v>
      </c>
      <c r="CJ176">
        <v>70.986999999999995</v>
      </c>
      <c r="CK176">
        <v>70.986999999999995</v>
      </c>
      <c r="CL176">
        <v>70.986999999999995</v>
      </c>
      <c r="CM176">
        <v>70.986999999999995</v>
      </c>
      <c r="CN176">
        <v>70.986999999999995</v>
      </c>
      <c r="CO176">
        <v>70.986999999999995</v>
      </c>
      <c r="CP176">
        <v>70.986999999999995</v>
      </c>
      <c r="CQ176">
        <v>70.986999999999995</v>
      </c>
      <c r="CR176">
        <v>70.986999999999995</v>
      </c>
      <c r="CS176">
        <v>70.986999999999995</v>
      </c>
      <c r="CT176">
        <v>70.986999999999995</v>
      </c>
      <c r="CX176">
        <v>175</v>
      </c>
      <c r="CY176" t="s">
        <v>199</v>
      </c>
      <c r="DB176" t="str">
        <f t="shared" si="152"/>
        <v/>
      </c>
      <c r="DC176" t="str">
        <f t="shared" si="103"/>
        <v/>
      </c>
      <c r="DD176" t="s">
        <v>199</v>
      </c>
      <c r="DE176">
        <v>70.986999999999995</v>
      </c>
    </row>
    <row r="177" spans="1:109">
      <c r="A177">
        <v>79457</v>
      </c>
      <c r="B177" t="s">
        <v>200</v>
      </c>
      <c r="C177">
        <v>2010</v>
      </c>
      <c r="D177" t="s">
        <v>25</v>
      </c>
      <c r="E177">
        <v>1291.046</v>
      </c>
      <c r="F177">
        <v>1266.2619999999999</v>
      </c>
      <c r="G177">
        <v>1194.876</v>
      </c>
      <c r="H177">
        <v>1086.894</v>
      </c>
      <c r="I177">
        <v>1078.7460000000001</v>
      </c>
      <c r="J177">
        <v>990.36800000000005</v>
      </c>
      <c r="K177">
        <v>804.10500000000002</v>
      </c>
      <c r="L177">
        <v>617.37</v>
      </c>
      <c r="M177">
        <v>519.40800000000002</v>
      </c>
      <c r="N177">
        <v>440.90600000000001</v>
      </c>
      <c r="O177">
        <v>361.72399999999999</v>
      </c>
      <c r="P177">
        <v>295.142</v>
      </c>
      <c r="Q177">
        <v>198.76</v>
      </c>
      <c r="R177">
        <v>165.30600000000001</v>
      </c>
      <c r="S177">
        <v>104.97</v>
      </c>
      <c r="T177">
        <v>77.137</v>
      </c>
      <c r="U177">
        <v>37.264000000000003</v>
      </c>
      <c r="V177">
        <v>13.397</v>
      </c>
      <c r="W177">
        <v>4.6260000000000003</v>
      </c>
      <c r="X177">
        <v>0.79300000000000004</v>
      </c>
      <c r="Y177">
        <v>6.4000000000000001E-2</v>
      </c>
      <c r="Z177">
        <f t="shared" si="104"/>
        <v>10549.164000000002</v>
      </c>
      <c r="AA177">
        <f t="shared" si="105"/>
        <v>0.24476745266259956</v>
      </c>
      <c r="AB177">
        <f t="shared" si="106"/>
        <v>0.84024042094710039</v>
      </c>
      <c r="AC177">
        <f t="shared" si="107"/>
        <v>1.3592083694973363</v>
      </c>
      <c r="AD177">
        <f t="shared" si="108"/>
        <v>1.7515319697371277</v>
      </c>
      <c r="AE177">
        <f t="shared" si="109"/>
        <v>2.24969599486746</v>
      </c>
      <c r="AF177">
        <f t="shared" si="110"/>
        <v>2.5347919512863761</v>
      </c>
      <c r="AG177">
        <f t="shared" si="111"/>
        <v>2.4391847543558898</v>
      </c>
      <c r="AH177">
        <f t="shared" si="112"/>
        <v>2.1653554727180273</v>
      </c>
      <c r="AI177">
        <f t="shared" si="113"/>
        <v>2.0679492706720639</v>
      </c>
      <c r="AJ177">
        <f t="shared" si="114"/>
        <v>1.9643814429276099</v>
      </c>
      <c r="AK177">
        <f t="shared" si="115"/>
        <v>1.7830463153288731</v>
      </c>
      <c r="AL177">
        <f t="shared" si="116"/>
        <v>1.5947324356697836</v>
      </c>
      <c r="AM177">
        <f t="shared" si="117"/>
        <v>1.1681608135014296</v>
      </c>
      <c r="AN177">
        <f t="shared" si="118"/>
        <v>1.0498938114906544</v>
      </c>
      <c r="AO177">
        <f t="shared" si="119"/>
        <v>0.71643971029363063</v>
      </c>
      <c r="AP177">
        <f t="shared" si="120"/>
        <v>0.56303504239767233</v>
      </c>
      <c r="AQ177">
        <f t="shared" si="121"/>
        <v>0.28965783449759613</v>
      </c>
      <c r="AR177">
        <f t="shared" si="122"/>
        <v>0.11048638546144508</v>
      </c>
      <c r="AS177">
        <f t="shared" si="123"/>
        <v>4.0343670834959051E-2</v>
      </c>
      <c r="AT177">
        <f t="shared" si="124"/>
        <v>7.2916678515946845E-3</v>
      </c>
      <c r="AU177">
        <f t="shared" si="125"/>
        <v>6.1881680861156378E-4</v>
      </c>
      <c r="AV177">
        <f t="shared" si="126"/>
        <v>24.94081360380784</v>
      </c>
      <c r="BB177">
        <f t="shared" si="129"/>
        <v>1.1233847007402669</v>
      </c>
      <c r="BC177">
        <f t="shared" si="130"/>
        <v>1.9359139298621193</v>
      </c>
      <c r="BD177">
        <f t="shared" si="131"/>
        <v>3.4025439342503483</v>
      </c>
      <c r="BE177">
        <f t="shared" si="132"/>
        <v>4.1913455847835719</v>
      </c>
      <c r="BF177">
        <f t="shared" si="133"/>
        <v>4.5503701009786175</v>
      </c>
      <c r="BG177">
        <f t="shared" si="134"/>
        <v>4.1775737163020681</v>
      </c>
      <c r="BH177">
        <f t="shared" si="135"/>
        <v>3.3918784867312701</v>
      </c>
      <c r="BI177">
        <f t="shared" si="136"/>
        <v>2.6041922651311511</v>
      </c>
      <c r="BJ177">
        <f t="shared" si="137"/>
        <v>2.1909686185711013</v>
      </c>
      <c r="BK177">
        <f t="shared" si="138"/>
        <v>1.8598312111860236</v>
      </c>
      <c r="BL177">
        <f t="shared" si="139"/>
        <v>1.5258254254536185</v>
      </c>
      <c r="BM177">
        <f t="shared" si="140"/>
        <v>1.2449690032157994</v>
      </c>
      <c r="BN177">
        <f t="shared" si="141"/>
        <v>0.8384101181098329</v>
      </c>
      <c r="BO177">
        <f t="shared" si="142"/>
        <v>0.69729433982825539</v>
      </c>
      <c r="BP177">
        <f t="shared" si="143"/>
        <v>0.44278481635132405</v>
      </c>
      <c r="BQ177">
        <f t="shared" si="144"/>
        <v>0.32537955967316451</v>
      </c>
      <c r="BR177">
        <f t="shared" si="145"/>
        <v>0.15718713343351184</v>
      </c>
      <c r="BS177">
        <f t="shared" si="146"/>
        <v>5.6511271645791068E-2</v>
      </c>
      <c r="BT177">
        <f t="shared" si="147"/>
        <v>1.9513409168726542E-2</v>
      </c>
      <c r="BU177">
        <f t="shared" si="148"/>
        <v>3.3450353373973515E-3</v>
      </c>
      <c r="BV177">
        <f t="shared" si="151"/>
        <v>2.699650209248808E-4</v>
      </c>
      <c r="BW177" s="3">
        <f t="shared" si="127"/>
        <v>34.739492625774879</v>
      </c>
      <c r="BX177" s="3">
        <f>BW177*(Z177/(Z177+boys!AB177))</f>
        <v>17.019394084995209</v>
      </c>
      <c r="BZ177">
        <v>11.474</v>
      </c>
      <c r="CA177">
        <v>22.4</v>
      </c>
      <c r="CB177">
        <v>41.150591999999989</v>
      </c>
      <c r="CC177">
        <f t="shared" si="128"/>
        <v>55.726461</v>
      </c>
      <c r="CD177">
        <v>67.421999999999997</v>
      </c>
      <c r="CE177">
        <v>67.421999999999997</v>
      </c>
      <c r="CF177">
        <v>67.421999999999997</v>
      </c>
      <c r="CG177">
        <v>67.421999999999997</v>
      </c>
      <c r="CH177">
        <v>67.421999999999997</v>
      </c>
      <c r="CI177">
        <v>67.421999999999997</v>
      </c>
      <c r="CJ177">
        <v>67.421999999999997</v>
      </c>
      <c r="CK177">
        <v>67.421999999999997</v>
      </c>
      <c r="CL177">
        <v>67.421999999999997</v>
      </c>
      <c r="CM177">
        <v>67.421999999999997</v>
      </c>
      <c r="CN177">
        <v>67.421999999999997</v>
      </c>
      <c r="CO177">
        <v>67.421999999999997</v>
      </c>
      <c r="CP177">
        <v>67.421999999999997</v>
      </c>
      <c r="CQ177">
        <v>67.421999999999997</v>
      </c>
      <c r="CR177">
        <v>67.421999999999997</v>
      </c>
      <c r="CS177">
        <v>67.421999999999997</v>
      </c>
      <c r="CT177">
        <v>67.421999999999997</v>
      </c>
      <c r="CX177">
        <v>176</v>
      </c>
      <c r="CY177" t="s">
        <v>200</v>
      </c>
      <c r="DB177" t="str">
        <f t="shared" si="152"/>
        <v/>
      </c>
      <c r="DC177" t="str">
        <f t="shared" si="103"/>
        <v>@</v>
      </c>
      <c r="DD177" t="s">
        <v>283</v>
      </c>
      <c r="DE177">
        <v>67.421999999999997</v>
      </c>
    </row>
    <row r="178" spans="1:109">
      <c r="A178">
        <v>79910</v>
      </c>
      <c r="B178" t="s">
        <v>201</v>
      </c>
      <c r="C178">
        <v>2010</v>
      </c>
      <c r="D178" t="s">
        <v>25</v>
      </c>
      <c r="E178">
        <v>501.59500000000003</v>
      </c>
      <c r="F178">
        <v>409.524</v>
      </c>
      <c r="G178">
        <v>425.70699999999999</v>
      </c>
      <c r="H178">
        <v>427.60700000000003</v>
      </c>
      <c r="I178">
        <v>419.14100000000002</v>
      </c>
      <c r="J178">
        <v>323.81700000000001</v>
      </c>
      <c r="K178">
        <v>253.78100000000001</v>
      </c>
      <c r="L178">
        <v>222.54599999999999</v>
      </c>
      <c r="M178">
        <v>202.048</v>
      </c>
      <c r="N178">
        <v>183.23599999999999</v>
      </c>
      <c r="O178">
        <v>141.15199999999999</v>
      </c>
      <c r="P178">
        <v>91.103999999999999</v>
      </c>
      <c r="Q178">
        <v>56.709000000000003</v>
      </c>
      <c r="R178">
        <v>34.807000000000002</v>
      </c>
      <c r="S178">
        <v>42.734000000000002</v>
      </c>
      <c r="T178">
        <v>27.483000000000001</v>
      </c>
      <c r="U178">
        <v>15.864000000000001</v>
      </c>
      <c r="V178">
        <v>9.1590000000000007</v>
      </c>
      <c r="W178">
        <v>1.7549999999999999</v>
      </c>
      <c r="X178">
        <v>0.90600000000000003</v>
      </c>
      <c r="Y178">
        <v>0.26200000000000001</v>
      </c>
      <c r="Z178">
        <f t="shared" si="104"/>
        <v>3790.9369999999994</v>
      </c>
      <c r="AA178">
        <f t="shared" si="105"/>
        <v>0.26462850741122845</v>
      </c>
      <c r="AB178">
        <f t="shared" si="106"/>
        <v>0.75618982853051908</v>
      </c>
      <c r="AC178">
        <f t="shared" si="107"/>
        <v>1.3475518057936602</v>
      </c>
      <c r="AD178">
        <f t="shared" si="108"/>
        <v>1.9175520458398549</v>
      </c>
      <c r="AE178">
        <f t="shared" si="109"/>
        <v>2.4324070803603441</v>
      </c>
      <c r="AF178">
        <f t="shared" si="110"/>
        <v>2.306305538709823</v>
      </c>
      <c r="AG178">
        <f t="shared" si="111"/>
        <v>2.1422123343120716</v>
      </c>
      <c r="AH178">
        <f t="shared" si="112"/>
        <v>2.1720756636156184</v>
      </c>
      <c r="AI178">
        <f t="shared" si="113"/>
        <v>2.2385009299811633</v>
      </c>
      <c r="AJ178">
        <f t="shared" si="114"/>
        <v>2.2717581431714642</v>
      </c>
      <c r="AK178">
        <f t="shared" si="115"/>
        <v>1.9361714531262324</v>
      </c>
      <c r="AL178">
        <f t="shared" si="116"/>
        <v>1.3698270374844006</v>
      </c>
      <c r="AM178">
        <f t="shared" si="117"/>
        <v>0.92746410715873173</v>
      </c>
      <c r="AN178">
        <f t="shared" si="118"/>
        <v>0.61516954779253796</v>
      </c>
      <c r="AO178">
        <f t="shared" si="119"/>
        <v>0.81163258582244979</v>
      </c>
      <c r="AP178">
        <f t="shared" si="120"/>
        <v>0.55822373202192499</v>
      </c>
      <c r="AQ178">
        <f t="shared" si="121"/>
        <v>0.34314682623319787</v>
      </c>
      <c r="AR178">
        <f t="shared" si="122"/>
        <v>0.21019420792273788</v>
      </c>
      <c r="AS178">
        <f t="shared" si="123"/>
        <v>4.2591053346441796E-2</v>
      </c>
      <c r="AT178">
        <f t="shared" si="124"/>
        <v>2.3182131488864104E-2</v>
      </c>
      <c r="AU178">
        <f t="shared" si="125"/>
        <v>7.0494445040896244E-3</v>
      </c>
      <c r="AV178">
        <f t="shared" si="126"/>
        <v>24.693834004627355</v>
      </c>
      <c r="BB178">
        <f t="shared" si="129"/>
        <v>1.2145389976145742</v>
      </c>
      <c r="BC178">
        <f t="shared" si="130"/>
        <v>1.7422613649343159</v>
      </c>
      <c r="BD178">
        <f t="shared" si="131"/>
        <v>3.3733637356772532</v>
      </c>
      <c r="BE178">
        <f t="shared" si="132"/>
        <v>4.5886249522067271</v>
      </c>
      <c r="BF178">
        <f t="shared" si="133"/>
        <v>5.1251303664608523</v>
      </c>
      <c r="BG178">
        <f t="shared" si="134"/>
        <v>3.9595371005848952</v>
      </c>
      <c r="BH178">
        <f t="shared" si="135"/>
        <v>3.1031579099415265</v>
      </c>
      <c r="BI178">
        <f t="shared" si="136"/>
        <v>2.7212257033656853</v>
      </c>
      <c r="BJ178">
        <f t="shared" si="137"/>
        <v>2.4705823106846672</v>
      </c>
      <c r="BK178">
        <f t="shared" si="138"/>
        <v>2.2405548200458094</v>
      </c>
      <c r="BL178">
        <f t="shared" si="139"/>
        <v>1.7259642971856297</v>
      </c>
      <c r="BM178">
        <f t="shared" si="140"/>
        <v>1.1139923722710243</v>
      </c>
      <c r="BN178">
        <f t="shared" si="141"/>
        <v>0.69342063399101606</v>
      </c>
      <c r="BO178">
        <f t="shared" si="142"/>
        <v>0.42560955064143774</v>
      </c>
      <c r="BP178">
        <f t="shared" si="143"/>
        <v>0.52253852779932786</v>
      </c>
      <c r="BQ178">
        <f t="shared" si="144"/>
        <v>0.33605387652709612</v>
      </c>
      <c r="BR178">
        <f t="shared" si="145"/>
        <v>0.19398023131484385</v>
      </c>
      <c r="BS178">
        <f t="shared" si="146"/>
        <v>0.11199350344255261</v>
      </c>
      <c r="BT178">
        <f t="shared" si="147"/>
        <v>2.1459613335700383E-2</v>
      </c>
      <c r="BU178">
        <f t="shared" si="148"/>
        <v>1.1078296115182079E-2</v>
      </c>
      <c r="BV178">
        <f t="shared" si="151"/>
        <v>3.2036573754720805E-3</v>
      </c>
      <c r="BW178" s="3">
        <f t="shared" si="127"/>
        <v>35.698271821515597</v>
      </c>
      <c r="BX178" s="3">
        <f>BW178*(Z178/(Z178+boys!AB178))</f>
        <v>17.742771121129589</v>
      </c>
      <c r="BZ178">
        <v>11.474</v>
      </c>
      <c r="CA178">
        <v>22.4</v>
      </c>
      <c r="CB178">
        <v>41.150591999999989</v>
      </c>
      <c r="CC178">
        <f t="shared" si="128"/>
        <v>55.726461</v>
      </c>
      <c r="CD178">
        <v>70.233999999999995</v>
      </c>
      <c r="CE178">
        <v>70.233999999999995</v>
      </c>
      <c r="CF178">
        <v>70.233999999999995</v>
      </c>
      <c r="CG178">
        <v>70.233999999999995</v>
      </c>
      <c r="CH178">
        <v>70.233999999999995</v>
      </c>
      <c r="CI178">
        <v>70.233999999999995</v>
      </c>
      <c r="CJ178">
        <v>70.233999999999995</v>
      </c>
      <c r="CK178">
        <v>70.233999999999995</v>
      </c>
      <c r="CL178">
        <v>70.233999999999995</v>
      </c>
      <c r="CM178">
        <v>70.233999999999995</v>
      </c>
      <c r="CN178">
        <v>70.233999999999995</v>
      </c>
      <c r="CO178">
        <v>70.233999999999995</v>
      </c>
      <c r="CP178">
        <v>70.233999999999995</v>
      </c>
      <c r="CQ178">
        <v>70.233999999999995</v>
      </c>
      <c r="CR178">
        <v>70.233999999999995</v>
      </c>
      <c r="CS178">
        <v>70.233999999999995</v>
      </c>
      <c r="CT178">
        <v>70.233999999999995</v>
      </c>
      <c r="CX178">
        <v>177</v>
      </c>
      <c r="CY178" t="s">
        <v>201</v>
      </c>
      <c r="DB178" t="str">
        <f t="shared" si="152"/>
        <v/>
      </c>
      <c r="DC178" t="str">
        <f t="shared" si="103"/>
        <v/>
      </c>
      <c r="DD178" t="s">
        <v>201</v>
      </c>
      <c r="DE178">
        <v>70.233999999999995</v>
      </c>
    </row>
    <row r="179" spans="1:109">
      <c r="A179">
        <v>80363</v>
      </c>
      <c r="B179" t="s">
        <v>202</v>
      </c>
      <c r="C179">
        <v>2010</v>
      </c>
      <c r="D179" t="s">
        <v>25</v>
      </c>
      <c r="E179">
        <v>1909.1089999999999</v>
      </c>
      <c r="F179">
        <v>2140.8580000000002</v>
      </c>
      <c r="G179">
        <v>2234.5940000000001</v>
      </c>
      <c r="H179">
        <v>2361.06</v>
      </c>
      <c r="I179">
        <v>2368.0909999999999</v>
      </c>
      <c r="J179">
        <v>2480.0320000000002</v>
      </c>
      <c r="K179">
        <v>2762.201</v>
      </c>
      <c r="L179">
        <v>2874.6010000000001</v>
      </c>
      <c r="M179">
        <v>2890.404</v>
      </c>
      <c r="N179">
        <v>2719.3629999999998</v>
      </c>
      <c r="O179">
        <v>2455.4090000000001</v>
      </c>
      <c r="P179">
        <v>1976.7619999999999</v>
      </c>
      <c r="Q179">
        <v>1408.69</v>
      </c>
      <c r="R179">
        <v>1063.548</v>
      </c>
      <c r="S179">
        <v>921.44899999999996</v>
      </c>
      <c r="T179">
        <v>647.05399999999997</v>
      </c>
      <c r="U179">
        <v>389.18299999999999</v>
      </c>
      <c r="V179">
        <v>170.654</v>
      </c>
      <c r="W179">
        <v>59.433</v>
      </c>
      <c r="X179">
        <v>14.548999999999999</v>
      </c>
      <c r="Y179">
        <v>2.306</v>
      </c>
      <c r="Z179">
        <f t="shared" si="104"/>
        <v>33849.349999999984</v>
      </c>
      <c r="AA179">
        <f t="shared" si="105"/>
        <v>0.11280033442296533</v>
      </c>
      <c r="AB179">
        <f t="shared" si="106"/>
        <v>0.44272655161768271</v>
      </c>
      <c r="AC179">
        <f t="shared" si="107"/>
        <v>0.79219033748063161</v>
      </c>
      <c r="AD179">
        <f t="shared" si="108"/>
        <v>1.1857840697088724</v>
      </c>
      <c r="AE179">
        <f t="shared" si="109"/>
        <v>1.5391138086846579</v>
      </c>
      <c r="AF179">
        <f t="shared" si="110"/>
        <v>1.9782023583909301</v>
      </c>
      <c r="AG179">
        <f t="shared" si="111"/>
        <v>2.6112889021502643</v>
      </c>
      <c r="AH179">
        <f t="shared" si="112"/>
        <v>3.1421648273895966</v>
      </c>
      <c r="AI179">
        <f t="shared" si="113"/>
        <v>3.5863899306781386</v>
      </c>
      <c r="AJ179">
        <f t="shared" si="114"/>
        <v>3.7758497873666719</v>
      </c>
      <c r="AK179">
        <f t="shared" si="115"/>
        <v>3.7720448989419313</v>
      </c>
      <c r="AL179">
        <f t="shared" si="116"/>
        <v>3.3287325753670323</v>
      </c>
      <c r="AM179">
        <f t="shared" si="117"/>
        <v>2.5802202996512498</v>
      </c>
      <c r="AN179">
        <f t="shared" si="118"/>
        <v>2.1051428166272039</v>
      </c>
      <c r="AO179">
        <f t="shared" si="119"/>
        <v>1.9599882420194192</v>
      </c>
      <c r="AP179">
        <f t="shared" si="120"/>
        <v>1.4719088549706278</v>
      </c>
      <c r="AQ179">
        <f t="shared" si="121"/>
        <v>0.94279523831329148</v>
      </c>
      <c r="AR179">
        <f t="shared" si="122"/>
        <v>0.43861693060575779</v>
      </c>
      <c r="AS179">
        <f t="shared" si="123"/>
        <v>0.16153444600856448</v>
      </c>
      <c r="AT179">
        <f t="shared" si="124"/>
        <v>4.1692174295813678E-2</v>
      </c>
      <c r="AU179">
        <f t="shared" si="125"/>
        <v>6.9487892677407431E-3</v>
      </c>
      <c r="AV179">
        <f t="shared" si="126"/>
        <v>35.976136173959041</v>
      </c>
      <c r="BB179">
        <f t="shared" si="129"/>
        <v>0.51770841486764174</v>
      </c>
      <c r="BC179">
        <f t="shared" si="130"/>
        <v>1.0200419749271408</v>
      </c>
      <c r="BD179">
        <f t="shared" si="131"/>
        <v>1.9831119996438058</v>
      </c>
      <c r="BE179">
        <f t="shared" si="132"/>
        <v>2.8375336054110889</v>
      </c>
      <c r="BF179">
        <f t="shared" si="133"/>
        <v>2.7143503307200891</v>
      </c>
      <c r="BG179">
        <f t="shared" si="134"/>
        <v>2.8426592049868034</v>
      </c>
      <c r="BH179">
        <f t="shared" si="135"/>
        <v>3.1660866064122373</v>
      </c>
      <c r="BI179">
        <f t="shared" si="136"/>
        <v>3.2949215950900106</v>
      </c>
      <c r="BJ179">
        <f t="shared" si="137"/>
        <v>3.3130352901618512</v>
      </c>
      <c r="BK179">
        <f t="shared" si="138"/>
        <v>3.1169848871508625</v>
      </c>
      <c r="BL179">
        <f t="shared" si="139"/>
        <v>2.8144358604475435</v>
      </c>
      <c r="BM179">
        <f t="shared" si="140"/>
        <v>2.2658016894008317</v>
      </c>
      <c r="BN179">
        <f t="shared" si="141"/>
        <v>1.6146669056983378</v>
      </c>
      <c r="BO179">
        <f t="shared" si="142"/>
        <v>1.2190586702692969</v>
      </c>
      <c r="BP179">
        <f t="shared" si="143"/>
        <v>1.0561821306240746</v>
      </c>
      <c r="BQ179">
        <f t="shared" si="144"/>
        <v>0.74166543384259997</v>
      </c>
      <c r="BR179">
        <f t="shared" si="145"/>
        <v>0.44608885585927077</v>
      </c>
      <c r="BS179">
        <f t="shared" si="146"/>
        <v>0.19560681635068336</v>
      </c>
      <c r="BT179">
        <f t="shared" si="147"/>
        <v>6.8123219591513615E-2</v>
      </c>
      <c r="BU179">
        <f t="shared" si="148"/>
        <v>1.6676336746200452E-2</v>
      </c>
      <c r="BV179">
        <f t="shared" si="151"/>
        <v>2.6431804616632243E-3</v>
      </c>
      <c r="BW179" s="3">
        <f t="shared" si="127"/>
        <v>35.247383008663547</v>
      </c>
      <c r="BX179" s="3">
        <f>BW179*(Z179/(Z179+boys!AB179))</f>
        <v>17.967761908248885</v>
      </c>
      <c r="BZ179">
        <v>11.474</v>
      </c>
      <c r="CA179">
        <v>22.4</v>
      </c>
      <c r="CB179">
        <v>41.150591999999989</v>
      </c>
      <c r="CC179">
        <f t="shared" si="128"/>
        <v>55.726461</v>
      </c>
      <c r="CD179">
        <v>58.786000000000001</v>
      </c>
      <c r="CE179">
        <v>58.786000000000001</v>
      </c>
      <c r="CF179">
        <v>58.786000000000001</v>
      </c>
      <c r="CG179">
        <v>58.786000000000001</v>
      </c>
      <c r="CH179">
        <v>58.786000000000001</v>
      </c>
      <c r="CI179">
        <v>58.786000000000001</v>
      </c>
      <c r="CJ179">
        <v>58.786000000000001</v>
      </c>
      <c r="CK179">
        <v>58.786000000000001</v>
      </c>
      <c r="CL179">
        <v>58.786000000000001</v>
      </c>
      <c r="CM179">
        <v>58.786000000000001</v>
      </c>
      <c r="CN179">
        <v>58.786000000000001</v>
      </c>
      <c r="CO179">
        <v>58.786000000000001</v>
      </c>
      <c r="CP179">
        <v>58.786000000000001</v>
      </c>
      <c r="CQ179">
        <v>58.786000000000001</v>
      </c>
      <c r="CR179">
        <v>58.786000000000001</v>
      </c>
      <c r="CS179">
        <v>58.786000000000001</v>
      </c>
      <c r="CT179">
        <v>58.786000000000001</v>
      </c>
      <c r="CX179">
        <v>178</v>
      </c>
      <c r="CY179" t="s">
        <v>202</v>
      </c>
      <c r="DB179" t="str">
        <f t="shared" si="152"/>
        <v/>
      </c>
      <c r="DC179" t="str">
        <f t="shared" si="103"/>
        <v/>
      </c>
      <c r="DD179" t="s">
        <v>202</v>
      </c>
      <c r="DE179">
        <v>58.786000000000001</v>
      </c>
    </row>
    <row r="180" spans="1:109">
      <c r="A180">
        <v>80816</v>
      </c>
      <c r="B180" t="s">
        <v>203</v>
      </c>
      <c r="C180">
        <v>2010</v>
      </c>
      <c r="D180" t="s">
        <v>25</v>
      </c>
      <c r="E180">
        <v>509.62799999999999</v>
      </c>
      <c r="F180">
        <v>436.70299999999997</v>
      </c>
      <c r="G180">
        <v>378.54399999999998</v>
      </c>
      <c r="H180">
        <v>340.041</v>
      </c>
      <c r="I180">
        <v>305.43</v>
      </c>
      <c r="J180">
        <v>262.95600000000002</v>
      </c>
      <c r="K180">
        <v>219.21100000000001</v>
      </c>
      <c r="L180">
        <v>176.88</v>
      </c>
      <c r="M180">
        <v>140.887</v>
      </c>
      <c r="N180">
        <v>113.25700000000001</v>
      </c>
      <c r="O180">
        <v>91.153000000000006</v>
      </c>
      <c r="P180">
        <v>73.525000000000006</v>
      </c>
      <c r="Q180">
        <v>57.956000000000003</v>
      </c>
      <c r="R180">
        <v>42.69</v>
      </c>
      <c r="S180">
        <v>28.37</v>
      </c>
      <c r="T180">
        <v>15.638</v>
      </c>
      <c r="U180">
        <v>6.4539999999999997</v>
      </c>
      <c r="V180">
        <v>1.7330000000000001</v>
      </c>
      <c r="W180">
        <v>0.26800000000000002</v>
      </c>
      <c r="X180">
        <v>2.3E-2</v>
      </c>
      <c r="Y180">
        <v>1E-3</v>
      </c>
      <c r="Z180">
        <f t="shared" si="104"/>
        <v>3201.3480000000009</v>
      </c>
      <c r="AA180">
        <f t="shared" si="105"/>
        <v>0.31838338100075336</v>
      </c>
      <c r="AB180">
        <f t="shared" si="106"/>
        <v>0.95488556695491988</v>
      </c>
      <c r="AC180">
        <f t="shared" si="107"/>
        <v>1.4189422705685226</v>
      </c>
      <c r="AD180">
        <f t="shared" si="108"/>
        <v>1.8057071583595405</v>
      </c>
      <c r="AE180">
        <f t="shared" si="109"/>
        <v>2.0989470685473739</v>
      </c>
      <c r="AF180">
        <f t="shared" si="110"/>
        <v>2.2177570198553855</v>
      </c>
      <c r="AG180">
        <f t="shared" si="111"/>
        <v>2.1911869624920497</v>
      </c>
      <c r="AH180">
        <f t="shared" si="112"/>
        <v>2.0443138327979331</v>
      </c>
      <c r="AI180">
        <f t="shared" si="113"/>
        <v>1.8483632519801028</v>
      </c>
      <c r="AJ180">
        <f t="shared" si="114"/>
        <v>1.6627617491131859</v>
      </c>
      <c r="AK180">
        <f t="shared" si="115"/>
        <v>1.4806125419666962</v>
      </c>
      <c r="AL180">
        <f t="shared" si="116"/>
        <v>1.3091125988177477</v>
      </c>
      <c r="AM180">
        <f t="shared" si="117"/>
        <v>1.1224246786041376</v>
      </c>
      <c r="AN180">
        <f t="shared" si="118"/>
        <v>0.89344551107845782</v>
      </c>
      <c r="AO180">
        <f t="shared" si="119"/>
        <v>0.63805621881782282</v>
      </c>
      <c r="AP180">
        <f t="shared" si="120"/>
        <v>0.37613092984580238</v>
      </c>
      <c r="AQ180">
        <f t="shared" si="121"/>
        <v>0.16531411143055982</v>
      </c>
      <c r="AR180">
        <f t="shared" si="122"/>
        <v>4.7096098268604343E-2</v>
      </c>
      <c r="AS180">
        <f t="shared" si="123"/>
        <v>7.7017556354385701E-3</v>
      </c>
      <c r="AT180">
        <f t="shared" si="124"/>
        <v>6.9689393343054225E-4</v>
      </c>
      <c r="AU180">
        <f t="shared" si="125"/>
        <v>3.1861578310136844E-5</v>
      </c>
      <c r="AV180">
        <f t="shared" si="126"/>
        <v>22.60187146164678</v>
      </c>
      <c r="BB180">
        <f t="shared" si="129"/>
        <v>1.4612523654410576</v>
      </c>
      <c r="BC180">
        <f t="shared" si="130"/>
        <v>2.2000563462641352</v>
      </c>
      <c r="BD180">
        <f t="shared" si="131"/>
        <v>3.5520774622362308</v>
      </c>
      <c r="BE180">
        <f t="shared" si="132"/>
        <v>4.3209846330913493</v>
      </c>
      <c r="BF180">
        <f t="shared" si="133"/>
        <v>3.73276746670465</v>
      </c>
      <c r="BG180">
        <f t="shared" si="134"/>
        <v>3.213677772238444</v>
      </c>
      <c r="BH180">
        <f t="shared" si="135"/>
        <v>2.6790547396909048</v>
      </c>
      <c r="BI180">
        <f t="shared" si="136"/>
        <v>2.1617126985257453</v>
      </c>
      <c r="BJ180">
        <f t="shared" si="137"/>
        <v>1.7218295847874079</v>
      </c>
      <c r="BK180">
        <f t="shared" si="138"/>
        <v>1.384153635780927</v>
      </c>
      <c r="BL180">
        <f t="shared" si="139"/>
        <v>1.1140128765757424</v>
      </c>
      <c r="BM180">
        <f t="shared" si="140"/>
        <v>0.89857488782850214</v>
      </c>
      <c r="BN180">
        <f t="shared" si="141"/>
        <v>0.70830066234598665</v>
      </c>
      <c r="BO180">
        <f t="shared" si="142"/>
        <v>0.52172950644540972</v>
      </c>
      <c r="BP180">
        <f t="shared" si="143"/>
        <v>0.34671974930560495</v>
      </c>
      <c r="BQ180">
        <f t="shared" si="144"/>
        <v>0.19111749875365</v>
      </c>
      <c r="BR180">
        <f t="shared" si="145"/>
        <v>7.8876604230467898E-2</v>
      </c>
      <c r="BS180">
        <f t="shared" si="146"/>
        <v>2.1179602592407948E-2</v>
      </c>
      <c r="BT180">
        <f t="shared" si="147"/>
        <v>3.2753222704935544E-3</v>
      </c>
      <c r="BU180">
        <f t="shared" si="148"/>
        <v>2.8109109037817811E-4</v>
      </c>
      <c r="BV180">
        <f t="shared" si="151"/>
        <v>1.2221351755572963E-5</v>
      </c>
      <c r="BW180" s="3">
        <f t="shared" si="127"/>
        <v>30.311646727551253</v>
      </c>
      <c r="BX180" s="3">
        <f>BW180*(Z180/(Z180+boys!AB180))</f>
        <v>15.388188105505757</v>
      </c>
      <c r="BZ180">
        <v>11.474</v>
      </c>
      <c r="CA180">
        <v>22.4</v>
      </c>
      <c r="CB180">
        <v>41.150591999999989</v>
      </c>
      <c r="CC180">
        <f t="shared" si="128"/>
        <v>55.726461</v>
      </c>
      <c r="CD180">
        <v>59.28</v>
      </c>
      <c r="CE180">
        <v>59.28</v>
      </c>
      <c r="CF180">
        <v>59.28</v>
      </c>
      <c r="CG180">
        <v>59.28</v>
      </c>
      <c r="CH180">
        <v>59.28</v>
      </c>
      <c r="CI180">
        <v>59.28</v>
      </c>
      <c r="CJ180">
        <v>59.28</v>
      </c>
      <c r="CK180">
        <v>59.28</v>
      </c>
      <c r="CL180">
        <v>59.28</v>
      </c>
      <c r="CM180">
        <v>59.28</v>
      </c>
      <c r="CN180">
        <v>59.28</v>
      </c>
      <c r="CO180">
        <v>59.28</v>
      </c>
      <c r="CP180">
        <v>59.28</v>
      </c>
      <c r="CQ180">
        <v>59.28</v>
      </c>
      <c r="CR180">
        <v>59.28</v>
      </c>
      <c r="CS180">
        <v>59.28</v>
      </c>
      <c r="CT180">
        <v>59.28</v>
      </c>
      <c r="CX180">
        <v>179</v>
      </c>
      <c r="CY180" t="s">
        <v>203</v>
      </c>
      <c r="CZ180" t="s">
        <v>203</v>
      </c>
      <c r="DA180">
        <v>159</v>
      </c>
      <c r="DB180" t="str">
        <f t="shared" si="152"/>
        <v/>
      </c>
      <c r="DC180" t="str">
        <f t="shared" si="103"/>
        <v/>
      </c>
      <c r="DD180" t="s">
        <v>203</v>
      </c>
      <c r="DE180">
        <v>59.28</v>
      </c>
    </row>
    <row r="181" spans="1:109">
      <c r="A181">
        <v>81269</v>
      </c>
      <c r="B181" t="s">
        <v>204</v>
      </c>
      <c r="C181">
        <v>2010</v>
      </c>
      <c r="D181" t="s">
        <v>25</v>
      </c>
      <c r="E181">
        <v>6.6779999999999999</v>
      </c>
      <c r="F181">
        <v>6.234</v>
      </c>
      <c r="G181">
        <v>5.8010000000000002</v>
      </c>
      <c r="H181">
        <v>5.3220000000000001</v>
      </c>
      <c r="I181">
        <v>4.1139999999999999</v>
      </c>
      <c r="J181">
        <v>3.9220000000000002</v>
      </c>
      <c r="K181">
        <v>3.5329999999999999</v>
      </c>
      <c r="L181">
        <v>3.3239999999999998</v>
      </c>
      <c r="M181">
        <v>2.6619999999999999</v>
      </c>
      <c r="N181">
        <v>2.1779999999999999</v>
      </c>
      <c r="O181">
        <v>2.0990000000000002</v>
      </c>
      <c r="P181">
        <v>1.413</v>
      </c>
      <c r="Q181">
        <v>1.2010000000000001</v>
      </c>
      <c r="R181">
        <v>0.98499999999999999</v>
      </c>
      <c r="S181">
        <v>0.876</v>
      </c>
      <c r="T181">
        <v>0.754</v>
      </c>
      <c r="U181">
        <v>0.53100000000000003</v>
      </c>
      <c r="V181">
        <v>0.23799999999999999</v>
      </c>
      <c r="W181">
        <v>0.08</v>
      </c>
      <c r="X181">
        <v>1.7000000000000001E-2</v>
      </c>
      <c r="Y181">
        <v>2E-3</v>
      </c>
      <c r="Z181">
        <f t="shared" si="104"/>
        <v>51.963999999999984</v>
      </c>
      <c r="AA181">
        <f t="shared" si="105"/>
        <v>0.25702409360326389</v>
      </c>
      <c r="AB181">
        <f t="shared" si="106"/>
        <v>0.83977368947733078</v>
      </c>
      <c r="AC181">
        <f t="shared" si="107"/>
        <v>1.3396197367408211</v>
      </c>
      <c r="AD181">
        <f t="shared" si="108"/>
        <v>1.7410899853744906</v>
      </c>
      <c r="AE181">
        <f t="shared" si="109"/>
        <v>1.7417442845046576</v>
      </c>
      <c r="AF181">
        <f t="shared" si="110"/>
        <v>2.0378338849973066</v>
      </c>
      <c r="AG181">
        <f t="shared" si="111"/>
        <v>2.1756600723577866</v>
      </c>
      <c r="AH181">
        <f t="shared" si="112"/>
        <v>2.3667923947348171</v>
      </c>
      <c r="AI181">
        <f t="shared" si="113"/>
        <v>2.1515664690939889</v>
      </c>
      <c r="AJ181">
        <f t="shared" si="114"/>
        <v>1.9699407281964443</v>
      </c>
      <c r="AK181">
        <f t="shared" si="115"/>
        <v>2.100454160572705</v>
      </c>
      <c r="AL181">
        <f t="shared" si="116"/>
        <v>1.5499384189053964</v>
      </c>
      <c r="AM181">
        <f t="shared" si="117"/>
        <v>1.4329535832499429</v>
      </c>
      <c r="AN181">
        <f t="shared" si="118"/>
        <v>1.2700138557462863</v>
      </c>
      <c r="AO181">
        <f t="shared" si="119"/>
        <v>1.2137633746439846</v>
      </c>
      <c r="AP181">
        <f t="shared" si="120"/>
        <v>1.1172734970364102</v>
      </c>
      <c r="AQ181">
        <f t="shared" si="121"/>
        <v>0.83792625663921205</v>
      </c>
      <c r="AR181">
        <f t="shared" si="122"/>
        <v>0.39846817027172671</v>
      </c>
      <c r="AS181">
        <f t="shared" si="123"/>
        <v>0.14163651758910017</v>
      </c>
      <c r="AT181">
        <f t="shared" si="124"/>
        <v>3.1733507813101386E-2</v>
      </c>
      <c r="AU181">
        <f t="shared" si="125"/>
        <v>3.9257947810022341E-3</v>
      </c>
      <c r="AV181">
        <f t="shared" si="126"/>
        <v>26.719132476329772</v>
      </c>
      <c r="BB181">
        <f t="shared" si="129"/>
        <v>1.1796377800015401</v>
      </c>
      <c r="BC181">
        <f t="shared" si="130"/>
        <v>1.93483858055577</v>
      </c>
      <c r="BD181">
        <f t="shared" si="131"/>
        <v>3.3535071676576091</v>
      </c>
      <c r="BE181">
        <f t="shared" si="132"/>
        <v>4.1663583360145493</v>
      </c>
      <c r="BF181">
        <f t="shared" si="133"/>
        <v>4.5639273835732448</v>
      </c>
      <c r="BG181">
        <f t="shared" si="134"/>
        <v>4.3509293141405605</v>
      </c>
      <c r="BH181">
        <f t="shared" si="135"/>
        <v>3.9193863505503814</v>
      </c>
      <c r="BI181">
        <f t="shared" si="136"/>
        <v>3.6875290770533455</v>
      </c>
      <c r="BJ181">
        <f t="shared" si="137"/>
        <v>2.9531294834885697</v>
      </c>
      <c r="BK181">
        <f t="shared" si="138"/>
        <v>2.4161968501270117</v>
      </c>
      <c r="BL181">
        <f t="shared" si="139"/>
        <v>2.3285570194750225</v>
      </c>
      <c r="BM181">
        <f t="shared" si="140"/>
        <v>1.5675326672311602</v>
      </c>
      <c r="BN181">
        <f t="shared" si="141"/>
        <v>1.3323472988992384</v>
      </c>
      <c r="BO181">
        <f t="shared" si="142"/>
        <v>1.0927244707874686</v>
      </c>
      <c r="BP181">
        <f t="shared" si="143"/>
        <v>0.97180369178662174</v>
      </c>
      <c r="BQ181">
        <f t="shared" si="144"/>
        <v>0.83646116850127028</v>
      </c>
      <c r="BR181">
        <f t="shared" si="145"/>
        <v>0.58907278577476729</v>
      </c>
      <c r="BS181">
        <f t="shared" si="146"/>
        <v>0.26402885690093147</v>
      </c>
      <c r="BT181">
        <f t="shared" si="147"/>
        <v>8.8749195596951755E-2</v>
      </c>
      <c r="BU181">
        <f t="shared" si="148"/>
        <v>1.885920406435225E-2</v>
      </c>
      <c r="BV181">
        <f t="shared" si="151"/>
        <v>2.218729889923794E-3</v>
      </c>
      <c r="BW181" s="3">
        <f t="shared" si="127"/>
        <v>41.617795412070294</v>
      </c>
      <c r="BX181" s="3">
        <f>BW181*(Z181/(Z181+boys!AB181))</f>
        <v>20.774915183700177</v>
      </c>
      <c r="BZ181">
        <v>11.474</v>
      </c>
      <c r="CA181">
        <v>22.4</v>
      </c>
      <c r="CB181">
        <v>41.150591999999989</v>
      </c>
      <c r="CC181">
        <f t="shared" si="128"/>
        <v>55.726461</v>
      </c>
      <c r="CD181">
        <v>87.343999999999994</v>
      </c>
      <c r="CE181">
        <v>87.343999999999994</v>
      </c>
      <c r="CF181">
        <v>87.343999999999994</v>
      </c>
      <c r="CG181">
        <v>87.343999999999994</v>
      </c>
      <c r="CH181">
        <v>87.343999999999994</v>
      </c>
      <c r="CI181">
        <v>87.343999999999994</v>
      </c>
      <c r="CJ181">
        <v>87.343999999999994</v>
      </c>
      <c r="CK181">
        <v>87.343999999999994</v>
      </c>
      <c r="CL181">
        <v>87.343999999999994</v>
      </c>
      <c r="CM181">
        <v>87.343999999999994</v>
      </c>
      <c r="CN181">
        <v>87.343999999999994</v>
      </c>
      <c r="CO181">
        <v>87.343999999999994</v>
      </c>
      <c r="CP181">
        <v>87.343999999999994</v>
      </c>
      <c r="CQ181">
        <v>87.343999999999994</v>
      </c>
      <c r="CR181">
        <v>87.343999999999994</v>
      </c>
      <c r="CS181">
        <v>87.343999999999994</v>
      </c>
      <c r="CT181">
        <v>87.343999999999994</v>
      </c>
      <c r="CX181">
        <v>180</v>
      </c>
      <c r="CY181" t="s">
        <v>204</v>
      </c>
      <c r="DB181" t="str">
        <f t="shared" si="152"/>
        <v/>
      </c>
      <c r="DC181" t="str">
        <f t="shared" si="103"/>
        <v/>
      </c>
      <c r="DD181" t="s">
        <v>204</v>
      </c>
      <c r="DE181">
        <v>87.343999999999994</v>
      </c>
    </row>
    <row r="182" spans="1:109">
      <c r="A182">
        <v>81722</v>
      </c>
      <c r="B182" t="s">
        <v>205</v>
      </c>
      <c r="C182">
        <v>2010</v>
      </c>
      <c r="D182" t="s">
        <v>25</v>
      </c>
      <c r="E182">
        <v>47.822000000000003</v>
      </c>
      <c r="F182">
        <v>44.628</v>
      </c>
      <c r="G182">
        <v>43.268999999999998</v>
      </c>
      <c r="H182">
        <v>49.427</v>
      </c>
      <c r="I182">
        <v>59.177999999999997</v>
      </c>
      <c r="J182">
        <v>64.366</v>
      </c>
      <c r="K182">
        <v>51.844000000000001</v>
      </c>
      <c r="L182">
        <v>46.884999999999998</v>
      </c>
      <c r="M182">
        <v>43.929000000000002</v>
      </c>
      <c r="N182">
        <v>50.462000000000003</v>
      </c>
      <c r="O182">
        <v>42.365000000000002</v>
      </c>
      <c r="P182">
        <v>35.503</v>
      </c>
      <c r="Q182">
        <v>28.193000000000001</v>
      </c>
      <c r="R182">
        <v>22.507999999999999</v>
      </c>
      <c r="S182">
        <v>16.238</v>
      </c>
      <c r="T182">
        <v>11.073</v>
      </c>
      <c r="U182">
        <v>7.5090000000000003</v>
      </c>
      <c r="V182">
        <v>3.8069999999999999</v>
      </c>
      <c r="W182">
        <v>1.3839999999999999</v>
      </c>
      <c r="X182">
        <v>0.36899999999999999</v>
      </c>
      <c r="Y182">
        <v>5.7000000000000002E-2</v>
      </c>
      <c r="Z182">
        <f t="shared" si="104"/>
        <v>670.81600000000003</v>
      </c>
      <c r="AA182">
        <f t="shared" si="105"/>
        <v>0.14257859085054619</v>
      </c>
      <c r="AB182">
        <f t="shared" si="106"/>
        <v>0.46569551113867291</v>
      </c>
      <c r="AC182">
        <f t="shared" si="107"/>
        <v>0.77402447168821253</v>
      </c>
      <c r="AD182">
        <f t="shared" si="108"/>
        <v>1.2525923651194961</v>
      </c>
      <c r="AE182">
        <f t="shared" si="109"/>
        <v>1.9407944950627294</v>
      </c>
      <c r="AF182">
        <f t="shared" si="110"/>
        <v>2.5906984925821686</v>
      </c>
      <c r="AG182">
        <f t="shared" si="111"/>
        <v>2.473119305442923</v>
      </c>
      <c r="AH182">
        <f t="shared" si="112"/>
        <v>2.58602209845919</v>
      </c>
      <c r="AI182">
        <f t="shared" si="113"/>
        <v>2.7504084577589083</v>
      </c>
      <c r="AJ182">
        <f t="shared" si="114"/>
        <v>3.535565639460001</v>
      </c>
      <c r="AK182">
        <f t="shared" si="115"/>
        <v>3.2840301960597245</v>
      </c>
      <c r="AL182">
        <f t="shared" si="116"/>
        <v>3.016730370176024</v>
      </c>
      <c r="AM182">
        <f t="shared" si="117"/>
        <v>2.6057309306874012</v>
      </c>
      <c r="AN182">
        <f t="shared" si="118"/>
        <v>2.248062061727806</v>
      </c>
      <c r="AO182">
        <f t="shared" si="119"/>
        <v>1.7428564613843438</v>
      </c>
      <c r="AP182">
        <f t="shared" si="120"/>
        <v>1.271020667366312</v>
      </c>
      <c r="AQ182">
        <f t="shared" si="121"/>
        <v>0.91789402757238936</v>
      </c>
      <c r="AR182">
        <f t="shared" si="122"/>
        <v>0.49374045938081373</v>
      </c>
      <c r="AS182">
        <f t="shared" si="123"/>
        <v>0.18981061870915419</v>
      </c>
      <c r="AT182">
        <f t="shared" si="124"/>
        <v>5.3357403520488483E-2</v>
      </c>
      <c r="AU182">
        <f t="shared" si="125"/>
        <v>8.6670562419501034E-3</v>
      </c>
      <c r="AV182">
        <f t="shared" si="126"/>
        <v>34.343399680389247</v>
      </c>
      <c r="BB182">
        <f t="shared" si="129"/>
        <v>0.65437870056766689</v>
      </c>
      <c r="BC182">
        <f t="shared" si="130"/>
        <v>1.0729624576635024</v>
      </c>
      <c r="BD182">
        <f t="shared" si="131"/>
        <v>1.9376368849744783</v>
      </c>
      <c r="BE182">
        <f t="shared" si="132"/>
        <v>2.9974031703601436</v>
      </c>
      <c r="BF182">
        <f t="shared" si="133"/>
        <v>4.2234405324858084</v>
      </c>
      <c r="BG182">
        <f t="shared" si="134"/>
        <v>4.5936999106759533</v>
      </c>
      <c r="BH182">
        <f t="shared" si="135"/>
        <v>3.7000245186757619</v>
      </c>
      <c r="BI182">
        <f t="shared" si="136"/>
        <v>3.3461085093378808</v>
      </c>
      <c r="BJ182">
        <f t="shared" si="137"/>
        <v>3.1351434511401037</v>
      </c>
      <c r="BK182">
        <f t="shared" si="138"/>
        <v>3.6013933581786959</v>
      </c>
      <c r="BL182">
        <f t="shared" si="139"/>
        <v>3.02352323766875</v>
      </c>
      <c r="BM182">
        <f t="shared" si="140"/>
        <v>2.5337931194843293</v>
      </c>
      <c r="BN182">
        <f t="shared" si="141"/>
        <v>2.0120899478247387</v>
      </c>
      <c r="BO182">
        <f t="shared" si="142"/>
        <v>1.6063604634355766</v>
      </c>
      <c r="BP182">
        <f t="shared" si="143"/>
        <v>1.1588804516290607</v>
      </c>
      <c r="BQ182">
        <f t="shared" si="144"/>
        <v>0.79026254716643607</v>
      </c>
      <c r="BR182">
        <f t="shared" si="145"/>
        <v>0.53590548782378478</v>
      </c>
      <c r="BS182">
        <f t="shared" si="146"/>
        <v>0.27169958611601391</v>
      </c>
      <c r="BT182">
        <f t="shared" si="147"/>
        <v>9.8773897342937539E-2</v>
      </c>
      <c r="BU182">
        <f t="shared" si="148"/>
        <v>2.6334948063254305E-2</v>
      </c>
      <c r="BV182">
        <f t="shared" si="151"/>
        <v>4.0680001073319658E-3</v>
      </c>
      <c r="BW182" s="3">
        <f t="shared" si="127"/>
        <v>41.323883180722206</v>
      </c>
      <c r="BX182" s="3">
        <f>BW182*(Z182/(Z182+boys!AB182))</f>
        <v>20.872544524118645</v>
      </c>
      <c r="BZ182">
        <v>11.474</v>
      </c>
      <c r="CA182">
        <v>22.4</v>
      </c>
      <c r="CB182">
        <v>41.150591999999989</v>
      </c>
      <c r="CC182">
        <f t="shared" si="128"/>
        <v>55.726461</v>
      </c>
      <c r="CD182">
        <v>72.537999999999997</v>
      </c>
      <c r="CE182">
        <v>72.537999999999997</v>
      </c>
      <c r="CF182">
        <v>72.537999999999997</v>
      </c>
      <c r="CG182">
        <v>72.537999999999997</v>
      </c>
      <c r="CH182">
        <v>72.537999999999997</v>
      </c>
      <c r="CI182">
        <v>72.537999999999997</v>
      </c>
      <c r="CJ182">
        <v>72.537999999999997</v>
      </c>
      <c r="CK182">
        <v>72.537999999999997</v>
      </c>
      <c r="CL182">
        <v>72.537999999999997</v>
      </c>
      <c r="CM182">
        <v>72.537999999999997</v>
      </c>
      <c r="CN182">
        <v>72.537999999999997</v>
      </c>
      <c r="CO182">
        <v>72.537999999999997</v>
      </c>
      <c r="CP182">
        <v>72.537999999999997</v>
      </c>
      <c r="CQ182">
        <v>72.537999999999997</v>
      </c>
      <c r="CR182">
        <v>72.537999999999997</v>
      </c>
      <c r="CS182">
        <v>72.537999999999997</v>
      </c>
      <c r="CT182">
        <v>72.537999999999997</v>
      </c>
      <c r="CX182">
        <v>181</v>
      </c>
      <c r="CY182" t="s">
        <v>205</v>
      </c>
      <c r="DB182" t="str">
        <f t="shared" si="152"/>
        <v/>
      </c>
      <c r="DC182" t="str">
        <f t="shared" si="103"/>
        <v>@</v>
      </c>
      <c r="DD182" t="s">
        <v>285</v>
      </c>
      <c r="DE182">
        <v>72.537999999999997</v>
      </c>
    </row>
    <row r="183" spans="1:109">
      <c r="A183">
        <v>82175</v>
      </c>
      <c r="B183" t="s">
        <v>206</v>
      </c>
      <c r="C183">
        <v>2010</v>
      </c>
      <c r="D183" t="s">
        <v>25</v>
      </c>
      <c r="E183">
        <v>264.738</v>
      </c>
      <c r="F183">
        <v>161.54599999999999</v>
      </c>
      <c r="G183">
        <v>150.149</v>
      </c>
      <c r="H183">
        <v>217.54400000000001</v>
      </c>
      <c r="I183">
        <v>380.73599999999999</v>
      </c>
      <c r="J183">
        <v>460.32400000000001</v>
      </c>
      <c r="K183">
        <v>361.45600000000002</v>
      </c>
      <c r="L183">
        <v>225.65799999999999</v>
      </c>
      <c r="M183">
        <v>115.97799999999999</v>
      </c>
      <c r="N183">
        <v>62.097000000000001</v>
      </c>
      <c r="O183">
        <v>41.470999999999997</v>
      </c>
      <c r="P183">
        <v>20.994</v>
      </c>
      <c r="Q183">
        <v>8.8249999999999993</v>
      </c>
      <c r="R183">
        <v>3.903</v>
      </c>
      <c r="S183">
        <v>2.355</v>
      </c>
      <c r="T183">
        <v>1.1020000000000001</v>
      </c>
      <c r="U183">
        <v>1.3109999999999999</v>
      </c>
      <c r="V183">
        <v>1.085</v>
      </c>
      <c r="W183">
        <v>0.30599999999999999</v>
      </c>
      <c r="X183">
        <v>0.1</v>
      </c>
      <c r="Y183">
        <v>8.0000000000000002E-3</v>
      </c>
      <c r="Z183">
        <f t="shared" si="104"/>
        <v>2481.6859999999997</v>
      </c>
      <c r="AA183">
        <f t="shared" si="105"/>
        <v>0.21335334123656258</v>
      </c>
      <c r="AB183">
        <f t="shared" si="106"/>
        <v>0.45566683295146931</v>
      </c>
      <c r="AC183">
        <f t="shared" si="107"/>
        <v>0.7260338334503238</v>
      </c>
      <c r="AD183">
        <f t="shared" si="108"/>
        <v>1.4902159257859378</v>
      </c>
      <c r="AE183">
        <f t="shared" si="109"/>
        <v>3.3752021810978508</v>
      </c>
      <c r="AF183">
        <f t="shared" si="110"/>
        <v>5.0081871759763326</v>
      </c>
      <c r="AG183">
        <f t="shared" si="111"/>
        <v>4.6607798085656293</v>
      </c>
      <c r="AH183">
        <f t="shared" si="112"/>
        <v>3.3643845353521762</v>
      </c>
      <c r="AI183">
        <f t="shared" si="113"/>
        <v>1.9628091547439928</v>
      </c>
      <c r="AJ183">
        <f t="shared" si="114"/>
        <v>1.1760387897582532</v>
      </c>
      <c r="AK183">
        <f t="shared" si="115"/>
        <v>0.86896247148108186</v>
      </c>
      <c r="AL183">
        <f t="shared" si="116"/>
        <v>0.4821955718813743</v>
      </c>
      <c r="AM183">
        <f t="shared" si="117"/>
        <v>0.22047511248401289</v>
      </c>
      <c r="AN183">
        <f t="shared" si="118"/>
        <v>0.1053723154339429</v>
      </c>
      <c r="AO183">
        <f t="shared" si="119"/>
        <v>6.8324518089718053E-2</v>
      </c>
      <c r="AP183">
        <f t="shared" si="120"/>
        <v>3.4192077482808066E-2</v>
      </c>
      <c r="AQ183">
        <f t="shared" si="121"/>
        <v>4.3318131302670849E-2</v>
      </c>
      <c r="AR183">
        <f t="shared" si="122"/>
        <v>3.8036641218913279E-2</v>
      </c>
      <c r="AS183">
        <f t="shared" si="123"/>
        <v>1.1343900880288643E-2</v>
      </c>
      <c r="AT183">
        <f t="shared" si="124"/>
        <v>3.9086330825092302E-3</v>
      </c>
      <c r="AU183">
        <f t="shared" si="125"/>
        <v>3.2880872116778677E-4</v>
      </c>
      <c r="AV183">
        <f t="shared" si="126"/>
        <v>24.309129760977012</v>
      </c>
      <c r="BB183">
        <f t="shared" si="129"/>
        <v>0.97920649493932777</v>
      </c>
      <c r="BC183">
        <f t="shared" si="130"/>
        <v>1.0498563831201853</v>
      </c>
      <c r="BD183">
        <f t="shared" si="131"/>
        <v>1.8175005918927047</v>
      </c>
      <c r="BE183">
        <f t="shared" si="132"/>
        <v>3.5660267975893492</v>
      </c>
      <c r="BF183">
        <f t="shared" si="133"/>
        <v>7.6480731342804855</v>
      </c>
      <c r="BG183">
        <f t="shared" si="134"/>
        <v>9.2468051811873071</v>
      </c>
      <c r="BH183">
        <f t="shared" si="135"/>
        <v>7.2607841728244438</v>
      </c>
      <c r="BI183">
        <f t="shared" si="136"/>
        <v>4.5329280323779884</v>
      </c>
      <c r="BJ183">
        <f t="shared" si="137"/>
        <v>2.3297198740533656</v>
      </c>
      <c r="BK183">
        <f t="shared" si="138"/>
        <v>1.2473798049551799</v>
      </c>
      <c r="BL183">
        <f t="shared" si="139"/>
        <v>0.83305293156346127</v>
      </c>
      <c r="BM183">
        <f t="shared" si="140"/>
        <v>0.42171911083029856</v>
      </c>
      <c r="BN183">
        <f t="shared" si="141"/>
        <v>0.17727308531377459</v>
      </c>
      <c r="BO183">
        <f t="shared" si="142"/>
        <v>7.8401909572766271E-2</v>
      </c>
      <c r="BP183">
        <f t="shared" si="143"/>
        <v>4.7306302086565347E-2</v>
      </c>
      <c r="BQ183">
        <f t="shared" si="144"/>
        <v>2.2136537112269646E-2</v>
      </c>
      <c r="BR183">
        <f t="shared" si="145"/>
        <v>2.6334845874941473E-2</v>
      </c>
      <c r="BS183">
        <f t="shared" si="146"/>
        <v>2.1795047882770022E-2</v>
      </c>
      <c r="BT183">
        <f t="shared" si="147"/>
        <v>6.1468061309932036E-3</v>
      </c>
      <c r="BU183">
        <f t="shared" si="148"/>
        <v>2.0087601735271909E-3</v>
      </c>
      <c r="BV183">
        <f t="shared" si="151"/>
        <v>1.6070081388217531E-4</v>
      </c>
      <c r="BW183" s="3">
        <f t="shared" si="127"/>
        <v>41.314616504575575</v>
      </c>
      <c r="BX183" s="3">
        <f>BW183*(Z183/(Z183+boys!AB183))</f>
        <v>12.1458811795499</v>
      </c>
      <c r="BZ183">
        <v>11.474</v>
      </c>
      <c r="CA183">
        <v>22.4</v>
      </c>
      <c r="CB183">
        <v>41.150591999999989</v>
      </c>
      <c r="CC183">
        <f t="shared" si="128"/>
        <v>55.726461</v>
      </c>
      <c r="CD183">
        <v>75.531999999999996</v>
      </c>
      <c r="CE183">
        <v>75.531999999999996</v>
      </c>
      <c r="CF183">
        <v>75.531999999999996</v>
      </c>
      <c r="CG183">
        <v>75.531999999999996</v>
      </c>
      <c r="CH183">
        <v>75.531999999999996</v>
      </c>
      <c r="CI183">
        <v>75.531999999999996</v>
      </c>
      <c r="CJ183">
        <v>75.531999999999996</v>
      </c>
      <c r="CK183">
        <v>75.531999999999996</v>
      </c>
      <c r="CL183">
        <v>75.531999999999996</v>
      </c>
      <c r="CM183">
        <v>75.531999999999996</v>
      </c>
      <c r="CN183">
        <v>75.531999999999996</v>
      </c>
      <c r="CO183">
        <v>75.531999999999996</v>
      </c>
      <c r="CP183">
        <v>75.531999999999996</v>
      </c>
      <c r="CQ183">
        <v>75.531999999999996</v>
      </c>
      <c r="CR183">
        <v>75.531999999999996</v>
      </c>
      <c r="CS183">
        <v>75.531999999999996</v>
      </c>
      <c r="CT183">
        <v>75.531999999999996</v>
      </c>
      <c r="CX183">
        <v>182</v>
      </c>
      <c r="CY183" t="s">
        <v>206</v>
      </c>
      <c r="DB183" t="str">
        <f t="shared" si="152"/>
        <v/>
      </c>
      <c r="DC183" t="str">
        <f t="shared" si="103"/>
        <v>@</v>
      </c>
      <c r="DD183" t="s">
        <v>286</v>
      </c>
      <c r="DE183">
        <v>75.531999999999996</v>
      </c>
    </row>
    <row r="184" spans="1:109">
      <c r="A184">
        <v>82628</v>
      </c>
      <c r="B184" t="s">
        <v>207</v>
      </c>
      <c r="C184">
        <v>2010</v>
      </c>
      <c r="D184" t="s">
        <v>25</v>
      </c>
      <c r="E184">
        <v>432.53199999999998</v>
      </c>
      <c r="F184">
        <v>389.05799999999999</v>
      </c>
      <c r="G184">
        <v>396.94900000000001</v>
      </c>
      <c r="H184">
        <v>470.29300000000001</v>
      </c>
      <c r="I184">
        <v>507.71300000000002</v>
      </c>
      <c r="J184">
        <v>512.52499999999998</v>
      </c>
      <c r="K184">
        <v>456.404</v>
      </c>
      <c r="L184">
        <v>382.47899999999998</v>
      </c>
      <c r="M184">
        <v>374.274</v>
      </c>
      <c r="N184">
        <v>342.14499999999998</v>
      </c>
      <c r="O184">
        <v>285.74799999999999</v>
      </c>
      <c r="P184">
        <v>239.755</v>
      </c>
      <c r="Q184">
        <v>163.506</v>
      </c>
      <c r="R184">
        <v>128.22999999999999</v>
      </c>
      <c r="S184">
        <v>113.458</v>
      </c>
      <c r="T184">
        <v>84.94</v>
      </c>
      <c r="U184">
        <v>45.844999999999999</v>
      </c>
      <c r="V184">
        <v>17.876000000000001</v>
      </c>
      <c r="W184">
        <v>5.5869999999999997</v>
      </c>
      <c r="X184">
        <v>0.90200000000000002</v>
      </c>
      <c r="Y184">
        <v>7.5999999999999998E-2</v>
      </c>
      <c r="Z184">
        <f t="shared" si="104"/>
        <v>5350.2949999999992</v>
      </c>
      <c r="AA184">
        <f t="shared" si="105"/>
        <v>0.16168529025035069</v>
      </c>
      <c r="AB184">
        <f t="shared" si="106"/>
        <v>0.50901978302131012</v>
      </c>
      <c r="AC184">
        <f t="shared" si="107"/>
        <v>0.89030380567800482</v>
      </c>
      <c r="AD184">
        <f t="shared" si="108"/>
        <v>1.4943065756187279</v>
      </c>
      <c r="AE184">
        <f t="shared" si="109"/>
        <v>2.0876766608196378</v>
      </c>
      <c r="AF184">
        <f t="shared" si="110"/>
        <v>2.5864321500029441</v>
      </c>
      <c r="AG184">
        <f t="shared" si="111"/>
        <v>2.7297425655968506</v>
      </c>
      <c r="AH184">
        <f t="shared" si="112"/>
        <v>2.6450360213782607</v>
      </c>
      <c r="AI184">
        <f t="shared" si="113"/>
        <v>2.9380637890060273</v>
      </c>
      <c r="AJ184">
        <f t="shared" si="114"/>
        <v>3.0055940840645241</v>
      </c>
      <c r="AK184">
        <f t="shared" si="115"/>
        <v>2.7772106024060359</v>
      </c>
      <c r="AL184">
        <f t="shared" si="116"/>
        <v>2.5542582231447053</v>
      </c>
      <c r="AM184">
        <f t="shared" si="117"/>
        <v>1.8947314120062542</v>
      </c>
      <c r="AN184">
        <f t="shared" si="118"/>
        <v>1.6057824848910203</v>
      </c>
      <c r="AO184">
        <f t="shared" si="119"/>
        <v>1.5268272123312829</v>
      </c>
      <c r="AP184">
        <f t="shared" si="120"/>
        <v>1.2224335293661379</v>
      </c>
      <c r="AQ184">
        <f t="shared" si="121"/>
        <v>0.70263228476186845</v>
      </c>
      <c r="AR184">
        <f t="shared" si="122"/>
        <v>0.29067780374727009</v>
      </c>
      <c r="AS184">
        <f t="shared" si="123"/>
        <v>9.6070216688986326E-2</v>
      </c>
      <c r="AT184">
        <f t="shared" si="124"/>
        <v>1.635311697766198E-2</v>
      </c>
      <c r="AU184">
        <f t="shared" si="125"/>
        <v>1.4488920704372377E-3</v>
      </c>
      <c r="AV184">
        <f t="shared" si="126"/>
        <v>31.7362865038283</v>
      </c>
      <c r="BB184">
        <f t="shared" si="129"/>
        <v>0.74207080813300952</v>
      </c>
      <c r="BC184">
        <f t="shared" si="130"/>
        <v>1.1727815800810983</v>
      </c>
      <c r="BD184">
        <f t="shared" si="131"/>
        <v>2.2287221603630898</v>
      </c>
      <c r="BE184">
        <f t="shared" si="132"/>
        <v>3.5758155581782485</v>
      </c>
      <c r="BF184">
        <f t="shared" si="133"/>
        <v>4.2416996859201239</v>
      </c>
      <c r="BG184">
        <f t="shared" si="134"/>
        <v>4.2819016482268744</v>
      </c>
      <c r="BH184">
        <f t="shared" si="135"/>
        <v>3.8130374905757538</v>
      </c>
      <c r="BI184">
        <f t="shared" si="136"/>
        <v>3.1954294141986566</v>
      </c>
      <c r="BJ184">
        <f t="shared" si="137"/>
        <v>3.1268805570234921</v>
      </c>
      <c r="BK184">
        <f t="shared" si="138"/>
        <v>2.8584581033756087</v>
      </c>
      <c r="BL184">
        <f t="shared" si="139"/>
        <v>2.3872880975123807</v>
      </c>
      <c r="BM184">
        <f t="shared" si="140"/>
        <v>2.003038543818612</v>
      </c>
      <c r="BN184">
        <f t="shared" si="141"/>
        <v>1.3660145571337658</v>
      </c>
      <c r="BO184">
        <f t="shared" si="142"/>
        <v>1.0713004211543478</v>
      </c>
      <c r="BP184">
        <f t="shared" si="143"/>
        <v>0.94788741467152771</v>
      </c>
      <c r="BQ184">
        <f t="shared" si="144"/>
        <v>0.70963314179872328</v>
      </c>
      <c r="BR184">
        <f t="shared" si="145"/>
        <v>0.38301308436263803</v>
      </c>
      <c r="BS184">
        <f t="shared" si="146"/>
        <v>0.14934544434652675</v>
      </c>
      <c r="BT184">
        <f t="shared" si="147"/>
        <v>4.6676717250170328E-2</v>
      </c>
      <c r="BU184">
        <f t="shared" si="148"/>
        <v>7.535779301888962E-3</v>
      </c>
      <c r="BV184">
        <f t="shared" si="151"/>
        <v>6.3494371058044475E-4</v>
      </c>
      <c r="BW184" s="3">
        <f t="shared" si="127"/>
        <v>38.309165151137123</v>
      </c>
      <c r="BX184" s="3">
        <f>BW184*(Z184/(Z184+boys!AB184))</f>
        <v>19.278462387218678</v>
      </c>
      <c r="BZ184">
        <v>11.474</v>
      </c>
      <c r="CA184">
        <v>22.4</v>
      </c>
      <c r="CB184">
        <v>41.150591999999989</v>
      </c>
      <c r="CC184">
        <f t="shared" si="128"/>
        <v>55.726461</v>
      </c>
      <c r="CD184">
        <v>67.725999999999999</v>
      </c>
      <c r="CE184">
        <v>67.725999999999999</v>
      </c>
      <c r="CF184">
        <v>67.725999999999999</v>
      </c>
      <c r="CG184">
        <v>67.725999999999999</v>
      </c>
      <c r="CH184">
        <v>67.725999999999999</v>
      </c>
      <c r="CI184">
        <v>67.725999999999999</v>
      </c>
      <c r="CJ184">
        <v>67.725999999999999</v>
      </c>
      <c r="CK184">
        <v>67.725999999999999</v>
      </c>
      <c r="CL184">
        <v>67.725999999999999</v>
      </c>
      <c r="CM184">
        <v>67.725999999999999</v>
      </c>
      <c r="CN184">
        <v>67.725999999999999</v>
      </c>
      <c r="CO184">
        <v>67.725999999999999</v>
      </c>
      <c r="CP184">
        <v>67.725999999999999</v>
      </c>
      <c r="CQ184">
        <v>67.725999999999999</v>
      </c>
      <c r="CR184">
        <v>67.725999999999999</v>
      </c>
      <c r="CS184">
        <v>67.725999999999999</v>
      </c>
      <c r="CT184">
        <v>67.725999999999999</v>
      </c>
      <c r="CX184">
        <v>183</v>
      </c>
      <c r="CY184" t="s">
        <v>207</v>
      </c>
      <c r="DB184" t="str">
        <f t="shared" si="152"/>
        <v/>
      </c>
      <c r="DC184" t="str">
        <f t="shared" si="103"/>
        <v/>
      </c>
      <c r="DD184" t="s">
        <v>207</v>
      </c>
      <c r="DE184">
        <v>67.725999999999999</v>
      </c>
    </row>
    <row r="185" spans="1:109">
      <c r="A185">
        <v>83081</v>
      </c>
      <c r="B185" t="s">
        <v>208</v>
      </c>
      <c r="C185">
        <v>2010</v>
      </c>
      <c r="D185" t="s">
        <v>25</v>
      </c>
      <c r="E185">
        <v>3111.6210000000001</v>
      </c>
      <c r="F185">
        <v>3147.7289999999998</v>
      </c>
      <c r="G185">
        <v>3181.56</v>
      </c>
      <c r="H185">
        <v>3101.1439999999998</v>
      </c>
      <c r="I185">
        <v>3135.7530000000002</v>
      </c>
      <c r="J185">
        <v>3165.4989999999998</v>
      </c>
      <c r="K185">
        <v>3009.2550000000001</v>
      </c>
      <c r="L185">
        <v>2730.6439999999998</v>
      </c>
      <c r="M185">
        <v>2374.1959999999999</v>
      </c>
      <c r="N185">
        <v>2130.4380000000001</v>
      </c>
      <c r="O185">
        <v>1916.94</v>
      </c>
      <c r="P185">
        <v>1636.098</v>
      </c>
      <c r="Q185">
        <v>1190.5899999999999</v>
      </c>
      <c r="R185">
        <v>947.57600000000002</v>
      </c>
      <c r="S185">
        <v>754.85500000000002</v>
      </c>
      <c r="T185">
        <v>620.99099999999999</v>
      </c>
      <c r="U185">
        <v>360.44</v>
      </c>
      <c r="V185">
        <v>142.88200000000001</v>
      </c>
      <c r="W185">
        <v>35.911999999999999</v>
      </c>
      <c r="X185">
        <v>6.4509999999999996</v>
      </c>
      <c r="Y185">
        <v>0.49199999999999999</v>
      </c>
      <c r="Z185">
        <f t="shared" si="104"/>
        <v>36701.065999999999</v>
      </c>
      <c r="AA185">
        <f t="shared" si="105"/>
        <v>0.16956570144311342</v>
      </c>
      <c r="AB185">
        <f t="shared" si="106"/>
        <v>0.60036683948090219</v>
      </c>
      <c r="AC185">
        <f t="shared" si="107"/>
        <v>1.0402618823115384</v>
      </c>
      <c r="AD185">
        <f t="shared" si="108"/>
        <v>1.4364554969602243</v>
      </c>
      <c r="AE185">
        <f t="shared" si="109"/>
        <v>1.8796883447472617</v>
      </c>
      <c r="AF185">
        <f t="shared" si="110"/>
        <v>2.3287735838517603</v>
      </c>
      <c r="AG185">
        <f t="shared" si="111"/>
        <v>2.6237973578206151</v>
      </c>
      <c r="AH185">
        <f t="shared" si="112"/>
        <v>2.7528853794056007</v>
      </c>
      <c r="AI185">
        <f t="shared" si="113"/>
        <v>2.7169846238253683</v>
      </c>
      <c r="AJ185">
        <f t="shared" si="114"/>
        <v>2.7282745956207379</v>
      </c>
      <c r="AK185">
        <f t="shared" si="115"/>
        <v>2.71602138204923</v>
      </c>
      <c r="AL185">
        <f t="shared" si="116"/>
        <v>2.5410048307588671</v>
      </c>
      <c r="AM185">
        <f t="shared" si="117"/>
        <v>2.0112925330288767</v>
      </c>
      <c r="AN185">
        <f t="shared" si="118"/>
        <v>1.7298568929850704</v>
      </c>
      <c r="AO185">
        <f t="shared" si="119"/>
        <v>1.4808714275492707</v>
      </c>
      <c r="AP185">
        <f t="shared" si="120"/>
        <v>1.3028588052456023</v>
      </c>
      <c r="AQ185">
        <f t="shared" si="121"/>
        <v>0.80531938772568623</v>
      </c>
      <c r="AR185">
        <f t="shared" si="122"/>
        <v>0.33870226003789644</v>
      </c>
      <c r="AS185">
        <f t="shared" si="123"/>
        <v>9.0022017344128361E-2</v>
      </c>
      <c r="AT185">
        <f t="shared" si="124"/>
        <v>1.7049831740582142E-2</v>
      </c>
      <c r="AU185">
        <f t="shared" si="125"/>
        <v>1.3673717270228608E-3</v>
      </c>
      <c r="AV185">
        <f t="shared" si="126"/>
        <v>31.311420545659352</v>
      </c>
      <c r="BB185">
        <f t="shared" si="129"/>
        <v>0.77823874334331333</v>
      </c>
      <c r="BC185">
        <f t="shared" si="130"/>
        <v>1.3832451981639986</v>
      </c>
      <c r="BD185">
        <f t="shared" si="131"/>
        <v>2.6041163644393759</v>
      </c>
      <c r="BE185">
        <f t="shared" si="132"/>
        <v>3.4373802528000224</v>
      </c>
      <c r="BF185">
        <f t="shared" si="133"/>
        <v>3.8935488435425833</v>
      </c>
      <c r="BG185">
        <f t="shared" si="134"/>
        <v>3.9304833546153675</v>
      </c>
      <c r="BH185">
        <f t="shared" si="135"/>
        <v>3.7364809425916961</v>
      </c>
      <c r="BI185">
        <f t="shared" si="136"/>
        <v>3.3905399399526979</v>
      </c>
      <c r="BJ185">
        <f t="shared" si="137"/>
        <v>2.9479516052901573</v>
      </c>
      <c r="BK185">
        <f t="shared" si="138"/>
        <v>2.6452862872615208</v>
      </c>
      <c r="BL185">
        <f t="shared" si="139"/>
        <v>2.3801936951477107</v>
      </c>
      <c r="BM185">
        <f t="shared" si="140"/>
        <v>2.031482542095099</v>
      </c>
      <c r="BN185">
        <f t="shared" si="141"/>
        <v>1.478311690248997</v>
      </c>
      <c r="BO185">
        <f t="shared" si="142"/>
        <v>1.1765701695792707</v>
      </c>
      <c r="BP185">
        <f t="shared" si="143"/>
        <v>0.93727561204353049</v>
      </c>
      <c r="BQ185">
        <f t="shared" si="144"/>
        <v>0.77106162057418182</v>
      </c>
      <c r="BR185">
        <f t="shared" si="145"/>
        <v>0.44754505382486715</v>
      </c>
      <c r="BS185">
        <f t="shared" si="146"/>
        <v>0.17741130945678801</v>
      </c>
      <c r="BT185">
        <f t="shared" si="147"/>
        <v>4.4590605851067111E-2</v>
      </c>
      <c r="BU185">
        <f t="shared" si="148"/>
        <v>8.0099687665747925E-3</v>
      </c>
      <c r="BV185">
        <f t="shared" si="151"/>
        <v>6.108982534730736E-4</v>
      </c>
      <c r="BW185" s="3">
        <f t="shared" si="127"/>
        <v>38.200334697842287</v>
      </c>
      <c r="BX185" s="3">
        <f>BW185*(Z185/(Z185+boys!AB185))</f>
        <v>19.434997206137286</v>
      </c>
      <c r="BZ185">
        <v>11.474</v>
      </c>
      <c r="CA185">
        <v>22.4</v>
      </c>
      <c r="CB185">
        <v>41.150591999999989</v>
      </c>
      <c r="CC185">
        <f t="shared" si="128"/>
        <v>55.726461</v>
      </c>
      <c r="CD185">
        <v>69.046000000000006</v>
      </c>
      <c r="CE185">
        <v>69.046000000000006</v>
      </c>
      <c r="CF185">
        <v>69.046000000000006</v>
      </c>
      <c r="CG185">
        <v>69.046000000000006</v>
      </c>
      <c r="CH185">
        <v>69.046000000000006</v>
      </c>
      <c r="CI185">
        <v>69.046000000000006</v>
      </c>
      <c r="CJ185">
        <v>69.046000000000006</v>
      </c>
      <c r="CK185">
        <v>69.046000000000006</v>
      </c>
      <c r="CL185">
        <v>69.046000000000006</v>
      </c>
      <c r="CM185">
        <v>69.046000000000006</v>
      </c>
      <c r="CN185">
        <v>69.046000000000006</v>
      </c>
      <c r="CO185">
        <v>69.046000000000006</v>
      </c>
      <c r="CP185">
        <v>69.046000000000006</v>
      </c>
      <c r="CQ185">
        <v>69.046000000000006</v>
      </c>
      <c r="CR185">
        <v>69.046000000000006</v>
      </c>
      <c r="CS185">
        <v>69.046000000000006</v>
      </c>
      <c r="CT185">
        <v>69.046000000000006</v>
      </c>
      <c r="CX185">
        <v>184</v>
      </c>
      <c r="CY185" t="s">
        <v>208</v>
      </c>
      <c r="CZ185" t="s">
        <v>208</v>
      </c>
      <c r="DA185">
        <v>156.4</v>
      </c>
      <c r="DB185" t="str">
        <f t="shared" si="152"/>
        <v/>
      </c>
      <c r="DC185" t="str">
        <f t="shared" si="103"/>
        <v/>
      </c>
      <c r="DD185" t="s">
        <v>208</v>
      </c>
      <c r="DE185">
        <v>69.046000000000006</v>
      </c>
    </row>
    <row r="186" spans="1:109">
      <c r="A186">
        <v>83534</v>
      </c>
      <c r="B186" t="s">
        <v>209</v>
      </c>
      <c r="C186">
        <v>2010</v>
      </c>
      <c r="D186" t="s">
        <v>25</v>
      </c>
      <c r="E186">
        <v>248.989</v>
      </c>
      <c r="F186">
        <v>244.30600000000001</v>
      </c>
      <c r="G186">
        <v>232.774</v>
      </c>
      <c r="H186">
        <v>277.25599999999997</v>
      </c>
      <c r="I186">
        <v>269.36700000000002</v>
      </c>
      <c r="J186">
        <v>226.81399999999999</v>
      </c>
      <c r="K186">
        <v>195.84399999999999</v>
      </c>
      <c r="L186">
        <v>172.29</v>
      </c>
      <c r="M186">
        <v>152.334</v>
      </c>
      <c r="N186">
        <v>151.27500000000001</v>
      </c>
      <c r="O186">
        <v>124.28100000000001</v>
      </c>
      <c r="P186">
        <v>86.75</v>
      </c>
      <c r="Q186">
        <v>53.468000000000004</v>
      </c>
      <c r="R186">
        <v>32.295999999999999</v>
      </c>
      <c r="S186">
        <v>39.854999999999997</v>
      </c>
      <c r="T186">
        <v>25.094999999999999</v>
      </c>
      <c r="U186">
        <v>17.077000000000002</v>
      </c>
      <c r="V186">
        <v>6.883</v>
      </c>
      <c r="W186">
        <v>1.897</v>
      </c>
      <c r="X186">
        <v>0.46</v>
      </c>
      <c r="Y186">
        <v>5.2999999999999999E-2</v>
      </c>
      <c r="Z186">
        <f t="shared" si="104"/>
        <v>2559.3639999999996</v>
      </c>
      <c r="AA186">
        <f t="shared" si="105"/>
        <v>0.19457099498156577</v>
      </c>
      <c r="AB186">
        <f t="shared" si="106"/>
        <v>0.66819022225834246</v>
      </c>
      <c r="AC186">
        <f t="shared" si="107"/>
        <v>1.091399269506018</v>
      </c>
      <c r="AD186">
        <f t="shared" si="108"/>
        <v>1.8416106501458955</v>
      </c>
      <c r="AE186">
        <f t="shared" si="109"/>
        <v>2.3154479003377406</v>
      </c>
      <c r="AF186">
        <f t="shared" si="110"/>
        <v>2.3927733608818444</v>
      </c>
      <c r="AG186">
        <f t="shared" si="111"/>
        <v>2.4486583385559855</v>
      </c>
      <c r="AH186">
        <f t="shared" si="112"/>
        <v>2.4907477013820625</v>
      </c>
      <c r="AI186">
        <f t="shared" si="113"/>
        <v>2.499850744169255</v>
      </c>
      <c r="AJ186">
        <f t="shared" si="114"/>
        <v>2.7780046136462033</v>
      </c>
      <c r="AK186">
        <f t="shared" si="115"/>
        <v>2.5250851383390565</v>
      </c>
      <c r="AL186">
        <f t="shared" si="116"/>
        <v>1.9320229557030577</v>
      </c>
      <c r="AM186">
        <f t="shared" si="117"/>
        <v>1.2952499136504227</v>
      </c>
      <c r="AN186">
        <f t="shared" si="118"/>
        <v>0.84545691820311619</v>
      </c>
      <c r="AO186">
        <f t="shared" si="119"/>
        <v>1.1212004232301465</v>
      </c>
      <c r="AP186">
        <f t="shared" si="120"/>
        <v>0.75499811671962258</v>
      </c>
      <c r="AQ186">
        <f t="shared" si="121"/>
        <v>0.54713358474996143</v>
      </c>
      <c r="AR186">
        <f t="shared" si="122"/>
        <v>0.23397258068801471</v>
      </c>
      <c r="AS186">
        <f t="shared" si="123"/>
        <v>6.8190378547170319E-2</v>
      </c>
      <c r="AT186">
        <f t="shared" si="124"/>
        <v>1.7434018764036694E-2</v>
      </c>
      <c r="AU186">
        <f t="shared" si="125"/>
        <v>2.1122435104971391E-3</v>
      </c>
      <c r="AV186">
        <f t="shared" si="126"/>
        <v>28.064110067970013</v>
      </c>
      <c r="BB186">
        <f t="shared" si="129"/>
        <v>0.89300303856739427</v>
      </c>
      <c r="BC186">
        <f t="shared" si="130"/>
        <v>1.539510272083221</v>
      </c>
      <c r="BD186">
        <f t="shared" si="131"/>
        <v>2.732130001286194</v>
      </c>
      <c r="BE186">
        <f t="shared" si="132"/>
        <v>4.4069002454678898</v>
      </c>
      <c r="BF186">
        <f t="shared" si="133"/>
        <v>4.6931581947155632</v>
      </c>
      <c r="BG186">
        <f t="shared" si="134"/>
        <v>3.9517609164308016</v>
      </c>
      <c r="BH186">
        <f t="shared" si="135"/>
        <v>3.4121732561370721</v>
      </c>
      <c r="BI186">
        <f t="shared" si="136"/>
        <v>3.0017939293511988</v>
      </c>
      <c r="BJ186">
        <f t="shared" si="137"/>
        <v>2.6541022487305446</v>
      </c>
      <c r="BK186">
        <f t="shared" si="138"/>
        <v>2.6356513823356122</v>
      </c>
      <c r="BL186">
        <f t="shared" si="139"/>
        <v>2.1653372298664828</v>
      </c>
      <c r="BM186">
        <f t="shared" si="140"/>
        <v>1.5114378279134975</v>
      </c>
      <c r="BN186">
        <f t="shared" si="141"/>
        <v>0.93156838942799869</v>
      </c>
      <c r="BO186">
        <f t="shared" si="142"/>
        <v>0.56269044484489128</v>
      </c>
      <c r="BP186">
        <f t="shared" si="143"/>
        <v>0.69439025511806862</v>
      </c>
      <c r="BQ186">
        <f t="shared" si="144"/>
        <v>0.43722803794223886</v>
      </c>
      <c r="BR186">
        <f t="shared" si="145"/>
        <v>0.29753110993981324</v>
      </c>
      <c r="BS186">
        <f t="shared" si="146"/>
        <v>0.11992192010983982</v>
      </c>
      <c r="BT186">
        <f t="shared" si="147"/>
        <v>3.3051268698004663E-2</v>
      </c>
      <c r="BU186">
        <f t="shared" si="148"/>
        <v>8.0145406436911686E-3</v>
      </c>
      <c r="BV186">
        <f t="shared" si="151"/>
        <v>9.2341446546876499E-4</v>
      </c>
      <c r="BW186" s="3">
        <f t="shared" si="127"/>
        <v>36.682277924075485</v>
      </c>
      <c r="BX186" s="3">
        <f>BW186*(Z186/(Z186+boys!AB186))</f>
        <v>18.620268674775264</v>
      </c>
      <c r="BZ186">
        <v>11.474</v>
      </c>
      <c r="CA186">
        <v>22.4</v>
      </c>
      <c r="CB186">
        <v>41.150591999999989</v>
      </c>
      <c r="CC186">
        <f t="shared" si="128"/>
        <v>55.726461</v>
      </c>
      <c r="CD186">
        <v>67.563000000000002</v>
      </c>
      <c r="CE186">
        <v>67.563000000000002</v>
      </c>
      <c r="CF186">
        <v>67.563000000000002</v>
      </c>
      <c r="CG186">
        <v>67.563000000000002</v>
      </c>
      <c r="CH186">
        <v>67.563000000000002</v>
      </c>
      <c r="CI186">
        <v>67.563000000000002</v>
      </c>
      <c r="CJ186">
        <v>67.563000000000002</v>
      </c>
      <c r="CK186">
        <v>67.563000000000002</v>
      </c>
      <c r="CL186">
        <v>67.563000000000002</v>
      </c>
      <c r="CM186">
        <v>67.563000000000002</v>
      </c>
      <c r="CN186">
        <v>67.563000000000002</v>
      </c>
      <c r="CO186">
        <v>67.563000000000002</v>
      </c>
      <c r="CP186">
        <v>67.563000000000002</v>
      </c>
      <c r="CQ186">
        <v>67.563000000000002</v>
      </c>
      <c r="CR186">
        <v>67.563000000000002</v>
      </c>
      <c r="CS186">
        <v>67.563000000000002</v>
      </c>
      <c r="CT186">
        <v>67.563000000000002</v>
      </c>
      <c r="CX186">
        <v>185</v>
      </c>
      <c r="CY186" t="s">
        <v>209</v>
      </c>
      <c r="DB186" t="str">
        <f t="shared" si="152"/>
        <v/>
      </c>
      <c r="DC186" t="str">
        <f t="shared" si="103"/>
        <v/>
      </c>
      <c r="DD186" t="s">
        <v>209</v>
      </c>
      <c r="DE186">
        <v>67.563000000000002</v>
      </c>
    </row>
    <row r="187" spans="1:109">
      <c r="A187">
        <v>83987</v>
      </c>
      <c r="B187" t="s">
        <v>210</v>
      </c>
      <c r="C187">
        <v>2010</v>
      </c>
      <c r="D187" t="s">
        <v>25</v>
      </c>
      <c r="E187">
        <v>3262.1480000000001</v>
      </c>
      <c r="F187">
        <v>2727.2510000000002</v>
      </c>
      <c r="G187">
        <v>2259.913</v>
      </c>
      <c r="H187">
        <v>1878.8019999999999</v>
      </c>
      <c r="I187">
        <v>1531.4580000000001</v>
      </c>
      <c r="J187">
        <v>1236.8869999999999</v>
      </c>
      <c r="K187">
        <v>975.36400000000003</v>
      </c>
      <c r="L187">
        <v>752.87800000000004</v>
      </c>
      <c r="M187">
        <v>575.827</v>
      </c>
      <c r="N187">
        <v>440.73200000000003</v>
      </c>
      <c r="O187">
        <v>348.96100000000001</v>
      </c>
      <c r="P187">
        <v>287.12799999999999</v>
      </c>
      <c r="Q187">
        <v>227.209</v>
      </c>
      <c r="R187">
        <v>176.52699999999999</v>
      </c>
      <c r="S187">
        <v>116.53</v>
      </c>
      <c r="T187">
        <v>87.808000000000007</v>
      </c>
      <c r="U187">
        <v>45.02</v>
      </c>
      <c r="V187">
        <v>16.701000000000001</v>
      </c>
      <c r="W187">
        <v>3.9129999999999998</v>
      </c>
      <c r="X187">
        <v>0.54200000000000004</v>
      </c>
      <c r="Y187">
        <v>4.2999999999999997E-2</v>
      </c>
      <c r="Z187">
        <f t="shared" si="104"/>
        <v>16951.642000000003</v>
      </c>
      <c r="AA187">
        <f t="shared" si="105"/>
        <v>0.38487693404568118</v>
      </c>
      <c r="AB187">
        <f t="shared" si="106"/>
        <v>1.1261892505752538</v>
      </c>
      <c r="AC187">
        <f t="shared" si="107"/>
        <v>1.5997834310092198</v>
      </c>
      <c r="AD187">
        <f t="shared" si="108"/>
        <v>1.8841616641030994</v>
      </c>
      <c r="AE187">
        <f t="shared" si="109"/>
        <v>1.9875405580179191</v>
      </c>
      <c r="AF187">
        <f t="shared" si="110"/>
        <v>1.970071630819008</v>
      </c>
      <c r="AG187">
        <f t="shared" si="111"/>
        <v>1.8412167977591785</v>
      </c>
      <c r="AH187">
        <f t="shared" si="112"/>
        <v>1.6432913106588729</v>
      </c>
      <c r="AI187">
        <f t="shared" si="113"/>
        <v>1.4266897566619208</v>
      </c>
      <c r="AJ187">
        <f t="shared" si="114"/>
        <v>1.2219703554381338</v>
      </c>
      <c r="AK187">
        <f t="shared" si="115"/>
        <v>1.0704551216926359</v>
      </c>
      <c r="AL187">
        <f t="shared" si="116"/>
        <v>0.96546965774760918</v>
      </c>
      <c r="AM187">
        <f t="shared" si="117"/>
        <v>0.83100846513865723</v>
      </c>
      <c r="AN187">
        <f t="shared" si="118"/>
        <v>0.69770875293378631</v>
      </c>
      <c r="AO187">
        <f t="shared" si="119"/>
        <v>0.49494674321225041</v>
      </c>
      <c r="AP187">
        <f t="shared" si="120"/>
        <v>0.39885316124538256</v>
      </c>
      <c r="AQ187">
        <f t="shared" si="121"/>
        <v>0.21777477367679188</v>
      </c>
      <c r="AR187">
        <f t="shared" si="122"/>
        <v>8.5713643551462437E-2</v>
      </c>
      <c r="AS187">
        <f t="shared" si="123"/>
        <v>2.1236644804084461E-2</v>
      </c>
      <c r="AT187">
        <f t="shared" si="124"/>
        <v>3.1014104710328353E-3</v>
      </c>
      <c r="AU187">
        <f t="shared" si="125"/>
        <v>2.5873599737417761E-4</v>
      </c>
      <c r="AV187">
        <f t="shared" si="126"/>
        <v>19.872318799559348</v>
      </c>
      <c r="BB187">
        <f t="shared" si="129"/>
        <v>1.7664311764960583</v>
      </c>
      <c r="BC187">
        <f t="shared" si="130"/>
        <v>2.5947400333253845</v>
      </c>
      <c r="BD187">
        <f t="shared" si="131"/>
        <v>4.0047821448507497</v>
      </c>
      <c r="BE187">
        <f t="shared" si="132"/>
        <v>4.5087231111415074</v>
      </c>
      <c r="BF187">
        <f t="shared" si="133"/>
        <v>3.3991117377278255</v>
      </c>
      <c r="BG187">
        <f t="shared" si="134"/>
        <v>2.7453035734202023</v>
      </c>
      <c r="BH187">
        <f t="shared" si="135"/>
        <v>2.1648463235408109</v>
      </c>
      <c r="BI187">
        <f t="shared" si="136"/>
        <v>1.6710327327795147</v>
      </c>
      <c r="BJ187">
        <f t="shared" si="137"/>
        <v>1.2780633321975532</v>
      </c>
      <c r="BK187">
        <f t="shared" si="138"/>
        <v>0.9782163888218024</v>
      </c>
      <c r="BL187">
        <f t="shared" si="139"/>
        <v>0.77452821501421498</v>
      </c>
      <c r="BM187">
        <f t="shared" si="140"/>
        <v>0.63728822796989215</v>
      </c>
      <c r="BN187">
        <f t="shared" si="141"/>
        <v>0.50429641480040688</v>
      </c>
      <c r="BO187">
        <f t="shared" si="142"/>
        <v>0.39180636865384472</v>
      </c>
      <c r="BP187">
        <f t="shared" si="143"/>
        <v>0.25864143241109028</v>
      </c>
      <c r="BQ187">
        <f t="shared" si="144"/>
        <v>0.19489218996956165</v>
      </c>
      <c r="BR187">
        <f t="shared" si="145"/>
        <v>9.9923086648479237E-2</v>
      </c>
      <c r="BS187">
        <f t="shared" si="146"/>
        <v>3.7068313418841661E-2</v>
      </c>
      <c r="BT187">
        <f t="shared" si="147"/>
        <v>8.6850075090070897E-3</v>
      </c>
      <c r="BU187">
        <f t="shared" si="148"/>
        <v>1.2029834065632107E-3</v>
      </c>
      <c r="BV187">
        <f t="shared" si="151"/>
        <v>9.5439642956121861E-5</v>
      </c>
      <c r="BW187" s="3">
        <f t="shared" si="127"/>
        <v>28.019678233746273</v>
      </c>
      <c r="BX187" s="3">
        <f>BW187*(Z187/(Z187+boys!AB187))</f>
        <v>13.975242817752052</v>
      </c>
      <c r="BZ187">
        <v>11.474</v>
      </c>
      <c r="CA187">
        <v>22.4</v>
      </c>
      <c r="CB187">
        <v>41.150591999999989</v>
      </c>
      <c r="CC187">
        <f t="shared" si="128"/>
        <v>55.726461</v>
      </c>
      <c r="CD187">
        <v>57.006999999999998</v>
      </c>
      <c r="CE187">
        <v>57.006999999999998</v>
      </c>
      <c r="CF187">
        <v>57.006999999999998</v>
      </c>
      <c r="CG187">
        <v>57.006999999999998</v>
      </c>
      <c r="CH187">
        <v>57.006999999999998</v>
      </c>
      <c r="CI187">
        <v>57.006999999999998</v>
      </c>
      <c r="CJ187">
        <v>57.006999999999998</v>
      </c>
      <c r="CK187">
        <v>57.006999999999998</v>
      </c>
      <c r="CL187">
        <v>57.006999999999998</v>
      </c>
      <c r="CM187">
        <v>57.006999999999998</v>
      </c>
      <c r="CN187">
        <v>57.006999999999998</v>
      </c>
      <c r="CO187">
        <v>57.006999999999998</v>
      </c>
      <c r="CP187">
        <v>57.006999999999998</v>
      </c>
      <c r="CQ187">
        <v>57.006999999999998</v>
      </c>
      <c r="CR187">
        <v>57.006999999999998</v>
      </c>
      <c r="CS187">
        <v>57.006999999999998</v>
      </c>
      <c r="CT187">
        <v>57.006999999999998</v>
      </c>
      <c r="CX187">
        <v>186</v>
      </c>
      <c r="CY187" t="s">
        <v>210</v>
      </c>
      <c r="CZ187" t="s">
        <v>210</v>
      </c>
      <c r="DA187">
        <v>159.19999999999999</v>
      </c>
      <c r="DB187" t="str">
        <f t="shared" si="152"/>
        <v/>
      </c>
      <c r="DC187" t="str">
        <f t="shared" si="103"/>
        <v/>
      </c>
      <c r="DD187" t="s">
        <v>210</v>
      </c>
      <c r="DE187">
        <v>57.006999999999998</v>
      </c>
    </row>
    <row r="188" spans="1:109">
      <c r="A188">
        <v>84440</v>
      </c>
      <c r="B188" t="s">
        <v>211</v>
      </c>
      <c r="C188">
        <v>2010</v>
      </c>
      <c r="D188" t="s">
        <v>25</v>
      </c>
      <c r="E188">
        <v>1177.386</v>
      </c>
      <c r="F188">
        <v>906.55100000000004</v>
      </c>
      <c r="G188">
        <v>1028.5419999999999</v>
      </c>
      <c r="H188">
        <v>1365.9169999999999</v>
      </c>
      <c r="I188">
        <v>1849.954</v>
      </c>
      <c r="J188">
        <v>1826.6410000000001</v>
      </c>
      <c r="K188">
        <v>1745.9559999999999</v>
      </c>
      <c r="L188">
        <v>1640.2280000000001</v>
      </c>
      <c r="M188">
        <v>1524.201</v>
      </c>
      <c r="N188">
        <v>1872.336</v>
      </c>
      <c r="O188">
        <v>1836.8119999999999</v>
      </c>
      <c r="P188">
        <v>2005.001</v>
      </c>
      <c r="Q188">
        <v>1171.348</v>
      </c>
      <c r="R188">
        <v>1233.414</v>
      </c>
      <c r="S188">
        <v>1580.1769999999999</v>
      </c>
      <c r="T188">
        <v>834.245</v>
      </c>
      <c r="U188">
        <v>798.89200000000005</v>
      </c>
      <c r="V188">
        <v>317.262</v>
      </c>
      <c r="W188">
        <v>69.762</v>
      </c>
      <c r="X188">
        <v>17.797999999999998</v>
      </c>
      <c r="Y188">
        <v>1.573</v>
      </c>
      <c r="Z188">
        <f t="shared" si="104"/>
        <v>24803.995999999996</v>
      </c>
      <c r="AA188">
        <f t="shared" si="105"/>
        <v>9.4935187056150158E-2</v>
      </c>
      <c r="AB188">
        <f t="shared" si="106"/>
        <v>0.25584010737624702</v>
      </c>
      <c r="AC188">
        <f t="shared" si="107"/>
        <v>0.49760143486557573</v>
      </c>
      <c r="AD188">
        <f t="shared" si="108"/>
        <v>0.93616322950543951</v>
      </c>
      <c r="AE188">
        <f t="shared" si="109"/>
        <v>1.6408238414487732</v>
      </c>
      <c r="AF188">
        <f t="shared" si="110"/>
        <v>1.988361351130681</v>
      </c>
      <c r="AG188">
        <f t="shared" si="111"/>
        <v>2.2524835111245789</v>
      </c>
      <c r="AH188">
        <f t="shared" si="112"/>
        <v>2.4467201171940203</v>
      </c>
      <c r="AI188">
        <f t="shared" si="113"/>
        <v>2.5808922884844852</v>
      </c>
      <c r="AJ188">
        <f t="shared" si="114"/>
        <v>3.5478070549600162</v>
      </c>
      <c r="AK188">
        <f t="shared" si="115"/>
        <v>3.8507595308433373</v>
      </c>
      <c r="AL188">
        <f t="shared" si="116"/>
        <v>4.6075260212104538</v>
      </c>
      <c r="AM188">
        <f t="shared" si="117"/>
        <v>2.9278982305915551</v>
      </c>
      <c r="AN188">
        <f t="shared" si="118"/>
        <v>3.3316703486002823</v>
      </c>
      <c r="AO188">
        <f t="shared" si="119"/>
        <v>4.5868715669846107</v>
      </c>
      <c r="AP188">
        <f t="shared" si="120"/>
        <v>2.5897788807900151</v>
      </c>
      <c r="AQ188">
        <f t="shared" si="121"/>
        <v>2.6410721885296233</v>
      </c>
      <c r="AR188">
        <f t="shared" si="122"/>
        <v>1.1127962607315371</v>
      </c>
      <c r="AS188">
        <f t="shared" si="123"/>
        <v>0.25875282353698176</v>
      </c>
      <c r="AT188">
        <f t="shared" si="124"/>
        <v>6.9601930269622692E-2</v>
      </c>
      <c r="AU188">
        <f t="shared" si="125"/>
        <v>6.468554502266491E-3</v>
      </c>
      <c r="AV188">
        <f t="shared" si="126"/>
        <v>42.224824459736247</v>
      </c>
      <c r="BB188">
        <f t="shared" si="129"/>
        <v>0.43571453451290681</v>
      </c>
      <c r="BC188">
        <f t="shared" si="130"/>
        <v>0.58945560739487313</v>
      </c>
      <c r="BD188">
        <f t="shared" si="131"/>
        <v>1.2456594455067125</v>
      </c>
      <c r="BE188">
        <f t="shared" si="132"/>
        <v>2.2402009705899006</v>
      </c>
      <c r="BF188">
        <f t="shared" si="133"/>
        <v>3.3804580946295917</v>
      </c>
      <c r="BG188">
        <f t="shared" si="134"/>
        <v>3.3378577815622945</v>
      </c>
      <c r="BH188">
        <f t="shared" si="135"/>
        <v>3.190420460761243</v>
      </c>
      <c r="BI188">
        <f t="shared" si="136"/>
        <v>2.9972215631513577</v>
      </c>
      <c r="BJ188">
        <f t="shared" si="137"/>
        <v>2.7852030960188845</v>
      </c>
      <c r="BK188">
        <f t="shared" si="138"/>
        <v>3.4213571727007226</v>
      </c>
      <c r="BL188">
        <f t="shared" si="139"/>
        <v>3.3564434541144101</v>
      </c>
      <c r="BM188">
        <f t="shared" si="140"/>
        <v>3.6637785913543937</v>
      </c>
      <c r="BN188">
        <f t="shared" si="141"/>
        <v>2.140427723191054</v>
      </c>
      <c r="BO188">
        <f t="shared" si="142"/>
        <v>2.2538421713888361</v>
      </c>
      <c r="BP188">
        <f t="shared" si="143"/>
        <v>2.8874891649184273</v>
      </c>
      <c r="BQ188">
        <f t="shared" si="144"/>
        <v>1.5244326416517728</v>
      </c>
      <c r="BR188">
        <f t="shared" si="145"/>
        <v>1.4598313947994515</v>
      </c>
      <c r="BS188">
        <f t="shared" si="146"/>
        <v>0.57973922379603693</v>
      </c>
      <c r="BT188">
        <f t="shared" si="147"/>
        <v>0.12747750354741233</v>
      </c>
      <c r="BU188">
        <f t="shared" si="148"/>
        <v>3.2522642816101094E-2</v>
      </c>
      <c r="BV188">
        <f t="shared" si="151"/>
        <v>2.8743744886912588E-3</v>
      </c>
      <c r="BW188" s="3">
        <f t="shared" si="127"/>
        <v>41.652407612895075</v>
      </c>
      <c r="BX188" s="3">
        <f>BW188*(Z188/(Z188+boys!AB188))</f>
        <v>22.435205560812062</v>
      </c>
      <c r="BZ188">
        <v>11.474</v>
      </c>
      <c r="CA188">
        <v>22.4</v>
      </c>
      <c r="CB188">
        <v>41.150591999999989</v>
      </c>
      <c r="CC188">
        <f t="shared" si="128"/>
        <v>55.726461</v>
      </c>
      <c r="CD188">
        <v>68.674000000000007</v>
      </c>
      <c r="CE188">
        <v>68.674000000000007</v>
      </c>
      <c r="CF188">
        <v>68.674000000000007</v>
      </c>
      <c r="CG188">
        <v>68.674000000000007</v>
      </c>
      <c r="CH188">
        <v>68.674000000000007</v>
      </c>
      <c r="CI188">
        <v>68.674000000000007</v>
      </c>
      <c r="CJ188">
        <v>68.674000000000007</v>
      </c>
      <c r="CK188">
        <v>68.674000000000007</v>
      </c>
      <c r="CL188">
        <v>68.674000000000007</v>
      </c>
      <c r="CM188">
        <v>68.674000000000007</v>
      </c>
      <c r="CN188">
        <v>68.674000000000007</v>
      </c>
      <c r="CO188">
        <v>68.674000000000007</v>
      </c>
      <c r="CP188">
        <v>68.674000000000007</v>
      </c>
      <c r="CQ188">
        <v>68.674000000000007</v>
      </c>
      <c r="CR188">
        <v>68.674000000000007</v>
      </c>
      <c r="CS188">
        <v>68.674000000000007</v>
      </c>
      <c r="CT188">
        <v>68.674000000000007</v>
      </c>
      <c r="CX188">
        <v>187</v>
      </c>
      <c r="CY188" t="s">
        <v>211</v>
      </c>
      <c r="DB188" t="str">
        <f t="shared" si="152"/>
        <v/>
      </c>
      <c r="DC188" t="str">
        <f t="shared" si="103"/>
        <v/>
      </c>
      <c r="DD188" t="s">
        <v>211</v>
      </c>
      <c r="DE188">
        <v>68.674000000000007</v>
      </c>
    </row>
    <row r="189" spans="1:109">
      <c r="A189">
        <v>84893</v>
      </c>
      <c r="B189" t="s">
        <v>212</v>
      </c>
      <c r="C189">
        <v>2010</v>
      </c>
      <c r="D189" t="s">
        <v>25</v>
      </c>
      <c r="E189">
        <v>55.387</v>
      </c>
      <c r="F189">
        <v>58.119</v>
      </c>
      <c r="G189">
        <v>63.811</v>
      </c>
      <c r="H189">
        <v>77.268000000000001</v>
      </c>
      <c r="I189">
        <v>81.039000000000001</v>
      </c>
      <c r="J189">
        <v>81.100999999999999</v>
      </c>
      <c r="K189">
        <v>77.8</v>
      </c>
      <c r="L189">
        <v>74.915000000000006</v>
      </c>
      <c r="M189">
        <v>74.938000000000002</v>
      </c>
      <c r="N189">
        <v>73.808000000000007</v>
      </c>
      <c r="O189">
        <v>71.344999999999999</v>
      </c>
      <c r="P189">
        <v>66.986000000000004</v>
      </c>
      <c r="Q189">
        <v>55.820999999999998</v>
      </c>
      <c r="R189">
        <v>43.575000000000003</v>
      </c>
      <c r="S189">
        <v>38.271000000000001</v>
      </c>
      <c r="T189">
        <v>29.960999999999999</v>
      </c>
      <c r="U189">
        <v>15.204000000000001</v>
      </c>
      <c r="V189">
        <v>7.2750000000000004</v>
      </c>
      <c r="W189">
        <v>1.492</v>
      </c>
      <c r="X189">
        <v>0.20899999999999999</v>
      </c>
      <c r="Y189">
        <v>1.7999999999999999E-2</v>
      </c>
      <c r="Z189">
        <f t="shared" si="104"/>
        <v>1048.3430000000001</v>
      </c>
      <c r="AA189">
        <f t="shared" si="105"/>
        <v>0.10566579831219362</v>
      </c>
      <c r="AB189">
        <f t="shared" si="106"/>
        <v>0.38807241523051134</v>
      </c>
      <c r="AC189">
        <f t="shared" si="107"/>
        <v>0.73042124571824296</v>
      </c>
      <c r="AD189">
        <f t="shared" si="108"/>
        <v>1.2529830408559031</v>
      </c>
      <c r="AE189">
        <f t="shared" si="109"/>
        <v>1.7006437778475172</v>
      </c>
      <c r="AF189">
        <f t="shared" si="110"/>
        <v>2.0887505329839566</v>
      </c>
      <c r="AG189">
        <f t="shared" si="111"/>
        <v>2.3747952721580625</v>
      </c>
      <c r="AH189">
        <f t="shared" si="112"/>
        <v>2.6440344429256459</v>
      </c>
      <c r="AI189">
        <f t="shared" si="113"/>
        <v>3.0022578488147484</v>
      </c>
      <c r="AJ189">
        <f t="shared" si="114"/>
        <v>3.3090085973770038</v>
      </c>
      <c r="AK189">
        <f t="shared" si="115"/>
        <v>3.5388608499317491</v>
      </c>
      <c r="AL189">
        <f t="shared" si="116"/>
        <v>3.6421304859192083</v>
      </c>
      <c r="AM189">
        <f t="shared" si="117"/>
        <v>3.3013069195864326</v>
      </c>
      <c r="AN189">
        <f t="shared" si="118"/>
        <v>2.7848948292686648</v>
      </c>
      <c r="AO189">
        <f t="shared" si="119"/>
        <v>2.6284450795207293</v>
      </c>
      <c r="AP189">
        <f t="shared" si="120"/>
        <v>2.2006127765435548</v>
      </c>
      <c r="AQ189">
        <f t="shared" si="121"/>
        <v>1.1892367288187167</v>
      </c>
      <c r="AR189">
        <f t="shared" si="122"/>
        <v>0.60373847109199941</v>
      </c>
      <c r="AS189">
        <f t="shared" si="123"/>
        <v>0.13093424575735232</v>
      </c>
      <c r="AT189">
        <f t="shared" si="124"/>
        <v>1.9338136468693926E-2</v>
      </c>
      <c r="AU189">
        <f t="shared" si="125"/>
        <v>1.7513352023145095E-3</v>
      </c>
      <c r="AV189">
        <f t="shared" si="126"/>
        <v>37.637882830333211</v>
      </c>
      <c r="BB189">
        <f t="shared" si="129"/>
        <v>0.48496374793364394</v>
      </c>
      <c r="BC189">
        <f t="shared" si="130"/>
        <v>0.89411884469109804</v>
      </c>
      <c r="BD189">
        <f t="shared" si="131"/>
        <v>1.8284837224665587</v>
      </c>
      <c r="BE189">
        <f t="shared" si="132"/>
        <v>2.9983380416905914</v>
      </c>
      <c r="BF189">
        <f t="shared" si="133"/>
        <v>3.5309956566314646</v>
      </c>
      <c r="BG189">
        <f t="shared" si="134"/>
        <v>3.533697093355896</v>
      </c>
      <c r="BH189">
        <f t="shared" si="135"/>
        <v>3.3898673735599893</v>
      </c>
      <c r="BI189">
        <f t="shared" si="136"/>
        <v>3.2641634227538132</v>
      </c>
      <c r="BJ189">
        <f t="shared" si="137"/>
        <v>3.2651655686354562</v>
      </c>
      <c r="BK189">
        <f t="shared" si="138"/>
        <v>3.2159297057547014</v>
      </c>
      <c r="BL189">
        <f t="shared" si="139"/>
        <v>3.1086129532986821</v>
      </c>
      <c r="BM189">
        <f t="shared" si="140"/>
        <v>2.9186845229471658</v>
      </c>
      <c r="BN189">
        <f t="shared" si="141"/>
        <v>2.4322080547492568</v>
      </c>
      <c r="BO189">
        <f t="shared" si="142"/>
        <v>1.8986307301140943</v>
      </c>
      <c r="BP189">
        <f t="shared" si="143"/>
        <v>1.6675271754950434</v>
      </c>
      <c r="BQ189">
        <f t="shared" si="144"/>
        <v>1.3054475113011677</v>
      </c>
      <c r="BR189">
        <f t="shared" si="145"/>
        <v>0.66246199932655636</v>
      </c>
      <c r="BS189">
        <f t="shared" si="146"/>
        <v>0.31698309951990911</v>
      </c>
      <c r="BT189">
        <f t="shared" si="147"/>
        <v>6.5008767626626024E-2</v>
      </c>
      <c r="BU189">
        <f t="shared" si="148"/>
        <v>9.1064560549362177E-3</v>
      </c>
      <c r="BV189">
        <f t="shared" si="151"/>
        <v>7.8428808128637288E-4</v>
      </c>
      <c r="BW189" s="3">
        <f t="shared" si="127"/>
        <v>40.791178735987948</v>
      </c>
      <c r="BX189" s="3">
        <f>BW189*(Z189/(Z189+boys!AB189))</f>
        <v>20.341937598049778</v>
      </c>
      <c r="BZ189">
        <v>11.474</v>
      </c>
      <c r="CA189">
        <v>22.4</v>
      </c>
      <c r="CB189">
        <v>41.150591999999989</v>
      </c>
      <c r="CC189">
        <f t="shared" si="128"/>
        <v>55.726461</v>
      </c>
      <c r="CD189">
        <v>69.209000000000003</v>
      </c>
      <c r="CE189">
        <v>69.209000000000003</v>
      </c>
      <c r="CF189">
        <v>69.209000000000003</v>
      </c>
      <c r="CG189">
        <v>69.209000000000003</v>
      </c>
      <c r="CH189">
        <v>69.209000000000003</v>
      </c>
      <c r="CI189">
        <v>69.209000000000003</v>
      </c>
      <c r="CJ189">
        <v>69.209000000000003</v>
      </c>
      <c r="CK189">
        <v>69.209000000000003</v>
      </c>
      <c r="CL189">
        <v>69.209000000000003</v>
      </c>
      <c r="CM189">
        <v>69.209000000000003</v>
      </c>
      <c r="CN189">
        <v>69.209000000000003</v>
      </c>
      <c r="CO189">
        <v>69.209000000000003</v>
      </c>
      <c r="CP189">
        <v>69.209000000000003</v>
      </c>
      <c r="CQ189">
        <v>69.209000000000003</v>
      </c>
      <c r="CR189">
        <v>69.209000000000003</v>
      </c>
      <c r="CS189">
        <v>69.209000000000003</v>
      </c>
      <c r="CT189">
        <v>69.209000000000003</v>
      </c>
      <c r="CX189">
        <v>188</v>
      </c>
      <c r="CY189" t="s">
        <v>212</v>
      </c>
      <c r="DB189" t="str">
        <f t="shared" si="152"/>
        <v/>
      </c>
      <c r="DC189" t="str">
        <f t="shared" si="103"/>
        <v>@</v>
      </c>
      <c r="DD189" t="s">
        <v>284</v>
      </c>
      <c r="DE189">
        <v>69.209000000000003</v>
      </c>
    </row>
    <row r="190" spans="1:109">
      <c r="A190">
        <v>85346</v>
      </c>
      <c r="B190" t="s">
        <v>213</v>
      </c>
      <c r="C190">
        <v>2010</v>
      </c>
      <c r="D190" t="s">
        <v>25</v>
      </c>
      <c r="E190">
        <v>4359.277</v>
      </c>
      <c r="F190">
        <v>3910.7939999999999</v>
      </c>
      <c r="G190">
        <v>3756.7820000000002</v>
      </c>
      <c r="H190">
        <v>3685.471</v>
      </c>
      <c r="I190">
        <v>3881.665</v>
      </c>
      <c r="J190">
        <v>3463.3809999999999</v>
      </c>
      <c r="K190">
        <v>2747.28</v>
      </c>
      <c r="L190">
        <v>2195.9360000000001</v>
      </c>
      <c r="M190">
        <v>2112.8029999999999</v>
      </c>
      <c r="N190">
        <v>1984.7239999999999</v>
      </c>
      <c r="O190">
        <v>1740.847</v>
      </c>
      <c r="P190">
        <v>1333.875</v>
      </c>
      <c r="Q190">
        <v>1221.5340000000001</v>
      </c>
      <c r="R190">
        <v>887.02700000000004</v>
      </c>
      <c r="S190">
        <v>692.02300000000002</v>
      </c>
      <c r="T190">
        <v>475.00799999999998</v>
      </c>
      <c r="U190">
        <v>269.61700000000002</v>
      </c>
      <c r="V190">
        <v>111.33499999999999</v>
      </c>
      <c r="W190">
        <v>32.683</v>
      </c>
      <c r="X190">
        <v>6.4260000000000002</v>
      </c>
      <c r="Y190">
        <v>0.80300000000000005</v>
      </c>
      <c r="Z190">
        <f t="shared" si="104"/>
        <v>38869.290999999997</v>
      </c>
      <c r="AA190">
        <f t="shared" si="105"/>
        <v>0.22430442582551868</v>
      </c>
      <c r="AB190">
        <f t="shared" si="106"/>
        <v>0.70429784788202088</v>
      </c>
      <c r="AC190">
        <f t="shared" si="107"/>
        <v>1.1598200749275309</v>
      </c>
      <c r="AD190">
        <f t="shared" si="108"/>
        <v>1.6118896277269377</v>
      </c>
      <c r="AE190">
        <f t="shared" si="109"/>
        <v>2.1970205219333687</v>
      </c>
      <c r="AF190">
        <f t="shared" si="110"/>
        <v>2.4057883381510612</v>
      </c>
      <c r="AG190">
        <f t="shared" si="111"/>
        <v>2.2617587750700165</v>
      </c>
      <c r="AH190">
        <f t="shared" si="112"/>
        <v>2.0903296641042415</v>
      </c>
      <c r="AI190">
        <f t="shared" si="113"/>
        <v>2.2829777368462936</v>
      </c>
      <c r="AJ190">
        <f t="shared" si="114"/>
        <v>2.3998901343479613</v>
      </c>
      <c r="AK190">
        <f t="shared" si="115"/>
        <v>2.3289347881339024</v>
      </c>
      <c r="AL190">
        <f t="shared" si="116"/>
        <v>1.956065393629125</v>
      </c>
      <c r="AM190">
        <f t="shared" si="117"/>
        <v>1.9484561218263541</v>
      </c>
      <c r="AN190">
        <f t="shared" si="118"/>
        <v>1.5289913314858254</v>
      </c>
      <c r="AO190">
        <f t="shared" si="119"/>
        <v>1.2818771507820916</v>
      </c>
      <c r="AP190">
        <f t="shared" si="120"/>
        <v>0.94099004790182561</v>
      </c>
      <c r="AQ190">
        <f t="shared" si="121"/>
        <v>0.56879334382507785</v>
      </c>
      <c r="AR190">
        <f t="shared" si="122"/>
        <v>0.24919788220474615</v>
      </c>
      <c r="AS190">
        <f t="shared" si="123"/>
        <v>7.7357624043103854E-2</v>
      </c>
      <c r="AT190">
        <f t="shared" si="124"/>
        <v>1.6036361455628301E-2</v>
      </c>
      <c r="AU190">
        <f t="shared" si="125"/>
        <v>2.107216208291528E-3</v>
      </c>
      <c r="AV190">
        <f t="shared" si="126"/>
        <v>28.236884408310924</v>
      </c>
      <c r="BB190">
        <f t="shared" si="129"/>
        <v>1.0294675927688006</v>
      </c>
      <c r="BC190">
        <f t="shared" si="130"/>
        <v>1.6227022415201759</v>
      </c>
      <c r="BD190">
        <f t="shared" si="131"/>
        <v>2.9034096973857615</v>
      </c>
      <c r="BE190">
        <f t="shared" si="132"/>
        <v>3.8571870745503349</v>
      </c>
      <c r="BF190">
        <f t="shared" si="133"/>
        <v>4.895247335535398</v>
      </c>
      <c r="BG190">
        <f t="shared" si="134"/>
        <v>4.3677408050910937</v>
      </c>
      <c r="BH190">
        <f t="shared" si="135"/>
        <v>3.4646511484040197</v>
      </c>
      <c r="BI190">
        <f t="shared" si="136"/>
        <v>2.7693399232046714</v>
      </c>
      <c r="BJ190">
        <f t="shared" si="137"/>
        <v>2.6644991920377454</v>
      </c>
      <c r="BK190">
        <f t="shared" si="138"/>
        <v>2.5029761385315727</v>
      </c>
      <c r="BL190">
        <f t="shared" si="139"/>
        <v>2.1954178524743351</v>
      </c>
      <c r="BM190">
        <f t="shared" si="140"/>
        <v>1.6821771172131752</v>
      </c>
      <c r="BN190">
        <f t="shared" si="141"/>
        <v>1.540501578257242</v>
      </c>
      <c r="BO190">
        <f t="shared" si="142"/>
        <v>1.118647940586825</v>
      </c>
      <c r="BP190">
        <f t="shared" si="143"/>
        <v>0.87272439710258676</v>
      </c>
      <c r="BQ190">
        <f t="shared" si="144"/>
        <v>0.59904233012328434</v>
      </c>
      <c r="BR190">
        <f t="shared" si="145"/>
        <v>0.3400195279255287</v>
      </c>
      <c r="BS190">
        <f t="shared" si="146"/>
        <v>0.14040685172518325</v>
      </c>
      <c r="BT190">
        <f t="shared" si="147"/>
        <v>4.1217201553277627E-2</v>
      </c>
      <c r="BU190">
        <f t="shared" si="148"/>
        <v>8.1039603825035049E-3</v>
      </c>
      <c r="BV190">
        <f t="shared" si="151"/>
        <v>1.0126797676860123E-3</v>
      </c>
      <c r="BW190" s="3">
        <f t="shared" si="127"/>
        <v>38.616492586141199</v>
      </c>
      <c r="BX190" s="3">
        <f>BW190*(Z190/(Z190+boys!AB190))</f>
        <v>19.224875237822889</v>
      </c>
      <c r="BZ190">
        <v>11.474</v>
      </c>
      <c r="CA190">
        <v>22.4</v>
      </c>
      <c r="CB190">
        <v>41.150591999999989</v>
      </c>
      <c r="CC190">
        <f t="shared" si="128"/>
        <v>55.726461</v>
      </c>
      <c r="CD190">
        <v>74.271000000000001</v>
      </c>
      <c r="CE190">
        <v>74.271000000000001</v>
      </c>
      <c r="CF190">
        <v>74.271000000000001</v>
      </c>
      <c r="CG190">
        <v>74.271000000000001</v>
      </c>
      <c r="CH190">
        <v>74.271000000000001</v>
      </c>
      <c r="CI190">
        <v>74.271000000000001</v>
      </c>
      <c r="CJ190">
        <v>74.271000000000001</v>
      </c>
      <c r="CK190">
        <v>74.271000000000001</v>
      </c>
      <c r="CL190">
        <v>74.271000000000001</v>
      </c>
      <c r="CM190">
        <v>74.271000000000001</v>
      </c>
      <c r="CN190">
        <v>74.271000000000001</v>
      </c>
      <c r="CO190">
        <v>74.271000000000001</v>
      </c>
      <c r="CP190">
        <v>74.271000000000001</v>
      </c>
      <c r="CQ190">
        <v>74.271000000000001</v>
      </c>
      <c r="CR190">
        <v>74.271000000000001</v>
      </c>
      <c r="CS190">
        <v>74.271000000000001</v>
      </c>
      <c r="CT190">
        <v>74.271000000000001</v>
      </c>
      <c r="CX190">
        <v>189</v>
      </c>
      <c r="CY190" t="s">
        <v>213</v>
      </c>
      <c r="CZ190" t="s">
        <v>213</v>
      </c>
      <c r="DA190">
        <v>159.5</v>
      </c>
      <c r="DB190" t="str">
        <f t="shared" si="152"/>
        <v/>
      </c>
      <c r="DC190" t="str">
        <f t="shared" si="103"/>
        <v/>
      </c>
      <c r="DD190" t="s">
        <v>213</v>
      </c>
      <c r="DE190">
        <v>74.271000000000001</v>
      </c>
    </row>
    <row r="191" spans="1:109">
      <c r="A191">
        <v>85799</v>
      </c>
      <c r="B191" t="s">
        <v>214</v>
      </c>
      <c r="C191">
        <v>2010</v>
      </c>
      <c r="D191" t="s">
        <v>25</v>
      </c>
      <c r="E191">
        <v>1902.0139999999999</v>
      </c>
      <c r="F191">
        <v>1681.8340000000001</v>
      </c>
      <c r="G191">
        <v>1737.317</v>
      </c>
      <c r="H191">
        <v>1874.143</v>
      </c>
      <c r="I191">
        <v>2043.865</v>
      </c>
      <c r="J191">
        <v>2054.1909999999998</v>
      </c>
      <c r="K191">
        <v>1926.376</v>
      </c>
      <c r="L191">
        <v>2127.835</v>
      </c>
      <c r="M191">
        <v>2345.7559999999999</v>
      </c>
      <c r="N191">
        <v>2318.9540000000002</v>
      </c>
      <c r="O191">
        <v>2016.4059999999999</v>
      </c>
      <c r="P191">
        <v>1816.3689999999999</v>
      </c>
      <c r="Q191">
        <v>1931.732</v>
      </c>
      <c r="R191">
        <v>1519.153</v>
      </c>
      <c r="S191">
        <v>1310.3720000000001</v>
      </c>
      <c r="T191">
        <v>1108.55</v>
      </c>
      <c r="U191">
        <v>885.226</v>
      </c>
      <c r="V191">
        <v>606.697</v>
      </c>
      <c r="W191">
        <v>251.97900000000001</v>
      </c>
      <c r="X191">
        <v>74.736999999999995</v>
      </c>
      <c r="Y191">
        <v>10.185</v>
      </c>
      <c r="Z191">
        <f t="shared" si="104"/>
        <v>31543.690999999999</v>
      </c>
      <c r="AA191">
        <f t="shared" si="105"/>
        <v>0.12059552574237428</v>
      </c>
      <c r="AB191">
        <f t="shared" si="106"/>
        <v>0.37322322235530397</v>
      </c>
      <c r="AC191">
        <f t="shared" si="107"/>
        <v>0.66091834338600386</v>
      </c>
      <c r="AD191">
        <f t="shared" si="108"/>
        <v>1.0100413106379973</v>
      </c>
      <c r="AE191">
        <f t="shared" si="109"/>
        <v>1.4254841007667745</v>
      </c>
      <c r="AF191">
        <f t="shared" si="110"/>
        <v>1.7582963578992703</v>
      </c>
      <c r="AG191">
        <f t="shared" si="111"/>
        <v>1.9542428309990736</v>
      </c>
      <c r="AH191">
        <f t="shared" si="112"/>
        <v>2.4958998932623326</v>
      </c>
      <c r="AI191">
        <f t="shared" si="113"/>
        <v>3.1233425409854538</v>
      </c>
      <c r="AJ191">
        <f t="shared" si="114"/>
        <v>3.4552341385794074</v>
      </c>
      <c r="AK191">
        <f t="shared" si="115"/>
        <v>3.3240596986573321</v>
      </c>
      <c r="AL191">
        <f t="shared" si="116"/>
        <v>3.2822104743544438</v>
      </c>
      <c r="AM191">
        <f t="shared" si="117"/>
        <v>3.7968728516900572</v>
      </c>
      <c r="AN191">
        <f t="shared" si="118"/>
        <v>3.2267387795549989</v>
      </c>
      <c r="AO191">
        <f t="shared" si="119"/>
        <v>2.9909874529267992</v>
      </c>
      <c r="AP191">
        <f t="shared" si="120"/>
        <v>2.7060355745939813</v>
      </c>
      <c r="AQ191">
        <f t="shared" si="121"/>
        <v>2.30120603197641</v>
      </c>
      <c r="AR191">
        <f t="shared" si="122"/>
        <v>1.6733184141323221</v>
      </c>
      <c r="AS191">
        <f t="shared" si="123"/>
        <v>0.73491932190180298</v>
      </c>
      <c r="AT191">
        <f t="shared" si="124"/>
        <v>0.22982373876284803</v>
      </c>
      <c r="AU191">
        <f t="shared" si="125"/>
        <v>3.2934319575981141E-2</v>
      </c>
      <c r="AV191">
        <f t="shared" si="126"/>
        <v>40.676384922740979</v>
      </c>
      <c r="BB191">
        <f t="shared" si="129"/>
        <v>0.55348522494720109</v>
      </c>
      <c r="BC191">
        <f t="shared" si="130"/>
        <v>0.85990630430662029</v>
      </c>
      <c r="BD191">
        <f t="shared" si="131"/>
        <v>1.6544951832179278</v>
      </c>
      <c r="BE191">
        <f t="shared" si="132"/>
        <v>2.416988248537046</v>
      </c>
      <c r="BF191">
        <f t="shared" si="133"/>
        <v>3.2413370225285303</v>
      </c>
      <c r="BG191">
        <f t="shared" si="134"/>
        <v>3.2577128820371719</v>
      </c>
      <c r="BH191">
        <f t="shared" si="135"/>
        <v>3.0550128546212298</v>
      </c>
      <c r="BI191">
        <f t="shared" si="136"/>
        <v>3.3745038754183843</v>
      </c>
      <c r="BJ191">
        <f t="shared" si="137"/>
        <v>3.7201017526198816</v>
      </c>
      <c r="BK191">
        <f t="shared" si="138"/>
        <v>3.6775968343019851</v>
      </c>
      <c r="BL191">
        <f t="shared" si="139"/>
        <v>3.1977901770658357</v>
      </c>
      <c r="BM191">
        <f t="shared" si="140"/>
        <v>2.8805542862533113</v>
      </c>
      <c r="BN191">
        <f t="shared" si="141"/>
        <v>3.0635068603861231</v>
      </c>
      <c r="BO191">
        <f t="shared" si="142"/>
        <v>2.4092035735164923</v>
      </c>
      <c r="BP191">
        <f t="shared" si="143"/>
        <v>2.0781006949503786</v>
      </c>
      <c r="BQ191">
        <f t="shared" si="144"/>
        <v>1.7580339975115784</v>
      </c>
      <c r="BR191">
        <f t="shared" si="145"/>
        <v>1.4038675779001262</v>
      </c>
      <c r="BS191">
        <f t="shared" si="146"/>
        <v>0.96215231806258827</v>
      </c>
      <c r="BT191">
        <f t="shared" si="147"/>
        <v>0.39960998480805571</v>
      </c>
      <c r="BU191">
        <f t="shared" si="148"/>
        <v>0.11852436685041076</v>
      </c>
      <c r="BV191">
        <f t="shared" si="151"/>
        <v>1.6152249573456703E-2</v>
      </c>
      <c r="BW191" s="3">
        <f t="shared" si="127"/>
        <v>44.098636269414335</v>
      </c>
      <c r="BX191" s="3">
        <f>BW191*(Z191/(Z191+boys!AB191))</f>
        <v>22.412043820907758</v>
      </c>
      <c r="BZ191">
        <v>11.474</v>
      </c>
      <c r="CA191">
        <v>22.4</v>
      </c>
      <c r="CB191">
        <v>41.150591999999989</v>
      </c>
      <c r="CC191">
        <f t="shared" si="128"/>
        <v>55.726461</v>
      </c>
      <c r="CD191">
        <v>75.795000000000002</v>
      </c>
      <c r="CE191">
        <v>75.795000000000002</v>
      </c>
      <c r="CF191">
        <v>75.795000000000002</v>
      </c>
      <c r="CG191">
        <v>75.795000000000002</v>
      </c>
      <c r="CH191">
        <v>75.795000000000002</v>
      </c>
      <c r="CI191">
        <v>75.795000000000002</v>
      </c>
      <c r="CJ191">
        <v>75.795000000000002</v>
      </c>
      <c r="CK191">
        <v>75.795000000000002</v>
      </c>
      <c r="CL191">
        <v>75.795000000000002</v>
      </c>
      <c r="CM191">
        <v>75.795000000000002</v>
      </c>
      <c r="CN191">
        <v>75.795000000000002</v>
      </c>
      <c r="CO191">
        <v>75.795000000000002</v>
      </c>
      <c r="CP191">
        <v>75.795000000000002</v>
      </c>
      <c r="CQ191">
        <v>75.795000000000002</v>
      </c>
      <c r="CR191">
        <v>75.795000000000002</v>
      </c>
      <c r="CS191">
        <v>75.795000000000002</v>
      </c>
      <c r="CT191">
        <v>75.795000000000002</v>
      </c>
      <c r="CX191">
        <v>190</v>
      </c>
      <c r="CY191" t="s">
        <v>214</v>
      </c>
      <c r="DB191" t="str">
        <f t="shared" si="152"/>
        <v/>
      </c>
      <c r="DC191" t="str">
        <f t="shared" si="103"/>
        <v/>
      </c>
      <c r="DD191" t="s">
        <v>214</v>
      </c>
      <c r="DE191">
        <v>75.795000000000002</v>
      </c>
    </row>
    <row r="192" spans="1:109">
      <c r="A192">
        <v>86252</v>
      </c>
      <c r="B192" t="s">
        <v>215</v>
      </c>
      <c r="C192">
        <v>2010</v>
      </c>
      <c r="D192" t="s">
        <v>25</v>
      </c>
      <c r="E192">
        <v>3.879</v>
      </c>
      <c r="F192">
        <v>4.0709999999999997</v>
      </c>
      <c r="G192">
        <v>3.9740000000000002</v>
      </c>
      <c r="H192">
        <v>4.47</v>
      </c>
      <c r="I192">
        <v>4.5190000000000001</v>
      </c>
      <c r="J192">
        <v>5.157</v>
      </c>
      <c r="K192">
        <v>5.6420000000000003</v>
      </c>
      <c r="L192">
        <v>6.1580000000000004</v>
      </c>
      <c r="M192">
        <v>6.2839999999999998</v>
      </c>
      <c r="N192">
        <v>6.2919999999999998</v>
      </c>
      <c r="O192">
        <v>5.9050000000000002</v>
      </c>
      <c r="P192">
        <v>5.694</v>
      </c>
      <c r="Q192">
        <v>4.367</v>
      </c>
      <c r="R192">
        <v>4.13</v>
      </c>
      <c r="S192">
        <v>3.1179999999999999</v>
      </c>
      <c r="T192">
        <v>2.7160000000000002</v>
      </c>
      <c r="U192">
        <v>2.0840000000000001</v>
      </c>
      <c r="V192">
        <v>1.3340000000000001</v>
      </c>
      <c r="W192">
        <v>0.55800000000000005</v>
      </c>
      <c r="X192">
        <v>0.17699999999999999</v>
      </c>
      <c r="Y192">
        <v>2.7E-2</v>
      </c>
      <c r="Z192">
        <f t="shared" si="104"/>
        <v>80.556000000000012</v>
      </c>
      <c r="AA192">
        <f t="shared" si="105"/>
        <v>9.6305675554893472E-2</v>
      </c>
      <c r="AB192">
        <f t="shared" si="106"/>
        <v>0.35375391032325332</v>
      </c>
      <c r="AC192">
        <f t="shared" si="107"/>
        <v>0.59198569938924472</v>
      </c>
      <c r="AD192">
        <f t="shared" si="108"/>
        <v>0.94331893341278106</v>
      </c>
      <c r="AE192">
        <f t="shared" si="109"/>
        <v>1.2341476736680073</v>
      </c>
      <c r="AF192">
        <f t="shared" si="110"/>
        <v>1.7284746015194397</v>
      </c>
      <c r="AG192">
        <f t="shared" si="111"/>
        <v>2.2412234966979492</v>
      </c>
      <c r="AH192">
        <f t="shared" si="112"/>
        <v>2.8284174983862154</v>
      </c>
      <c r="AI192">
        <f t="shared" si="113"/>
        <v>3.2763295099061516</v>
      </c>
      <c r="AJ192">
        <f t="shared" si="114"/>
        <v>3.6710362977307702</v>
      </c>
      <c r="AK192">
        <f t="shared" si="115"/>
        <v>3.8117582799543173</v>
      </c>
      <c r="AL192">
        <f t="shared" si="116"/>
        <v>4.0289736332489197</v>
      </c>
      <c r="AM192">
        <f t="shared" si="117"/>
        <v>3.3610655941208596</v>
      </c>
      <c r="AN192">
        <f t="shared" si="118"/>
        <v>3.4350017379214455</v>
      </c>
      <c r="AO192">
        <f t="shared" si="119"/>
        <v>2.7868315209295389</v>
      </c>
      <c r="AP192">
        <f t="shared" si="120"/>
        <v>2.5961070559610704</v>
      </c>
      <c r="AQ192">
        <f t="shared" si="121"/>
        <v>2.1213565718258103</v>
      </c>
      <c r="AR192">
        <f t="shared" si="122"/>
        <v>1.4407120512438549</v>
      </c>
      <c r="AS192">
        <f t="shared" si="123"/>
        <v>0.63727096678087292</v>
      </c>
      <c r="AT192">
        <f t="shared" si="124"/>
        <v>0.21313123789661848</v>
      </c>
      <c r="AU192">
        <f t="shared" si="125"/>
        <v>3.4187397586771931E-2</v>
      </c>
      <c r="AV192">
        <f t="shared" si="126"/>
        <v>41.431389344058786</v>
      </c>
      <c r="BB192">
        <f t="shared" si="129"/>
        <v>0.44200452852673916</v>
      </c>
      <c r="BC192">
        <f t="shared" si="130"/>
        <v>0.81504900938477565</v>
      </c>
      <c r="BD192">
        <f t="shared" si="131"/>
        <v>1.4819341874452547</v>
      </c>
      <c r="BE192">
        <f t="shared" si="132"/>
        <v>2.2573242823514073</v>
      </c>
      <c r="BF192">
        <f t="shared" si="133"/>
        <v>2.8062666877699982</v>
      </c>
      <c r="BG192">
        <f t="shared" si="134"/>
        <v>3.202460125875167</v>
      </c>
      <c r="BH192">
        <f t="shared" si="135"/>
        <v>3.5036416579770595</v>
      </c>
      <c r="BI192">
        <f t="shared" si="136"/>
        <v>3.8240739684194844</v>
      </c>
      <c r="BJ192">
        <f t="shared" si="137"/>
        <v>3.9023190674810069</v>
      </c>
      <c r="BK192">
        <f t="shared" si="138"/>
        <v>3.9072870102785635</v>
      </c>
      <c r="BL192">
        <f t="shared" si="139"/>
        <v>3.6669627774467455</v>
      </c>
      <c r="BM192">
        <f t="shared" si="140"/>
        <v>3.5359332861611796</v>
      </c>
      <c r="BN192">
        <f t="shared" si="141"/>
        <v>2.7118757746164155</v>
      </c>
      <c r="BO192">
        <f t="shared" si="142"/>
        <v>2.5647004692387902</v>
      </c>
      <c r="BP192">
        <f t="shared" si="143"/>
        <v>1.9362557053478322</v>
      </c>
      <c r="BQ192">
        <f t="shared" si="144"/>
        <v>1.6866165797705945</v>
      </c>
      <c r="BR192">
        <f t="shared" si="145"/>
        <v>1.2941490987635931</v>
      </c>
      <c r="BS192">
        <f t="shared" si="146"/>
        <v>0.82840446149262625</v>
      </c>
      <c r="BT192">
        <f t="shared" si="147"/>
        <v>0.34651401012959931</v>
      </c>
      <c r="BU192">
        <f t="shared" si="148"/>
        <v>0.10991573439594816</v>
      </c>
      <c r="BV192">
        <f t="shared" si="151"/>
        <v>1.6766806941754805E-2</v>
      </c>
      <c r="BW192" s="3">
        <f t="shared" si="127"/>
        <v>44.840455229814523</v>
      </c>
      <c r="BX192" s="3">
        <f>BW192*(Z192/(Z192+boys!AB192))</f>
        <v>22.644264042258168</v>
      </c>
      <c r="BZ192">
        <v>11.474</v>
      </c>
      <c r="CA192">
        <v>22.4</v>
      </c>
      <c r="CB192">
        <v>41.150591999999989</v>
      </c>
      <c r="CC192">
        <f t="shared" si="128"/>
        <v>55.726461</v>
      </c>
      <c r="CD192">
        <v>75.795000000000002</v>
      </c>
      <c r="CE192">
        <v>75.795000000000002</v>
      </c>
      <c r="CF192">
        <v>75.795000000000002</v>
      </c>
      <c r="CG192">
        <v>75.795000000000002</v>
      </c>
      <c r="CH192">
        <v>75.795000000000002</v>
      </c>
      <c r="CI192">
        <v>75.795000000000002</v>
      </c>
      <c r="CJ192">
        <v>75.795000000000002</v>
      </c>
      <c r="CK192">
        <v>75.795000000000002</v>
      </c>
      <c r="CL192">
        <v>75.795000000000002</v>
      </c>
      <c r="CM192">
        <v>75.795000000000002</v>
      </c>
      <c r="CN192">
        <v>75.795000000000002</v>
      </c>
      <c r="CO192">
        <v>75.795000000000002</v>
      </c>
      <c r="CP192">
        <v>75.795000000000002</v>
      </c>
      <c r="CQ192">
        <v>75.795000000000002</v>
      </c>
      <c r="CR192">
        <v>75.795000000000002</v>
      </c>
      <c r="CS192">
        <v>75.795000000000002</v>
      </c>
      <c r="CT192">
        <v>75.795000000000002</v>
      </c>
      <c r="CX192">
        <v>191</v>
      </c>
      <c r="CY192" t="s">
        <v>215</v>
      </c>
      <c r="DB192" t="str">
        <f t="shared" si="152"/>
        <v/>
      </c>
      <c r="DC192" t="str">
        <f t="shared" si="103"/>
        <v/>
      </c>
    </row>
    <row r="193" spans="1:109">
      <c r="A193">
        <v>86705</v>
      </c>
      <c r="B193" t="s">
        <v>216</v>
      </c>
      <c r="C193">
        <v>2010</v>
      </c>
      <c r="D193" t="s">
        <v>25</v>
      </c>
      <c r="E193">
        <v>3988.7350000000001</v>
      </c>
      <c r="F193">
        <v>3284.7440000000001</v>
      </c>
      <c r="G193">
        <v>2731.7829999999999</v>
      </c>
      <c r="H193">
        <v>2363.7979999999998</v>
      </c>
      <c r="I193">
        <v>2070.627</v>
      </c>
      <c r="J193">
        <v>1756.0930000000001</v>
      </c>
      <c r="K193">
        <v>1429.425</v>
      </c>
      <c r="L193">
        <v>1086.8320000000001</v>
      </c>
      <c r="M193">
        <v>828.13400000000001</v>
      </c>
      <c r="N193">
        <v>680.36500000000001</v>
      </c>
      <c r="O193">
        <v>589.96</v>
      </c>
      <c r="P193">
        <v>495.88099999999997</v>
      </c>
      <c r="Q193">
        <v>418.41899999999998</v>
      </c>
      <c r="R193">
        <v>314.73599999999999</v>
      </c>
      <c r="S193">
        <v>220.65</v>
      </c>
      <c r="T193">
        <v>136.53700000000001</v>
      </c>
      <c r="U193">
        <v>68.78</v>
      </c>
      <c r="V193">
        <v>25.338999999999999</v>
      </c>
      <c r="W193">
        <v>6.1429999999999998</v>
      </c>
      <c r="X193">
        <v>0.874</v>
      </c>
      <c r="Y193">
        <v>7.0000000000000007E-2</v>
      </c>
      <c r="Z193">
        <f t="shared" si="104"/>
        <v>22497.925000000007</v>
      </c>
      <c r="AA193">
        <f t="shared" si="105"/>
        <v>0.35458692301623362</v>
      </c>
      <c r="AB193">
        <f t="shared" si="106"/>
        <v>1.0220146080138499</v>
      </c>
      <c r="AC193">
        <f t="shared" si="107"/>
        <v>1.4570853089784943</v>
      </c>
      <c r="AD193">
        <f t="shared" si="108"/>
        <v>1.7861454334121918</v>
      </c>
      <c r="AE193">
        <f t="shared" si="109"/>
        <v>2.0247997982036114</v>
      </c>
      <c r="AF193">
        <f t="shared" si="110"/>
        <v>2.1075059588828742</v>
      </c>
      <c r="AG193">
        <f t="shared" si="111"/>
        <v>2.0331475013806823</v>
      </c>
      <c r="AH193">
        <f t="shared" si="112"/>
        <v>1.7873996824151557</v>
      </c>
      <c r="AI193">
        <f t="shared" si="113"/>
        <v>1.545992708216424</v>
      </c>
      <c r="AJ193">
        <f t="shared" si="114"/>
        <v>1.421337967834811</v>
      </c>
      <c r="AK193">
        <f t="shared" si="115"/>
        <v>1.3635888643063745</v>
      </c>
      <c r="AL193">
        <f t="shared" si="116"/>
        <v>1.2563477298461965</v>
      </c>
      <c r="AM193">
        <f t="shared" si="117"/>
        <v>1.1530831398895671</v>
      </c>
      <c r="AN193">
        <f t="shared" si="118"/>
        <v>0.93730030658382912</v>
      </c>
      <c r="AO193">
        <f t="shared" si="119"/>
        <v>0.70614512227238713</v>
      </c>
      <c r="AP193">
        <f t="shared" si="120"/>
        <v>0.46730305128139582</v>
      </c>
      <c r="AQ193">
        <f t="shared" si="121"/>
        <v>0.25068800789406126</v>
      </c>
      <c r="AR193">
        <f t="shared" si="122"/>
        <v>9.7986503199739491E-2</v>
      </c>
      <c r="AS193">
        <f t="shared" si="123"/>
        <v>2.5120361099968104E-2</v>
      </c>
      <c r="AT193">
        <f t="shared" si="124"/>
        <v>3.7682586282957197E-3</v>
      </c>
      <c r="AU193">
        <f t="shared" si="125"/>
        <v>3.1736260121766779E-4</v>
      </c>
      <c r="AV193">
        <f t="shared" si="126"/>
        <v>21.801664597957359</v>
      </c>
      <c r="BB193">
        <f t="shared" si="129"/>
        <v>1.627412141875306</v>
      </c>
      <c r="BC193">
        <f t="shared" si="130"/>
        <v>2.35472165686391</v>
      </c>
      <c r="BD193">
        <f t="shared" si="131"/>
        <v>3.6475619860872159</v>
      </c>
      <c r="BE193">
        <f t="shared" si="132"/>
        <v>4.2741742117542358</v>
      </c>
      <c r="BF193">
        <f t="shared" si="133"/>
        <v>3.4802056451543857</v>
      </c>
      <c r="BG193">
        <f t="shared" si="134"/>
        <v>2.9515527287223149</v>
      </c>
      <c r="BH193">
        <f t="shared" si="135"/>
        <v>2.4025055958049459</v>
      </c>
      <c r="BI193">
        <f t="shared" si="136"/>
        <v>1.8266925244065839</v>
      </c>
      <c r="BJ193">
        <f t="shared" si="137"/>
        <v>1.3918859465003992</v>
      </c>
      <c r="BK193">
        <f t="shared" si="138"/>
        <v>1.1435232486418188</v>
      </c>
      <c r="BL193">
        <f t="shared" si="139"/>
        <v>0.99157507480356488</v>
      </c>
      <c r="BM193">
        <f t="shared" si="140"/>
        <v>0.83345182668090478</v>
      </c>
      <c r="BN193">
        <f t="shared" si="141"/>
        <v>0.70325759581028002</v>
      </c>
      <c r="BO193">
        <f t="shared" si="142"/>
        <v>0.52899242786523637</v>
      </c>
      <c r="BP193">
        <f t="shared" si="143"/>
        <v>0.37085741449489223</v>
      </c>
      <c r="BQ193">
        <f t="shared" si="144"/>
        <v>0.22948451757484295</v>
      </c>
      <c r="BR193">
        <f t="shared" si="145"/>
        <v>0.11560196224318461</v>
      </c>
      <c r="BS193">
        <f t="shared" si="146"/>
        <v>4.2588515866240982E-2</v>
      </c>
      <c r="BT193">
        <f t="shared" si="147"/>
        <v>1.0324845217503391E-2</v>
      </c>
      <c r="BU193">
        <f t="shared" si="148"/>
        <v>1.4689752108249978E-3</v>
      </c>
      <c r="BV193">
        <f t="shared" si="151"/>
        <v>1.1765247683953073E-4</v>
      </c>
      <c r="BW193" s="3">
        <f t="shared" si="127"/>
        <v>28.927956494055429</v>
      </c>
      <c r="BX193" s="3">
        <f>BW193*(Z193/(Z193+boys!AB193))</f>
        <v>14.471220957098842</v>
      </c>
      <c r="BZ193">
        <v>11.474</v>
      </c>
      <c r="CA193">
        <v>22.4</v>
      </c>
      <c r="CB193">
        <v>41.150591999999989</v>
      </c>
      <c r="CC193">
        <f t="shared" si="128"/>
        <v>55.726461</v>
      </c>
      <c r="CD193">
        <v>57.292999999999999</v>
      </c>
      <c r="CE193">
        <v>57.292999999999999</v>
      </c>
      <c r="CF193">
        <v>57.292999999999999</v>
      </c>
      <c r="CG193">
        <v>57.292999999999999</v>
      </c>
      <c r="CH193">
        <v>57.292999999999999</v>
      </c>
      <c r="CI193">
        <v>57.292999999999999</v>
      </c>
      <c r="CJ193">
        <v>57.292999999999999</v>
      </c>
      <c r="CK193">
        <v>57.292999999999999</v>
      </c>
      <c r="CL193">
        <v>57.292999999999999</v>
      </c>
      <c r="CM193">
        <v>57.292999999999999</v>
      </c>
      <c r="CN193">
        <v>57.292999999999999</v>
      </c>
      <c r="CO193">
        <v>57.292999999999999</v>
      </c>
      <c r="CP193">
        <v>57.292999999999999</v>
      </c>
      <c r="CQ193">
        <v>57.292999999999999</v>
      </c>
      <c r="CR193">
        <v>57.292999999999999</v>
      </c>
      <c r="CS193">
        <v>57.292999999999999</v>
      </c>
      <c r="CT193">
        <v>57.292999999999999</v>
      </c>
      <c r="CX193">
        <v>192</v>
      </c>
      <c r="CY193" t="s">
        <v>216</v>
      </c>
      <c r="CZ193" t="s">
        <v>276</v>
      </c>
      <c r="DA193">
        <v>156.6</v>
      </c>
      <c r="DB193" t="str">
        <f t="shared" si="152"/>
        <v>@</v>
      </c>
      <c r="DC193" t="str">
        <f t="shared" si="103"/>
        <v>@</v>
      </c>
      <c r="DD193" t="s">
        <v>276</v>
      </c>
      <c r="DE193">
        <v>57.292999999999999</v>
      </c>
    </row>
    <row r="194" spans="1:109">
      <c r="A194">
        <v>87158</v>
      </c>
      <c r="B194" t="s">
        <v>217</v>
      </c>
      <c r="C194">
        <v>2010</v>
      </c>
      <c r="D194" t="s">
        <v>25</v>
      </c>
      <c r="E194">
        <v>10000</v>
      </c>
      <c r="F194">
        <v>10056.361000000001</v>
      </c>
      <c r="G194">
        <v>10236.678</v>
      </c>
      <c r="H194">
        <v>10758.228999999999</v>
      </c>
      <c r="I194">
        <v>10694.57</v>
      </c>
      <c r="J194">
        <v>10607.523999999999</v>
      </c>
      <c r="K194">
        <v>10185.431</v>
      </c>
      <c r="L194">
        <v>10238.023999999999</v>
      </c>
      <c r="M194">
        <v>10674.583000000001</v>
      </c>
      <c r="N194">
        <v>11515.067999999999</v>
      </c>
      <c r="O194">
        <v>11451.861999999999</v>
      </c>
      <c r="P194">
        <v>10281.460999999999</v>
      </c>
      <c r="Q194">
        <v>8874.69</v>
      </c>
      <c r="R194">
        <v>6651.1890000000003</v>
      </c>
      <c r="S194">
        <v>5120.3509999999997</v>
      </c>
      <c r="T194">
        <v>4166.2820000000002</v>
      </c>
      <c r="U194">
        <v>3528.3359999999998</v>
      </c>
      <c r="V194">
        <v>2282.127</v>
      </c>
      <c r="W194">
        <v>1054.2270000000001</v>
      </c>
      <c r="X194">
        <v>289.48899999999998</v>
      </c>
      <c r="Y194">
        <v>51.006999999999998</v>
      </c>
      <c r="Z194">
        <f t="shared" si="104"/>
        <v>158717.48900000003</v>
      </c>
      <c r="AA194">
        <f t="shared" si="105"/>
        <v>0.12601005803462526</v>
      </c>
      <c r="AB194">
        <f t="shared" si="106"/>
        <v>0.44352092162949974</v>
      </c>
      <c r="AC194">
        <f t="shared" si="107"/>
        <v>0.77395463331706305</v>
      </c>
      <c r="AD194">
        <f t="shared" si="108"/>
        <v>1.1522983015438202</v>
      </c>
      <c r="AE194">
        <f t="shared" si="109"/>
        <v>1.4823857249908983</v>
      </c>
      <c r="AF194">
        <f t="shared" si="110"/>
        <v>1.8044838650389683</v>
      </c>
      <c r="AG194">
        <f t="shared" si="111"/>
        <v>2.0535468022682739</v>
      </c>
      <c r="AH194">
        <f t="shared" si="112"/>
        <v>2.3866738970397892</v>
      </c>
      <c r="AI194">
        <f t="shared" si="113"/>
        <v>2.8247201289833908</v>
      </c>
      <c r="AJ194">
        <f t="shared" si="114"/>
        <v>3.409883809338742</v>
      </c>
      <c r="AK194">
        <f t="shared" si="115"/>
        <v>3.7519294675837513</v>
      </c>
      <c r="AL194">
        <f t="shared" si="116"/>
        <v>3.6923673672785977</v>
      </c>
      <c r="AM194">
        <f t="shared" si="117"/>
        <v>3.4667306260118562</v>
      </c>
      <c r="AN194">
        <f t="shared" si="118"/>
        <v>2.807690984829025</v>
      </c>
      <c r="AO194">
        <f t="shared" si="119"/>
        <v>2.3227766160035452</v>
      </c>
      <c r="AP194">
        <f t="shared" si="120"/>
        <v>2.0212247309431661</v>
      </c>
      <c r="AQ194">
        <f t="shared" si="121"/>
        <v>1.8228838789151958</v>
      </c>
      <c r="AR194">
        <f t="shared" si="122"/>
        <v>1.2509336573488756</v>
      </c>
      <c r="AS194">
        <f t="shared" si="123"/>
        <v>0.6110787450776769</v>
      </c>
      <c r="AT194">
        <f t="shared" si="124"/>
        <v>0.17692084959837029</v>
      </c>
      <c r="AU194">
        <f t="shared" si="125"/>
        <v>3.2779714653877863E-2</v>
      </c>
      <c r="AV194">
        <f t="shared" si="126"/>
        <v>38.414794780428998</v>
      </c>
      <c r="BB194">
        <f t="shared" si="129"/>
        <v>0.57833576235571604</v>
      </c>
      <c r="BC194">
        <f t="shared" si="130"/>
        <v>1.0218722034343672</v>
      </c>
      <c r="BD194">
        <f t="shared" si="131"/>
        <v>1.9374620566468534</v>
      </c>
      <c r="BE194">
        <f t="shared" si="132"/>
        <v>2.7574035084578821</v>
      </c>
      <c r="BF194">
        <f t="shared" si="133"/>
        <v>3.64346693031163</v>
      </c>
      <c r="BG194">
        <f t="shared" si="134"/>
        <v>3.6138117667645302</v>
      </c>
      <c r="BH194">
        <f t="shared" si="135"/>
        <v>3.4700115123348501</v>
      </c>
      <c r="BI194">
        <f t="shared" si="136"/>
        <v>3.4879290963298932</v>
      </c>
      <c r="BJ194">
        <f t="shared" si="137"/>
        <v>3.636657682858377</v>
      </c>
      <c r="BK194">
        <f t="shared" si="138"/>
        <v>3.922997320910488</v>
      </c>
      <c r="BL194">
        <f t="shared" si="139"/>
        <v>3.901464059564097</v>
      </c>
      <c r="BM194">
        <f t="shared" si="140"/>
        <v>3.5027273792951692</v>
      </c>
      <c r="BN194">
        <f t="shared" si="141"/>
        <v>3.0234632651679614</v>
      </c>
      <c r="BO194">
        <f t="shared" si="142"/>
        <v>2.2659524570648917</v>
      </c>
      <c r="BP194">
        <f t="shared" si="143"/>
        <v>1.7444207237961025</v>
      </c>
      <c r="BQ194">
        <f t="shared" si="144"/>
        <v>1.419384855057529</v>
      </c>
      <c r="BR194">
        <f t="shared" si="145"/>
        <v>1.2020469766459065</v>
      </c>
      <c r="BS194">
        <f t="shared" si="146"/>
        <v>0.77748373756694178</v>
      </c>
      <c r="BT194">
        <f t="shared" si="147"/>
        <v>0.35915807849606285</v>
      </c>
      <c r="BU194">
        <f t="shared" si="148"/>
        <v>9.8624217541143158E-2</v>
      </c>
      <c r="BV194">
        <f t="shared" si="151"/>
        <v>1.7377259461054097E-2</v>
      </c>
      <c r="BW194" s="3">
        <f t="shared" si="127"/>
        <v>46.382050850061447</v>
      </c>
      <c r="BX194" s="3">
        <f>BW194*(Z194/(Z194+boys!AB194))</f>
        <v>23.576335115268346</v>
      </c>
      <c r="BZ194">
        <v>11.474</v>
      </c>
      <c r="CA194">
        <v>22.4</v>
      </c>
      <c r="CB194">
        <v>41.150591999999989</v>
      </c>
      <c r="CC194">
        <f t="shared" si="128"/>
        <v>55.726461</v>
      </c>
      <c r="CD194">
        <v>81.927999999999997</v>
      </c>
      <c r="CE194">
        <v>81.927999999999997</v>
      </c>
      <c r="CF194">
        <v>81.927999999999997</v>
      </c>
      <c r="CG194">
        <v>81.927999999999997</v>
      </c>
      <c r="CH194">
        <v>81.927999999999997</v>
      </c>
      <c r="CI194">
        <v>81.927999999999997</v>
      </c>
      <c r="CJ194">
        <v>81.927999999999997</v>
      </c>
      <c r="CK194">
        <v>81.927999999999997</v>
      </c>
      <c r="CL194">
        <v>81.927999999999997</v>
      </c>
      <c r="CM194">
        <v>81.927999999999997</v>
      </c>
      <c r="CN194">
        <v>81.927999999999997</v>
      </c>
      <c r="CO194">
        <v>81.927999999999997</v>
      </c>
      <c r="CP194">
        <v>81.927999999999997</v>
      </c>
      <c r="CQ194">
        <v>81.927999999999997</v>
      </c>
      <c r="CR194">
        <v>81.927999999999997</v>
      </c>
      <c r="CS194">
        <v>81.927999999999997</v>
      </c>
      <c r="CT194">
        <v>81.927999999999997</v>
      </c>
      <c r="CX194">
        <v>193</v>
      </c>
      <c r="CY194" t="s">
        <v>217</v>
      </c>
      <c r="DB194" t="str">
        <f t="shared" si="152"/>
        <v/>
      </c>
      <c r="DC194" t="str">
        <f t="shared" ref="DC194:DC257" si="153">IF(DE194&gt;0,IF(CY194=DD194,"","@"),"")</f>
        <v>@</v>
      </c>
      <c r="DD194" t="s">
        <v>287</v>
      </c>
      <c r="DE194">
        <v>81.927999999999997</v>
      </c>
    </row>
    <row r="195" spans="1:109">
      <c r="A195">
        <v>87611</v>
      </c>
      <c r="B195" t="s">
        <v>218</v>
      </c>
      <c r="C195">
        <v>2010</v>
      </c>
      <c r="D195" t="s">
        <v>25</v>
      </c>
      <c r="E195">
        <v>3.7509999999999999</v>
      </c>
      <c r="F195">
        <v>3.492</v>
      </c>
      <c r="G195">
        <v>3.5350000000000001</v>
      </c>
      <c r="H195">
        <v>3.83</v>
      </c>
      <c r="I195">
        <v>3.125</v>
      </c>
      <c r="J195">
        <v>3.2919999999999998</v>
      </c>
      <c r="K195">
        <v>3.3050000000000002</v>
      </c>
      <c r="L195">
        <v>3.5070000000000001</v>
      </c>
      <c r="M195">
        <v>3.9540000000000002</v>
      </c>
      <c r="N195">
        <v>4.0380000000000003</v>
      </c>
      <c r="O195">
        <v>4.1210000000000004</v>
      </c>
      <c r="P195">
        <v>3.8330000000000002</v>
      </c>
      <c r="Q195">
        <v>3.895</v>
      </c>
      <c r="R195">
        <v>3.0150000000000001</v>
      </c>
      <c r="S195">
        <v>1.9990000000000001</v>
      </c>
      <c r="T195">
        <v>1.3029999999999999</v>
      </c>
      <c r="U195">
        <v>0.66800000000000004</v>
      </c>
      <c r="V195">
        <v>0.54700000000000004</v>
      </c>
      <c r="W195">
        <v>0.23699999999999999</v>
      </c>
      <c r="X195">
        <v>8.5999999999999993E-2</v>
      </c>
      <c r="Y195">
        <v>0.01</v>
      </c>
      <c r="Z195">
        <f t="shared" ref="Z195:Z237" si="154">SUM(E195:Y195)</f>
        <v>55.542999999999999</v>
      </c>
      <c r="AA195">
        <f t="shared" ref="AA195:AA237" si="155">(E195/$Z195)*AA$1</f>
        <v>0.13506652503465782</v>
      </c>
      <c r="AB195">
        <f t="shared" ref="AB195:AB237" si="156">(F195/$Z195)*AB$1</f>
        <v>0.44009146067011151</v>
      </c>
      <c r="AC195">
        <f t="shared" ref="AC195:AC237" si="157">(G195/$Z195)*AC$1</f>
        <v>0.76373260356840655</v>
      </c>
      <c r="AD195">
        <f t="shared" ref="AD195:AD237" si="158">(H195/$Z195)*AD$1</f>
        <v>1.1722449273535818</v>
      </c>
      <c r="AE195">
        <f t="shared" ref="AE195:AE237" si="159">(I195/$Z195)*AE$1</f>
        <v>1.237779738220838</v>
      </c>
      <c r="AF195">
        <f t="shared" ref="AF195:AF237" si="160">(J195/$Z195)*AF$1</f>
        <v>1.6002736618475775</v>
      </c>
      <c r="AG195">
        <f t="shared" ref="AG195:AG237" si="161">(K195/$Z195)*AG$1</f>
        <v>1.9041103289343393</v>
      </c>
      <c r="AH195">
        <f t="shared" ref="AH195:AH237" si="162">(L195/$Z195)*AH$1</f>
        <v>2.3361899789352396</v>
      </c>
      <c r="AI195">
        <f t="shared" ref="AI195:AI237" si="163">(M195/$Z195)*AI$1</f>
        <v>2.9898997173361184</v>
      </c>
      <c r="AJ195">
        <f t="shared" ref="AJ195:AJ237" si="164">(N195/$Z195)*AJ$1</f>
        <v>3.4169202239706173</v>
      </c>
      <c r="AK195">
        <f t="shared" ref="AK195:AK237" si="165">(O195/$Z195)*AK$1</f>
        <v>3.8581279369137431</v>
      </c>
      <c r="AL195">
        <f t="shared" ref="AL195:AL237" si="166">(P195/$Z195)*AL$1</f>
        <v>3.9335469816178463</v>
      </c>
      <c r="AM195">
        <f t="shared" ref="AM195:AM237" si="167">(Q195/$Z195)*AM$1</f>
        <v>4.3478026033883657</v>
      </c>
      <c r="AN195">
        <f t="shared" ref="AN195:AN237" si="168">(R195/$Z195)*AN$1</f>
        <v>3.6369119420989144</v>
      </c>
      <c r="AO195">
        <f t="shared" ref="AO195:AO237" si="169">(S195/$Z195)*AO$1</f>
        <v>2.5912896314567093</v>
      </c>
      <c r="AP195">
        <f t="shared" ref="AP195:AP237" si="170">(T195/$Z195)*AP$1</f>
        <v>1.8063662387699619</v>
      </c>
      <c r="AQ195">
        <f t="shared" ref="AQ195:AQ237" si="171">(U195/$Z195)*AQ$1</f>
        <v>0.98619087913868542</v>
      </c>
      <c r="AR195">
        <f t="shared" ref="AR195:AR237" si="172">(V195/$Z195)*AR$1</f>
        <v>0.856795635813694</v>
      </c>
      <c r="AS195">
        <f t="shared" ref="AS195:AS237" si="173">(W195/$Z195)*AS$1</f>
        <v>0.39256071872243131</v>
      </c>
      <c r="AT195">
        <f t="shared" ref="AT195:AT237" si="174">(X195/$Z195)*AT$1</f>
        <v>0.1501899429271015</v>
      </c>
      <c r="AU195">
        <f t="shared" ref="AU195:AU237" si="175">(Y195/$Z195)*AU$1</f>
        <v>1.8364150297967341E-2</v>
      </c>
      <c r="AV195">
        <f t="shared" ref="AV195:AV237" si="176">SUM(AA195:AU195)</f>
        <v>38.574455827016905</v>
      </c>
      <c r="BB195">
        <f t="shared" si="129"/>
        <v>0.61990132329906567</v>
      </c>
      <c r="BC195">
        <f t="shared" si="130"/>
        <v>1.0139707253839367</v>
      </c>
      <c r="BD195">
        <f t="shared" si="131"/>
        <v>1.9118729666312584</v>
      </c>
      <c r="BE195">
        <f t="shared" si="132"/>
        <v>2.8051349820841511</v>
      </c>
      <c r="BF195">
        <f t="shared" si="133"/>
        <v>2.5213573267558469</v>
      </c>
      <c r="BG195">
        <f t="shared" si="134"/>
        <v>2.6560986622976794</v>
      </c>
      <c r="BH195">
        <f t="shared" si="135"/>
        <v>2.6665875087769839</v>
      </c>
      <c r="BI195">
        <f t="shared" si="136"/>
        <v>2.829568046378482</v>
      </c>
      <c r="BJ195">
        <f t="shared" si="137"/>
        <v>3.1902229983976387</v>
      </c>
      <c r="BK195">
        <f t="shared" si="138"/>
        <v>3.2579970833408356</v>
      </c>
      <c r="BL195">
        <f t="shared" si="139"/>
        <v>3.3249643339394708</v>
      </c>
      <c r="BM195">
        <f t="shared" si="140"/>
        <v>3.0925960427056522</v>
      </c>
      <c r="BN195">
        <f t="shared" si="141"/>
        <v>3.1426197720684881</v>
      </c>
      <c r="BO195">
        <f t="shared" si="142"/>
        <v>2.4326055488540415</v>
      </c>
      <c r="BP195">
        <f t="shared" si="143"/>
        <v>1.6128618547791804</v>
      </c>
      <c r="BQ195">
        <f t="shared" si="144"/>
        <v>1.051305150964118</v>
      </c>
      <c r="BR195">
        <f t="shared" si="145"/>
        <v>0.53896534216732994</v>
      </c>
      <c r="BS195">
        <f t="shared" si="146"/>
        <v>0.44133838647534351</v>
      </c>
      <c r="BT195">
        <f t="shared" si="147"/>
        <v>0.19121973966116346</v>
      </c>
      <c r="BU195">
        <f t="shared" si="148"/>
        <v>6.93877536323209E-2</v>
      </c>
      <c r="BV195">
        <f t="shared" si="151"/>
        <v>8.0683434456187125E-3</v>
      </c>
      <c r="BW195" s="3">
        <f t="shared" ref="BW195:BW237" si="177">SUM(BB195:BV195)</f>
        <v>39.378643892038617</v>
      </c>
      <c r="BX195" s="3">
        <f>BW195*(Z195/(Z195+boys!AB195))</f>
        <v>20.559944517827272</v>
      </c>
      <c r="BZ195">
        <v>11.474</v>
      </c>
      <c r="CA195">
        <v>22.4</v>
      </c>
      <c r="CB195">
        <v>41.150591999999989</v>
      </c>
      <c r="CC195">
        <f t="shared" si="128"/>
        <v>55.726461</v>
      </c>
      <c r="CD195" s="2">
        <v>67.900000000000006</v>
      </c>
      <c r="CE195" s="2">
        <v>67.900000000000006</v>
      </c>
      <c r="CF195" s="2">
        <v>67.900000000000006</v>
      </c>
      <c r="CG195" s="2">
        <v>67.900000000000006</v>
      </c>
      <c r="CH195" s="2">
        <v>67.900000000000006</v>
      </c>
      <c r="CI195" s="2">
        <v>67.900000000000006</v>
      </c>
      <c r="CJ195" s="2">
        <v>67.900000000000006</v>
      </c>
      <c r="CK195" s="2">
        <v>67.900000000000006</v>
      </c>
      <c r="CL195" s="2">
        <v>67.900000000000006</v>
      </c>
      <c r="CM195" s="2">
        <v>67.900000000000006</v>
      </c>
      <c r="CN195" s="2">
        <v>67.900000000000006</v>
      </c>
      <c r="CO195" s="2">
        <v>67.900000000000006</v>
      </c>
      <c r="CP195" s="2">
        <v>67.900000000000006</v>
      </c>
      <c r="CQ195" s="2">
        <v>67.900000000000006</v>
      </c>
      <c r="CR195" s="2">
        <v>67.900000000000006</v>
      </c>
      <c r="CS195" s="2">
        <v>67.900000000000006</v>
      </c>
      <c r="CT195" s="2">
        <v>67.900000000000006</v>
      </c>
      <c r="CX195">
        <v>194</v>
      </c>
      <c r="CY195" t="s">
        <v>218</v>
      </c>
      <c r="DB195" t="str">
        <f t="shared" si="152"/>
        <v/>
      </c>
      <c r="DC195" t="str">
        <f t="shared" si="153"/>
        <v/>
      </c>
    </row>
    <row r="196" spans="1:109">
      <c r="A196">
        <v>88064</v>
      </c>
      <c r="B196" t="s">
        <v>219</v>
      </c>
      <c r="C196">
        <v>2010</v>
      </c>
      <c r="D196" t="s">
        <v>25</v>
      </c>
      <c r="E196">
        <v>1377.2819999999999</v>
      </c>
      <c r="F196">
        <v>1152.2059999999999</v>
      </c>
      <c r="G196">
        <v>982.14099999999996</v>
      </c>
      <c r="H196">
        <v>831.56799999999998</v>
      </c>
      <c r="I196">
        <v>702.22</v>
      </c>
      <c r="J196">
        <v>594.86099999999999</v>
      </c>
      <c r="K196">
        <v>486.59899999999999</v>
      </c>
      <c r="L196">
        <v>387.04399999999998</v>
      </c>
      <c r="M196">
        <v>318.959</v>
      </c>
      <c r="N196">
        <v>258.07900000000001</v>
      </c>
      <c r="O196">
        <v>209.71</v>
      </c>
      <c r="P196">
        <v>166.68299999999999</v>
      </c>
      <c r="Q196">
        <v>131.49600000000001</v>
      </c>
      <c r="R196">
        <v>102.709</v>
      </c>
      <c r="S196">
        <v>69.734999999999999</v>
      </c>
      <c r="T196">
        <v>39.866</v>
      </c>
      <c r="U196">
        <v>17.547000000000001</v>
      </c>
      <c r="V196">
        <v>4.968</v>
      </c>
      <c r="W196">
        <v>0.77400000000000002</v>
      </c>
      <c r="X196">
        <v>6.2E-2</v>
      </c>
      <c r="Y196">
        <v>2E-3</v>
      </c>
      <c r="Z196">
        <f t="shared" si="154"/>
        <v>7834.5109999999995</v>
      </c>
      <c r="AA196">
        <f t="shared" si="155"/>
        <v>0.35159360935226208</v>
      </c>
      <c r="AB196">
        <f t="shared" si="156"/>
        <v>1.029476121738804</v>
      </c>
      <c r="AC196">
        <f t="shared" si="157"/>
        <v>1.5043302638799028</v>
      </c>
      <c r="AD196">
        <f t="shared" si="158"/>
        <v>1.8044082138629969</v>
      </c>
      <c r="AE196">
        <f t="shared" si="159"/>
        <v>1.971895884759113</v>
      </c>
      <c r="AF196">
        <f t="shared" si="160"/>
        <v>2.0500637499902674</v>
      </c>
      <c r="AG196">
        <f t="shared" si="161"/>
        <v>1.9875098777702911</v>
      </c>
      <c r="AH196">
        <f t="shared" si="162"/>
        <v>1.8278904707645443</v>
      </c>
      <c r="AI196">
        <f t="shared" si="163"/>
        <v>1.7099060809283442</v>
      </c>
      <c r="AJ196">
        <f t="shared" si="164"/>
        <v>1.5482412367536407</v>
      </c>
      <c r="AK196">
        <f t="shared" si="165"/>
        <v>1.391908186739415</v>
      </c>
      <c r="AL196">
        <f t="shared" si="166"/>
        <v>1.2127024903022028</v>
      </c>
      <c r="AM196">
        <f t="shared" si="167"/>
        <v>1.040620403749513</v>
      </c>
      <c r="AN196">
        <f t="shared" si="168"/>
        <v>0.87835769201166491</v>
      </c>
      <c r="AO196">
        <f t="shared" si="169"/>
        <v>0.64087216164480465</v>
      </c>
      <c r="AP196">
        <f t="shared" si="170"/>
        <v>0.39181539217955019</v>
      </c>
      <c r="AQ196">
        <f t="shared" si="171"/>
        <v>0.18365587845878323</v>
      </c>
      <c r="AR196">
        <f t="shared" si="172"/>
        <v>5.5168216625134617E-2</v>
      </c>
      <c r="AS196">
        <f t="shared" si="173"/>
        <v>9.0890165321103021E-3</v>
      </c>
      <c r="AT196">
        <f t="shared" si="174"/>
        <v>7.676292751391887E-4</v>
      </c>
      <c r="AU196">
        <f t="shared" si="175"/>
        <v>2.6038638531492265E-5</v>
      </c>
      <c r="AV196">
        <f t="shared" si="176"/>
        <v>21.59029861595701</v>
      </c>
      <c r="BB196">
        <f t="shared" si="129"/>
        <v>1.6136740294831422</v>
      </c>
      <c r="BC196">
        <f t="shared" si="130"/>
        <v>2.3719129844862041</v>
      </c>
      <c r="BD196">
        <f t="shared" si="131"/>
        <v>3.7658315894322638</v>
      </c>
      <c r="BE196">
        <f t="shared" si="132"/>
        <v>4.3178763111340377</v>
      </c>
      <c r="BF196">
        <f t="shared" si="133"/>
        <v>3.3989174986415884</v>
      </c>
      <c r="BG196">
        <f t="shared" si="134"/>
        <v>2.8792735355863313</v>
      </c>
      <c r="BH196">
        <f t="shared" si="135"/>
        <v>2.3552588304541282</v>
      </c>
      <c r="BI196">
        <f t="shared" si="136"/>
        <v>1.8733881466552289</v>
      </c>
      <c r="BJ196">
        <f t="shared" si="137"/>
        <v>1.5438400023485834</v>
      </c>
      <c r="BK196">
        <f t="shared" si="138"/>
        <v>1.2491658299847945</v>
      </c>
      <c r="BL196">
        <f t="shared" si="139"/>
        <v>1.0150479744811132</v>
      </c>
      <c r="BM196">
        <f t="shared" si="140"/>
        <v>0.80678671274824953</v>
      </c>
      <c r="BN196">
        <f t="shared" si="141"/>
        <v>0.63647297912530865</v>
      </c>
      <c r="BO196">
        <f t="shared" si="142"/>
        <v>0.49713681946965177</v>
      </c>
      <c r="BP196">
        <f t="shared" si="143"/>
        <v>0.33753455009508576</v>
      </c>
      <c r="BQ196">
        <f t="shared" si="144"/>
        <v>0.1929612443405849</v>
      </c>
      <c r="BR196">
        <f t="shared" si="145"/>
        <v>8.4931795375614405E-2</v>
      </c>
      <c r="BS196">
        <f t="shared" si="146"/>
        <v>2.4046341792104194E-2</v>
      </c>
      <c r="BT196">
        <f t="shared" si="147"/>
        <v>3.7463503516684078E-3</v>
      </c>
      <c r="BU196">
        <f t="shared" si="148"/>
        <v>3.0009524780806368E-4</v>
      </c>
      <c r="BV196">
        <f t="shared" si="151"/>
        <v>9.6804918647762464E-6</v>
      </c>
      <c r="BW196" s="3">
        <f t="shared" si="177"/>
        <v>28.96811330172536</v>
      </c>
      <c r="BX196" s="3">
        <f>BW196*(Z196/(Z196+boys!AB196))</f>
        <v>14.604044708038391</v>
      </c>
      <c r="BZ196">
        <v>11.474</v>
      </c>
      <c r="CA196">
        <v>22.4</v>
      </c>
      <c r="CB196">
        <v>41.150591999999989</v>
      </c>
      <c r="CC196">
        <f t="shared" ref="CC196:CC237" si="178">IF(CD196&gt;55.726461,55.726461,CD196)</f>
        <v>55.726461</v>
      </c>
      <c r="CD196">
        <v>57.456000000000003</v>
      </c>
      <c r="CE196">
        <v>57.456000000000003</v>
      </c>
      <c r="CF196">
        <v>57.456000000000003</v>
      </c>
      <c r="CG196">
        <v>57.456000000000003</v>
      </c>
      <c r="CH196">
        <v>57.456000000000003</v>
      </c>
      <c r="CI196">
        <v>57.456000000000003</v>
      </c>
      <c r="CJ196">
        <v>57.456000000000003</v>
      </c>
      <c r="CK196">
        <v>57.456000000000003</v>
      </c>
      <c r="CL196">
        <v>57.456000000000003</v>
      </c>
      <c r="CM196">
        <v>57.456000000000003</v>
      </c>
      <c r="CN196">
        <v>57.456000000000003</v>
      </c>
      <c r="CO196">
        <v>57.456000000000003</v>
      </c>
      <c r="CP196">
        <v>57.456000000000003</v>
      </c>
      <c r="CQ196">
        <v>57.456000000000003</v>
      </c>
      <c r="CR196">
        <v>57.456000000000003</v>
      </c>
      <c r="CS196">
        <v>57.456000000000003</v>
      </c>
      <c r="CT196">
        <v>57.456000000000003</v>
      </c>
      <c r="CX196">
        <v>195</v>
      </c>
      <c r="CY196" t="s">
        <v>219</v>
      </c>
      <c r="CZ196" t="s">
        <v>219</v>
      </c>
      <c r="DA196">
        <v>161.6</v>
      </c>
      <c r="DB196" t="str">
        <f t="shared" si="152"/>
        <v/>
      </c>
      <c r="DC196" t="str">
        <f t="shared" si="153"/>
        <v/>
      </c>
      <c r="DD196" t="s">
        <v>219</v>
      </c>
      <c r="DE196">
        <v>57.456000000000003</v>
      </c>
    </row>
    <row r="197" spans="1:109">
      <c r="A197">
        <v>88517</v>
      </c>
      <c r="B197" t="s">
        <v>220</v>
      </c>
      <c r="C197">
        <v>2010</v>
      </c>
      <c r="D197" t="s">
        <v>25</v>
      </c>
      <c r="E197">
        <v>120.399</v>
      </c>
      <c r="F197">
        <v>123.239</v>
      </c>
      <c r="G197">
        <v>127.815</v>
      </c>
      <c r="H197">
        <v>130.57599999999999</v>
      </c>
      <c r="I197">
        <v>122.956</v>
      </c>
      <c r="J197">
        <v>114.23099999999999</v>
      </c>
      <c r="K197">
        <v>121.10599999999999</v>
      </c>
      <c r="L197">
        <v>114.633</v>
      </c>
      <c r="M197">
        <v>104.88800000000001</v>
      </c>
      <c r="N197">
        <v>106.61</v>
      </c>
      <c r="O197">
        <v>101.82599999999999</v>
      </c>
      <c r="P197">
        <v>89.156000000000006</v>
      </c>
      <c r="Q197">
        <v>81.936999999999998</v>
      </c>
      <c r="R197">
        <v>73.283000000000001</v>
      </c>
      <c r="S197">
        <v>66.72</v>
      </c>
      <c r="T197">
        <v>60.075000000000003</v>
      </c>
      <c r="U197">
        <v>45.6</v>
      </c>
      <c r="V197">
        <v>25.274000000000001</v>
      </c>
      <c r="W197">
        <v>10.167</v>
      </c>
      <c r="X197">
        <v>3.3109999999999999</v>
      </c>
      <c r="Y197">
        <v>0.65100000000000002</v>
      </c>
      <c r="Z197">
        <f t="shared" si="154"/>
        <v>1744.4529999999995</v>
      </c>
      <c r="AA197">
        <f t="shared" si="155"/>
        <v>0.13803639306991938</v>
      </c>
      <c r="AB197">
        <f t="shared" si="156"/>
        <v>0.49452349819685615</v>
      </c>
      <c r="AC197">
        <f t="shared" si="157"/>
        <v>0.87923263051512457</v>
      </c>
      <c r="AD197">
        <f t="shared" si="158"/>
        <v>1.2724859884445154</v>
      </c>
      <c r="AE197">
        <f t="shared" si="159"/>
        <v>1.5506476815368491</v>
      </c>
      <c r="AF197">
        <f t="shared" si="160"/>
        <v>1.7680252778378096</v>
      </c>
      <c r="AG197">
        <f t="shared" si="161"/>
        <v>2.2215513974867771</v>
      </c>
      <c r="AH197">
        <f t="shared" si="162"/>
        <v>2.4313759098124175</v>
      </c>
      <c r="AI197">
        <f t="shared" si="163"/>
        <v>2.5253165318870736</v>
      </c>
      <c r="AJ197">
        <f t="shared" si="164"/>
        <v>2.8723445114313777</v>
      </c>
      <c r="AK197">
        <f t="shared" si="165"/>
        <v>3.0353079160057632</v>
      </c>
      <c r="AL197">
        <f t="shared" si="166"/>
        <v>2.9131722092827963</v>
      </c>
      <c r="AM197">
        <f t="shared" si="167"/>
        <v>2.9121415137008571</v>
      </c>
      <c r="AN197">
        <f t="shared" si="168"/>
        <v>2.8146135206852816</v>
      </c>
      <c r="AO197">
        <f t="shared" si="169"/>
        <v>2.7537801247726374</v>
      </c>
      <c r="AP197">
        <f t="shared" si="170"/>
        <v>2.6517051476881299</v>
      </c>
      <c r="AQ197">
        <f t="shared" si="171"/>
        <v>2.1434799332512835</v>
      </c>
      <c r="AR197">
        <f t="shared" si="172"/>
        <v>1.2604742002220757</v>
      </c>
      <c r="AS197">
        <f t="shared" si="173"/>
        <v>0.53619329382906866</v>
      </c>
      <c r="AT197">
        <f t="shared" si="174"/>
        <v>0.18410756838963277</v>
      </c>
      <c r="AU197">
        <f t="shared" si="175"/>
        <v>3.8064654077811226E-2</v>
      </c>
      <c r="AV197">
        <f t="shared" si="176"/>
        <v>37.39657990212406</v>
      </c>
      <c r="BB197">
        <f t="shared" si="129"/>
        <v>0.63353182963370203</v>
      </c>
      <c r="BC197">
        <f t="shared" si="130"/>
        <v>1.1393821398455566</v>
      </c>
      <c r="BD197">
        <f t="shared" si="131"/>
        <v>2.2010073811277233</v>
      </c>
      <c r="BE197">
        <f t="shared" si="132"/>
        <v>3.0450078111713417</v>
      </c>
      <c r="BF197">
        <f t="shared" si="133"/>
        <v>3.2039327331146223</v>
      </c>
      <c r="BG197">
        <f t="shared" si="134"/>
        <v>2.9765805657016848</v>
      </c>
      <c r="BH197">
        <f t="shared" si="135"/>
        <v>3.1557262563565782</v>
      </c>
      <c r="BI197">
        <f t="shared" si="136"/>
        <v>2.987055702813433</v>
      </c>
      <c r="BJ197">
        <f t="shared" si="137"/>
        <v>2.7331248292960613</v>
      </c>
      <c r="BK197">
        <f t="shared" si="138"/>
        <v>2.7779959390135485</v>
      </c>
      <c r="BL197">
        <f t="shared" si="139"/>
        <v>2.6533365958727475</v>
      </c>
      <c r="BM197">
        <f t="shared" si="140"/>
        <v>2.3231873739676572</v>
      </c>
      <c r="BN197">
        <f t="shared" si="141"/>
        <v>2.1350778843912686</v>
      </c>
      <c r="BO197">
        <f t="shared" si="142"/>
        <v>1.9095758033836401</v>
      </c>
      <c r="BP197">
        <f t="shared" si="143"/>
        <v>1.7385600698901038</v>
      </c>
      <c r="BQ197">
        <f t="shared" si="144"/>
        <v>1.5654076168862108</v>
      </c>
      <c r="BR197">
        <f t="shared" si="145"/>
        <v>1.1882245081982723</v>
      </c>
      <c r="BS197">
        <f t="shared" si="146"/>
        <v>0.6585786451798934</v>
      </c>
      <c r="BT197">
        <f t="shared" si="147"/>
        <v>0.26492716172920688</v>
      </c>
      <c r="BU197">
        <f t="shared" si="148"/>
        <v>8.6276564619396479E-2</v>
      </c>
      <c r="BV197">
        <f t="shared" si="151"/>
        <v>1.69634683078306E-2</v>
      </c>
      <c r="BW197" s="3">
        <f t="shared" si="177"/>
        <v>39.393460880500484</v>
      </c>
      <c r="BX197" s="3">
        <f>BW197*(Z197/(Z197+boys!AB197))</f>
        <v>20.379717629978956</v>
      </c>
      <c r="BZ197">
        <v>11.474</v>
      </c>
      <c r="CA197">
        <v>22.4</v>
      </c>
      <c r="CB197">
        <v>41.150591999999989</v>
      </c>
      <c r="CC197">
        <f t="shared" si="178"/>
        <v>55.726461</v>
      </c>
      <c r="CD197">
        <v>68.873000000000005</v>
      </c>
      <c r="CE197">
        <v>68.873000000000005</v>
      </c>
      <c r="CF197">
        <v>68.873000000000005</v>
      </c>
      <c r="CG197">
        <v>68.873000000000005</v>
      </c>
      <c r="CH197">
        <v>68.873000000000005</v>
      </c>
      <c r="CI197">
        <v>68.873000000000005</v>
      </c>
      <c r="CJ197">
        <v>68.873000000000005</v>
      </c>
      <c r="CK197">
        <v>68.873000000000005</v>
      </c>
      <c r="CL197">
        <v>68.873000000000005</v>
      </c>
      <c r="CM197">
        <v>68.873000000000005</v>
      </c>
      <c r="CN197">
        <v>68.873000000000005</v>
      </c>
      <c r="CO197">
        <v>68.873000000000005</v>
      </c>
      <c r="CP197">
        <v>68.873000000000005</v>
      </c>
      <c r="CQ197">
        <v>68.873000000000005</v>
      </c>
      <c r="CR197">
        <v>68.873000000000005</v>
      </c>
      <c r="CS197">
        <v>68.873000000000005</v>
      </c>
      <c r="CT197">
        <v>68.873000000000005</v>
      </c>
      <c r="CX197">
        <v>196</v>
      </c>
      <c r="CY197" t="s">
        <v>220</v>
      </c>
      <c r="DB197" t="str">
        <f t="shared" si="152"/>
        <v/>
      </c>
      <c r="DC197" t="str">
        <f t="shared" si="153"/>
        <v/>
      </c>
      <c r="DD197" t="s">
        <v>220</v>
      </c>
      <c r="DE197">
        <v>68.873000000000005</v>
      </c>
    </row>
    <row r="198" spans="1:109">
      <c r="A198">
        <v>88970</v>
      </c>
      <c r="B198" t="s">
        <v>221</v>
      </c>
      <c r="C198">
        <v>2010</v>
      </c>
      <c r="D198" t="s">
        <v>25</v>
      </c>
      <c r="E198">
        <v>1411.7639999999999</v>
      </c>
      <c r="F198">
        <v>1269.71</v>
      </c>
      <c r="G198">
        <v>1378.701</v>
      </c>
      <c r="H198">
        <v>1553.5219999999999</v>
      </c>
      <c r="I198">
        <v>1479.5039999999999</v>
      </c>
      <c r="J198">
        <v>1233.2370000000001</v>
      </c>
      <c r="K198">
        <v>1055.221</v>
      </c>
      <c r="L198">
        <v>913.45299999999997</v>
      </c>
      <c r="M198">
        <v>807.82600000000002</v>
      </c>
      <c r="N198">
        <v>792.976</v>
      </c>
      <c r="O198">
        <v>641.80999999999995</v>
      </c>
      <c r="P198">
        <v>454.23</v>
      </c>
      <c r="Q198">
        <v>264.15499999999997</v>
      </c>
      <c r="R198">
        <v>178.08099999999999</v>
      </c>
      <c r="S198">
        <v>218.16399999999999</v>
      </c>
      <c r="T198">
        <v>141.03399999999999</v>
      </c>
      <c r="U198">
        <v>97.253</v>
      </c>
      <c r="V198">
        <v>44.540999999999997</v>
      </c>
      <c r="W198">
        <v>13.298999999999999</v>
      </c>
      <c r="X198">
        <v>5.3449999999999998</v>
      </c>
      <c r="Y198">
        <v>1.145</v>
      </c>
      <c r="Z198">
        <f t="shared" si="154"/>
        <v>13954.971</v>
      </c>
      <c r="AA198">
        <f t="shared" si="155"/>
        <v>0.20233134128333194</v>
      </c>
      <c r="AB198">
        <f t="shared" si="156"/>
        <v>0.63690350915096861</v>
      </c>
      <c r="AC198">
        <f t="shared" si="157"/>
        <v>1.1855568886527963</v>
      </c>
      <c r="AD198">
        <f t="shared" si="158"/>
        <v>1.8925065483833681</v>
      </c>
      <c r="AE198">
        <f t="shared" si="159"/>
        <v>2.3324368069270798</v>
      </c>
      <c r="AF198">
        <f t="shared" si="160"/>
        <v>2.38606006418788</v>
      </c>
      <c r="AG198">
        <f t="shared" si="161"/>
        <v>2.4197163863686999</v>
      </c>
      <c r="AH198">
        <f t="shared" si="162"/>
        <v>2.4219155310319169</v>
      </c>
      <c r="AI198">
        <f t="shared" si="163"/>
        <v>2.4312979224392515</v>
      </c>
      <c r="AJ198">
        <f t="shared" si="164"/>
        <v>2.6707237155849342</v>
      </c>
      <c r="AK198">
        <f t="shared" si="165"/>
        <v>2.3915578183573438</v>
      </c>
      <c r="AL198">
        <f t="shared" si="166"/>
        <v>1.8553324116545997</v>
      </c>
      <c r="AM198">
        <f t="shared" si="167"/>
        <v>1.1736040153720133</v>
      </c>
      <c r="AN198">
        <f t="shared" si="168"/>
        <v>0.85499475419905913</v>
      </c>
      <c r="AO198">
        <f t="shared" si="169"/>
        <v>1.1256066386666084</v>
      </c>
      <c r="AP198">
        <f t="shared" si="170"/>
        <v>0.77818993676160275</v>
      </c>
      <c r="AQ198">
        <f t="shared" si="171"/>
        <v>0.57146274255962271</v>
      </c>
      <c r="AR198">
        <f t="shared" si="172"/>
        <v>0.27768362972592348</v>
      </c>
      <c r="AS198">
        <f t="shared" si="173"/>
        <v>8.7675424047817807E-2</v>
      </c>
      <c r="AT198">
        <f t="shared" si="174"/>
        <v>3.7152710672060871E-2</v>
      </c>
      <c r="AU198">
        <f t="shared" si="175"/>
        <v>8.3690607454504923E-3</v>
      </c>
      <c r="AV198">
        <f t="shared" si="176"/>
        <v>27.741077856772328</v>
      </c>
      <c r="BB198">
        <f t="shared" si="129"/>
        <v>0.9286199239539803</v>
      </c>
      <c r="BC198">
        <f t="shared" si="130"/>
        <v>1.4674256850838314</v>
      </c>
      <c r="BD198">
        <f t="shared" si="131"/>
        <v>2.9678373755792218</v>
      </c>
      <c r="BE198">
        <f t="shared" si="132"/>
        <v>4.5286920837254803</v>
      </c>
      <c r="BF198">
        <f t="shared" si="133"/>
        <v>4.6427854372925603</v>
      </c>
      <c r="BG198">
        <f t="shared" si="134"/>
        <v>3.8699826322405113</v>
      </c>
      <c r="BH198">
        <f t="shared" si="135"/>
        <v>3.3113561652589607</v>
      </c>
      <c r="BI198">
        <f t="shared" si="136"/>
        <v>2.8664784184775445</v>
      </c>
      <c r="BJ198">
        <f t="shared" si="137"/>
        <v>2.5350136185277639</v>
      </c>
      <c r="BK198">
        <f t="shared" si="138"/>
        <v>2.4884132958900453</v>
      </c>
      <c r="BL198">
        <f t="shared" si="139"/>
        <v>2.0140439779201262</v>
      </c>
      <c r="BM198">
        <f t="shared" si="140"/>
        <v>1.4254050203185662</v>
      </c>
      <c r="BN198">
        <f t="shared" si="141"/>
        <v>0.82893658090009636</v>
      </c>
      <c r="BO198">
        <f t="shared" si="142"/>
        <v>0.55883044145774285</v>
      </c>
      <c r="BP198">
        <f t="shared" si="143"/>
        <v>0.68461365575320787</v>
      </c>
      <c r="BQ198">
        <f t="shared" si="144"/>
        <v>0.44257440423487804</v>
      </c>
      <c r="BR198">
        <f t="shared" si="145"/>
        <v>0.30518661127851859</v>
      </c>
      <c r="BS198">
        <f t="shared" si="146"/>
        <v>0.13977272529337395</v>
      </c>
      <c r="BT198">
        <f t="shared" si="147"/>
        <v>4.1733177828889793E-2</v>
      </c>
      <c r="BU198">
        <f t="shared" si="148"/>
        <v>1.6772978080714034E-2</v>
      </c>
      <c r="BV198">
        <f t="shared" si="151"/>
        <v>3.59308884984426E-3</v>
      </c>
      <c r="BW198" s="3">
        <f t="shared" si="177"/>
        <v>36.068067297945866</v>
      </c>
      <c r="BX198" s="3">
        <f>BW198*(Z198/(Z198+boys!AB198))</f>
        <v>18.125389438356965</v>
      </c>
      <c r="BZ198">
        <v>11.474</v>
      </c>
      <c r="CA198">
        <v>22.4</v>
      </c>
      <c r="CB198">
        <v>41.150591999999989</v>
      </c>
      <c r="CC198">
        <f t="shared" si="178"/>
        <v>55.726461</v>
      </c>
      <c r="CD198">
        <v>66.350999999999999</v>
      </c>
      <c r="CE198">
        <v>66.350999999999999</v>
      </c>
      <c r="CF198">
        <v>66.350999999999999</v>
      </c>
      <c r="CG198">
        <v>66.350999999999999</v>
      </c>
      <c r="CH198">
        <v>66.350999999999999</v>
      </c>
      <c r="CI198">
        <v>66.350999999999999</v>
      </c>
      <c r="CJ198">
        <v>66.350999999999999</v>
      </c>
      <c r="CK198">
        <v>66.350999999999999</v>
      </c>
      <c r="CL198">
        <v>66.350999999999999</v>
      </c>
      <c r="CM198">
        <v>66.350999999999999</v>
      </c>
      <c r="CN198">
        <v>66.350999999999999</v>
      </c>
      <c r="CO198">
        <v>66.350999999999999</v>
      </c>
      <c r="CP198">
        <v>66.350999999999999</v>
      </c>
      <c r="CQ198">
        <v>66.350999999999999</v>
      </c>
      <c r="CR198">
        <v>66.350999999999999</v>
      </c>
      <c r="CS198">
        <v>66.350999999999999</v>
      </c>
      <c r="CT198">
        <v>66.350999999999999</v>
      </c>
      <c r="CX198">
        <v>197</v>
      </c>
      <c r="CY198" t="s">
        <v>221</v>
      </c>
      <c r="CZ198" t="s">
        <v>221</v>
      </c>
      <c r="DA198">
        <v>159.9</v>
      </c>
      <c r="DB198" t="str">
        <f t="shared" si="152"/>
        <v/>
      </c>
      <c r="DC198" t="str">
        <f t="shared" si="153"/>
        <v/>
      </c>
      <c r="DD198" t="s">
        <v>221</v>
      </c>
      <c r="DE198">
        <v>66.350999999999999</v>
      </c>
    </row>
    <row r="199" spans="1:109">
      <c r="A199">
        <v>89423</v>
      </c>
      <c r="B199" t="s">
        <v>222</v>
      </c>
      <c r="C199">
        <v>2010</v>
      </c>
      <c r="D199" t="s">
        <v>25</v>
      </c>
      <c r="E199">
        <v>1434.691</v>
      </c>
      <c r="F199">
        <v>1397.326</v>
      </c>
      <c r="G199">
        <v>1356.203</v>
      </c>
      <c r="H199">
        <v>1338.117</v>
      </c>
      <c r="I199">
        <v>1327.0730000000001</v>
      </c>
      <c r="J199">
        <v>1219.9949999999999</v>
      </c>
      <c r="K199">
        <v>1113.9369999999999</v>
      </c>
      <c r="L199">
        <v>962.27</v>
      </c>
      <c r="M199">
        <v>911.58100000000002</v>
      </c>
      <c r="N199">
        <v>832.90200000000004</v>
      </c>
      <c r="O199">
        <v>677.97</v>
      </c>
      <c r="P199">
        <v>569.90300000000002</v>
      </c>
      <c r="Q199">
        <v>445.19600000000003</v>
      </c>
      <c r="R199">
        <v>319.74799999999999</v>
      </c>
      <c r="S199">
        <v>225.78899999999999</v>
      </c>
      <c r="T199">
        <v>162.39099999999999</v>
      </c>
      <c r="U199">
        <v>103.741</v>
      </c>
      <c r="V199">
        <v>47.337000000000003</v>
      </c>
      <c r="W199">
        <v>16.72</v>
      </c>
      <c r="X199">
        <v>4.1029999999999998</v>
      </c>
      <c r="Y199">
        <v>0.73799999999999999</v>
      </c>
      <c r="Z199">
        <f t="shared" si="154"/>
        <v>14467.730999999998</v>
      </c>
      <c r="AA199">
        <f t="shared" si="155"/>
        <v>0.19832978647446517</v>
      </c>
      <c r="AB199">
        <f t="shared" si="156"/>
        <v>0.67607574401265835</v>
      </c>
      <c r="AC199">
        <f t="shared" si="157"/>
        <v>1.1248782549247012</v>
      </c>
      <c r="AD199">
        <f t="shared" si="158"/>
        <v>1.5723259576778144</v>
      </c>
      <c r="AE199">
        <f t="shared" si="159"/>
        <v>2.0179809812609872</v>
      </c>
      <c r="AF199">
        <f t="shared" si="160"/>
        <v>2.276781687467095</v>
      </c>
      <c r="AG199">
        <f t="shared" si="161"/>
        <v>2.4638268433384614</v>
      </c>
      <c r="AH199">
        <f t="shared" si="162"/>
        <v>2.4609242458267993</v>
      </c>
      <c r="AI199">
        <f t="shared" si="163"/>
        <v>2.6463307895343098</v>
      </c>
      <c r="AJ199">
        <f t="shared" si="164"/>
        <v>2.7057728679085895</v>
      </c>
      <c r="AK199">
        <f t="shared" si="165"/>
        <v>2.4367635809651151</v>
      </c>
      <c r="AL199">
        <f t="shared" si="166"/>
        <v>2.2453051553142651</v>
      </c>
      <c r="AM199">
        <f t="shared" si="167"/>
        <v>1.9078424944450518</v>
      </c>
      <c r="AN199">
        <f t="shared" si="168"/>
        <v>1.4807516119839388</v>
      </c>
      <c r="AO199">
        <f t="shared" si="169"/>
        <v>1.1236598192211344</v>
      </c>
      <c r="AP199">
        <f t="shared" si="170"/>
        <v>0.86427560755725974</v>
      </c>
      <c r="AQ199">
        <f t="shared" si="171"/>
        <v>0.58798176438309513</v>
      </c>
      <c r="AR199">
        <f t="shared" si="172"/>
        <v>0.28465548606066848</v>
      </c>
      <c r="AS199">
        <f t="shared" si="173"/>
        <v>0.10632213164593675</v>
      </c>
      <c r="AT199">
        <f t="shared" si="174"/>
        <v>2.750887475029775E-2</v>
      </c>
      <c r="AU199">
        <f t="shared" si="175"/>
        <v>5.2030273440942477E-3</v>
      </c>
      <c r="AV199">
        <f t="shared" si="176"/>
        <v>29.213496712096738</v>
      </c>
      <c r="BB199">
        <f t="shared" ref="BB199:BB237" si="179">($E199/$Z199)*BB$1*BZ199</f>
        <v>0.91025438800320535</v>
      </c>
      <c r="BC199">
        <f t="shared" ref="BC199:BC237" si="180">(F199/$Z199)*BC$1*CA199</f>
        <v>1.5576785142051648</v>
      </c>
      <c r="BD199">
        <f t="shared" ref="BD199:BD237" si="181">(G199/$Z199)*BD$1*CB199</f>
        <v>2.8159388721830996</v>
      </c>
      <c r="BE199">
        <f t="shared" ref="BE199:BE237" si="182">(H199/$Z199)*BE$1*CC199</f>
        <v>3.7625128027452277</v>
      </c>
      <c r="BF199">
        <f t="shared" ref="BF199:BF237" si="183">(I199/$Z199)*BF$1*CD199</f>
        <v>4.2854651310450835</v>
      </c>
      <c r="BG199">
        <f t="shared" ref="BG199:BG237" si="184">(J199/$Z199)*BG$1*CE199</f>
        <v>3.9396823178147291</v>
      </c>
      <c r="BH199">
        <f t="shared" ref="BH199:BH237" si="185">(K199/$Z199)*BH$1*CF199</f>
        <v>3.5971933508412621</v>
      </c>
      <c r="BI199">
        <f t="shared" ref="BI199:BI237" si="186">(L199/$Z199)*BI$1*CG199</f>
        <v>3.1074210172693983</v>
      </c>
      <c r="BJ199">
        <f t="shared" ref="BJ199:BJ237" si="187">(M199/$Z199)*BJ$1*CH199</f>
        <v>2.9437330046072887</v>
      </c>
      <c r="BK199">
        <f t="shared" ref="BK199:BK237" si="188">(N199/$Z199)*BK$1*CI199</f>
        <v>2.6896579755429522</v>
      </c>
      <c r="BL199">
        <f t="shared" ref="BL199:BL237" si="189">(O199/$Z199)*BL$1*CJ199</f>
        <v>2.1893421046880128</v>
      </c>
      <c r="BM199">
        <f t="shared" ref="BM199:BM237" si="190">(P199/$Z199)*BM$1*CK199</f>
        <v>1.8403655522928928</v>
      </c>
      <c r="BN199">
        <f t="shared" ref="BN199:BN237" si="191">(Q199/$Z199)*BN$1*CL199</f>
        <v>1.4376540962560063</v>
      </c>
      <c r="BO199">
        <f t="shared" ref="BO199:BO237" si="192">(R199/$Z199)*BO$1*CM199</f>
        <v>1.0325497577913221</v>
      </c>
      <c r="BP199">
        <f t="shared" ref="BP199:BP237" si="193">(S199/$Z199)*BP$1*CN199</f>
        <v>0.7291316200944018</v>
      </c>
      <c r="BQ199">
        <f t="shared" ref="BQ199:BQ237" si="194">(T199/$Z199)*BQ$1*CO199</f>
        <v>0.52440292892368545</v>
      </c>
      <c r="BR199">
        <f t="shared" ref="BR199:BR237" si="195">(U199/$Z199)*BR$1*CP199</f>
        <v>0.33500676915267508</v>
      </c>
      <c r="BS199">
        <f t="shared" ref="BS199:BS237" si="196">(V199/$Z199)*BS$1*CQ199</f>
        <v>0.15286352966888869</v>
      </c>
      <c r="BT199">
        <f t="shared" ref="BT199:BT237" si="197">(W199/$Z199)*BT$1*CR199</f>
        <v>5.3993244524659742E-2</v>
      </c>
      <c r="BU199">
        <f t="shared" ref="BU199:BU237" si="198">(X199/$Z199)*BU$1*CS199</f>
        <v>1.3249658031380319E-2</v>
      </c>
      <c r="BV199">
        <f t="shared" ref="BV199:BV237" si="199">(Y199/$Z199)*BV$1*CT199</f>
        <v>2.3831946446889289E-3</v>
      </c>
      <c r="BW199" s="3">
        <f t="shared" si="177"/>
        <v>37.920479830326023</v>
      </c>
      <c r="BX199" s="3">
        <f>BW199*(Z199/(Z199+boys!AB199))</f>
        <v>18.889851452953252</v>
      </c>
      <c r="BZ199">
        <v>11.474</v>
      </c>
      <c r="CA199">
        <v>22.4</v>
      </c>
      <c r="CB199">
        <v>41.150591999999989</v>
      </c>
      <c r="CC199">
        <f t="shared" si="178"/>
        <v>55.726461</v>
      </c>
      <c r="CD199">
        <v>70.787999999999997</v>
      </c>
      <c r="CE199">
        <v>70.787999999999997</v>
      </c>
      <c r="CF199">
        <v>70.787999999999997</v>
      </c>
      <c r="CG199">
        <v>70.787999999999997</v>
      </c>
      <c r="CH199">
        <v>70.787999999999997</v>
      </c>
      <c r="CI199">
        <v>70.787999999999997</v>
      </c>
      <c r="CJ199">
        <v>70.787999999999997</v>
      </c>
      <c r="CK199">
        <v>70.787999999999997</v>
      </c>
      <c r="CL199">
        <v>70.787999999999997</v>
      </c>
      <c r="CM199">
        <v>70.787999999999997</v>
      </c>
      <c r="CN199">
        <v>70.787999999999997</v>
      </c>
      <c r="CO199">
        <v>70.787999999999997</v>
      </c>
      <c r="CP199">
        <v>70.787999999999997</v>
      </c>
      <c r="CQ199">
        <v>70.787999999999997</v>
      </c>
      <c r="CR199">
        <v>70.787999999999997</v>
      </c>
      <c r="CS199">
        <v>70.787999999999997</v>
      </c>
      <c r="CT199">
        <v>70.787999999999997</v>
      </c>
      <c r="CX199">
        <v>198</v>
      </c>
      <c r="CY199" t="s">
        <v>222</v>
      </c>
      <c r="DB199" t="str">
        <f t="shared" si="152"/>
        <v/>
      </c>
      <c r="DC199" t="str">
        <f t="shared" si="153"/>
        <v>@</v>
      </c>
      <c r="DD199" t="s">
        <v>288</v>
      </c>
      <c r="DE199">
        <v>70.787999999999997</v>
      </c>
    </row>
    <row r="200" spans="1:109">
      <c r="A200">
        <v>89876</v>
      </c>
      <c r="B200" t="s">
        <v>223</v>
      </c>
      <c r="C200">
        <v>2010</v>
      </c>
      <c r="D200" t="s">
        <v>25</v>
      </c>
      <c r="E200">
        <v>12.429</v>
      </c>
      <c r="F200">
        <v>11.336</v>
      </c>
      <c r="G200">
        <v>10.519</v>
      </c>
      <c r="H200">
        <v>9.2279999999999998</v>
      </c>
      <c r="I200">
        <v>7.0229999999999997</v>
      </c>
      <c r="J200">
        <v>6.1360000000000001</v>
      </c>
      <c r="K200">
        <v>5.6230000000000002</v>
      </c>
      <c r="L200">
        <v>5.1740000000000004</v>
      </c>
      <c r="M200">
        <v>4.806</v>
      </c>
      <c r="N200">
        <v>4.2359999999999998</v>
      </c>
      <c r="O200">
        <v>3.5430000000000001</v>
      </c>
      <c r="P200">
        <v>2.774</v>
      </c>
      <c r="Q200">
        <v>1.9690000000000001</v>
      </c>
      <c r="R200">
        <v>1.754</v>
      </c>
      <c r="S200">
        <v>1.3420000000000001</v>
      </c>
      <c r="T200">
        <v>1.0009999999999999</v>
      </c>
      <c r="U200">
        <v>0.73599999999999999</v>
      </c>
      <c r="V200">
        <v>0.315</v>
      </c>
      <c r="W200">
        <v>0.107</v>
      </c>
      <c r="X200">
        <v>2.5000000000000001E-2</v>
      </c>
      <c r="Y200">
        <v>3.0000000000000001E-3</v>
      </c>
      <c r="Z200">
        <f t="shared" si="154"/>
        <v>90.079000000000022</v>
      </c>
      <c r="AA200">
        <f t="shared" si="155"/>
        <v>0.27595777040153635</v>
      </c>
      <c r="AB200">
        <f t="shared" si="156"/>
        <v>0.88091564071537198</v>
      </c>
      <c r="AC200">
        <f t="shared" si="157"/>
        <v>1.4013033004362834</v>
      </c>
      <c r="AD200">
        <f t="shared" si="158"/>
        <v>1.7415379833257469</v>
      </c>
      <c r="AE200">
        <f t="shared" si="159"/>
        <v>1.7152277445353517</v>
      </c>
      <c r="AF200">
        <f t="shared" si="160"/>
        <v>1.8391856037478209</v>
      </c>
      <c r="AG200">
        <f t="shared" si="161"/>
        <v>1.9975354966196335</v>
      </c>
      <c r="AH200">
        <f t="shared" si="162"/>
        <v>2.1252234150023863</v>
      </c>
      <c r="AI200">
        <f t="shared" si="163"/>
        <v>2.2408330465480293</v>
      </c>
      <c r="AJ200">
        <f t="shared" si="164"/>
        <v>2.2101932747921262</v>
      </c>
      <c r="AK200">
        <f t="shared" si="165"/>
        <v>2.0452713729060044</v>
      </c>
      <c r="AL200">
        <f t="shared" si="166"/>
        <v>1.7553258806159036</v>
      </c>
      <c r="AM200">
        <f t="shared" si="167"/>
        <v>1.3552326291366463</v>
      </c>
      <c r="AN200">
        <f t="shared" si="168"/>
        <v>1.304610397539937</v>
      </c>
      <c r="AO200">
        <f t="shared" si="169"/>
        <v>1.0726584442544875</v>
      </c>
      <c r="AP200">
        <f t="shared" si="170"/>
        <v>0.85566003174990812</v>
      </c>
      <c r="AQ200">
        <f t="shared" si="171"/>
        <v>0.66998967572908197</v>
      </c>
      <c r="AR200">
        <f t="shared" si="172"/>
        <v>0.3042329510762774</v>
      </c>
      <c r="AS200">
        <f t="shared" si="173"/>
        <v>0.10928185259605454</v>
      </c>
      <c r="AT200">
        <f t="shared" si="174"/>
        <v>2.692081395219751E-2</v>
      </c>
      <c r="AU200">
        <f t="shared" si="175"/>
        <v>3.3970181729370877E-3</v>
      </c>
      <c r="AV200">
        <f t="shared" si="176"/>
        <v>25.930494343853724</v>
      </c>
      <c r="BB200">
        <f t="shared" si="179"/>
        <v>1.2665357830348913</v>
      </c>
      <c r="BC200">
        <f t="shared" si="180"/>
        <v>2.0296296362082171</v>
      </c>
      <c r="BD200">
        <f t="shared" si="181"/>
        <v>3.5079213400575031</v>
      </c>
      <c r="BE200">
        <f t="shared" si="182"/>
        <v>4.1674303771005441</v>
      </c>
      <c r="BF200">
        <f t="shared" si="183"/>
        <v>4.04162543900354</v>
      </c>
      <c r="BG200">
        <f t="shared" si="184"/>
        <v>3.5311709659299049</v>
      </c>
      <c r="BH200">
        <f t="shared" si="185"/>
        <v>3.2359475784589073</v>
      </c>
      <c r="BI200">
        <f t="shared" si="186"/>
        <v>2.9775551788985215</v>
      </c>
      <c r="BJ200">
        <f t="shared" si="187"/>
        <v>2.7657769984125036</v>
      </c>
      <c r="BK200">
        <f t="shared" si="188"/>
        <v>2.4377510123336177</v>
      </c>
      <c r="BL200">
        <f t="shared" si="189"/>
        <v>2.0389404713640245</v>
      </c>
      <c r="BM200">
        <f t="shared" si="190"/>
        <v>1.5963931322505798</v>
      </c>
      <c r="BN200">
        <f t="shared" si="191"/>
        <v>1.1331283624374158</v>
      </c>
      <c r="BO200">
        <f t="shared" si="192"/>
        <v>1.0093992624252044</v>
      </c>
      <c r="BP200">
        <f t="shared" si="193"/>
        <v>0.77229977775064096</v>
      </c>
      <c r="BQ200">
        <f t="shared" si="194"/>
        <v>0.57605967028941241</v>
      </c>
      <c r="BR200">
        <f t="shared" si="195"/>
        <v>0.42355636097203547</v>
      </c>
      <c r="BS200">
        <f t="shared" si="196"/>
        <v>0.18127751862254241</v>
      </c>
      <c r="BT200">
        <f t="shared" si="197"/>
        <v>6.1576807913054081E-2</v>
      </c>
      <c r="BU200">
        <f t="shared" si="198"/>
        <v>1.4387104652582729E-2</v>
      </c>
      <c r="BV200">
        <f t="shared" si="199"/>
        <v>1.7264525583099274E-3</v>
      </c>
      <c r="BW200" s="3">
        <f t="shared" si="177"/>
        <v>37.770089230673968</v>
      </c>
      <c r="BX200" s="3">
        <f>BW200*(Z200/(Z200+boys!AB200))</f>
        <v>18.289040245391202</v>
      </c>
      <c r="BZ200">
        <v>11.474</v>
      </c>
      <c r="CA200">
        <v>22.4</v>
      </c>
      <c r="CB200">
        <v>41.150591999999989</v>
      </c>
      <c r="CC200">
        <f t="shared" si="178"/>
        <v>55.726461</v>
      </c>
      <c r="CD200">
        <v>78.543999999999997</v>
      </c>
      <c r="CE200">
        <v>78.543999999999997</v>
      </c>
      <c r="CF200">
        <v>78.543999999999997</v>
      </c>
      <c r="CG200">
        <v>78.543999999999997</v>
      </c>
      <c r="CH200">
        <v>78.543999999999997</v>
      </c>
      <c r="CI200">
        <v>78.543999999999997</v>
      </c>
      <c r="CJ200">
        <v>78.543999999999997</v>
      </c>
      <c r="CK200">
        <v>78.543999999999997</v>
      </c>
      <c r="CL200">
        <v>78.543999999999997</v>
      </c>
      <c r="CM200">
        <v>78.543999999999997</v>
      </c>
      <c r="CN200">
        <v>78.543999999999997</v>
      </c>
      <c r="CO200">
        <v>78.543999999999997</v>
      </c>
      <c r="CP200">
        <v>78.543999999999997</v>
      </c>
      <c r="CQ200">
        <v>78.543999999999997</v>
      </c>
      <c r="CR200">
        <v>78.543999999999997</v>
      </c>
      <c r="CS200">
        <v>78.543999999999997</v>
      </c>
      <c r="CT200">
        <v>78.543999999999997</v>
      </c>
      <c r="CX200">
        <v>199</v>
      </c>
      <c r="CY200" t="s">
        <v>223</v>
      </c>
      <c r="DB200" t="str">
        <f t="shared" si="152"/>
        <v/>
      </c>
      <c r="DC200" t="str">
        <f t="shared" si="153"/>
        <v/>
      </c>
      <c r="DD200" t="s">
        <v>223</v>
      </c>
      <c r="DE200">
        <v>78.543999999999997</v>
      </c>
    </row>
    <row r="201" spans="1:109">
      <c r="A201">
        <v>90329</v>
      </c>
      <c r="B201" t="s">
        <v>224</v>
      </c>
      <c r="C201">
        <v>2010</v>
      </c>
      <c r="D201" t="s">
        <v>25</v>
      </c>
      <c r="E201">
        <v>1636.0219999999999</v>
      </c>
      <c r="F201">
        <v>1563.21</v>
      </c>
      <c r="G201">
        <v>1479.8589999999999</v>
      </c>
      <c r="H201">
        <v>1408.0440000000001</v>
      </c>
      <c r="I201">
        <v>1181.0630000000001</v>
      </c>
      <c r="J201">
        <v>961.44100000000003</v>
      </c>
      <c r="K201">
        <v>693.13699999999994</v>
      </c>
      <c r="L201">
        <v>461.76100000000002</v>
      </c>
      <c r="M201">
        <v>412.78399999999999</v>
      </c>
      <c r="N201">
        <v>387.77499999999998</v>
      </c>
      <c r="O201">
        <v>325.94900000000001</v>
      </c>
      <c r="P201">
        <v>252.399</v>
      </c>
      <c r="Q201">
        <v>201.20400000000001</v>
      </c>
      <c r="R201">
        <v>140.52799999999999</v>
      </c>
      <c r="S201">
        <v>83.144999999999996</v>
      </c>
      <c r="T201">
        <v>51.887</v>
      </c>
      <c r="U201">
        <v>28.236999999999998</v>
      </c>
      <c r="V201">
        <v>10.936</v>
      </c>
      <c r="W201">
        <v>2.6970000000000001</v>
      </c>
      <c r="X201">
        <v>0.52</v>
      </c>
      <c r="Y201">
        <v>4.3999999999999997E-2</v>
      </c>
      <c r="Z201">
        <f t="shared" si="154"/>
        <v>11282.642000000002</v>
      </c>
      <c r="AA201">
        <f t="shared" si="155"/>
        <v>0.29000689732068069</v>
      </c>
      <c r="AB201">
        <f t="shared" si="156"/>
        <v>0.96984996953727665</v>
      </c>
      <c r="AC201">
        <f t="shared" si="157"/>
        <v>1.5739494348929974</v>
      </c>
      <c r="AD201">
        <f t="shared" si="158"/>
        <v>2.1215552172975087</v>
      </c>
      <c r="AE201">
        <f t="shared" si="159"/>
        <v>2.3029522695127609</v>
      </c>
      <c r="AF201">
        <f t="shared" si="160"/>
        <v>2.3007826535664253</v>
      </c>
      <c r="AG201">
        <f t="shared" si="161"/>
        <v>1.9658856498327248</v>
      </c>
      <c r="AH201">
        <f t="shared" si="162"/>
        <v>1.5142869019508016</v>
      </c>
      <c r="AI201">
        <f t="shared" si="163"/>
        <v>1.5366017994721446</v>
      </c>
      <c r="AJ201">
        <f t="shared" si="164"/>
        <v>1.615350819426868</v>
      </c>
      <c r="AK201">
        <f t="shared" si="165"/>
        <v>1.5022499162873375</v>
      </c>
      <c r="AL201">
        <f t="shared" si="166"/>
        <v>1.2751218198716221</v>
      </c>
      <c r="AM201">
        <f t="shared" si="167"/>
        <v>1.1056495455585669</v>
      </c>
      <c r="AN201">
        <f t="shared" si="168"/>
        <v>0.83450099719551485</v>
      </c>
      <c r="AO201">
        <f t="shared" si="169"/>
        <v>0.5305884915962058</v>
      </c>
      <c r="AP201">
        <f t="shared" si="170"/>
        <v>0.35411023411006037</v>
      </c>
      <c r="AQ201">
        <f t="shared" si="171"/>
        <v>0.20522090481998806</v>
      </c>
      <c r="AR201">
        <f t="shared" si="172"/>
        <v>8.4327057439206154E-2</v>
      </c>
      <c r="AS201">
        <f t="shared" si="173"/>
        <v>2.1991657627708116E-2</v>
      </c>
      <c r="AT201">
        <f t="shared" si="174"/>
        <v>4.4705841060985532E-3</v>
      </c>
      <c r="AU201">
        <f t="shared" si="175"/>
        <v>3.9777917264413772E-4</v>
      </c>
      <c r="AV201">
        <f t="shared" si="176"/>
        <v>22.109850600595141</v>
      </c>
      <c r="BB201">
        <f t="shared" si="179"/>
        <v>1.3310156559429962</v>
      </c>
      <c r="BC201">
        <f t="shared" si="180"/>
        <v>2.2345343298138851</v>
      </c>
      <c r="BD201">
        <f t="shared" si="181"/>
        <v>3.940111187287997</v>
      </c>
      <c r="BE201">
        <f t="shared" si="182"/>
        <v>5.0767963397373874</v>
      </c>
      <c r="BF201">
        <f t="shared" si="183"/>
        <v>4.1316345486420651</v>
      </c>
      <c r="BG201">
        <f t="shared" si="184"/>
        <v>3.3633454371874958</v>
      </c>
      <c r="BH201">
        <f t="shared" si="185"/>
        <v>2.4247553061454927</v>
      </c>
      <c r="BI201">
        <f t="shared" si="186"/>
        <v>1.6153479541866167</v>
      </c>
      <c r="BJ201">
        <f t="shared" si="187"/>
        <v>1.4440149556176647</v>
      </c>
      <c r="BK201">
        <f t="shared" si="188"/>
        <v>1.3565276256217291</v>
      </c>
      <c r="BL201">
        <f t="shared" si="189"/>
        <v>1.1402458204984258</v>
      </c>
      <c r="BM201">
        <f t="shared" si="190"/>
        <v>0.88295072188588453</v>
      </c>
      <c r="BN201">
        <f t="shared" si="191"/>
        <v>0.70385864066944603</v>
      </c>
      <c r="BO201">
        <f t="shared" si="192"/>
        <v>0.4915998044571474</v>
      </c>
      <c r="BP201">
        <f t="shared" si="193"/>
        <v>0.29086065226566615</v>
      </c>
      <c r="BQ201">
        <f t="shared" si="194"/>
        <v>0.18151285903071285</v>
      </c>
      <c r="BR201">
        <f t="shared" si="195"/>
        <v>9.8779628817434781E-2</v>
      </c>
      <c r="BS201">
        <f t="shared" si="196"/>
        <v>3.8256685226740327E-2</v>
      </c>
      <c r="BT201">
        <f t="shared" si="197"/>
        <v>9.4347366547657893E-3</v>
      </c>
      <c r="BU201">
        <f t="shared" si="198"/>
        <v>1.8190815945414202E-3</v>
      </c>
      <c r="BV201">
        <f t="shared" si="199"/>
        <v>1.5392228876888938E-4</v>
      </c>
      <c r="BW201" s="3">
        <f t="shared" si="177"/>
        <v>30.757555893572864</v>
      </c>
      <c r="BX201" s="3">
        <f>BW201*(Z201/(Z201+boys!AB201))</f>
        <v>15.24519483286975</v>
      </c>
      <c r="BZ201">
        <v>11.474</v>
      </c>
      <c r="CA201">
        <v>22.4</v>
      </c>
      <c r="CB201">
        <v>41.150591999999989</v>
      </c>
      <c r="CC201">
        <f t="shared" si="178"/>
        <v>55.726461</v>
      </c>
      <c r="CD201">
        <v>59.802</v>
      </c>
      <c r="CE201">
        <v>59.802</v>
      </c>
      <c r="CF201">
        <v>59.802</v>
      </c>
      <c r="CG201">
        <v>59.802</v>
      </c>
      <c r="CH201">
        <v>59.802</v>
      </c>
      <c r="CI201">
        <v>59.802</v>
      </c>
      <c r="CJ201">
        <v>59.802</v>
      </c>
      <c r="CK201">
        <v>59.802</v>
      </c>
      <c r="CL201">
        <v>59.802</v>
      </c>
      <c r="CM201">
        <v>59.802</v>
      </c>
      <c r="CN201">
        <v>59.802</v>
      </c>
      <c r="CO201">
        <v>59.802</v>
      </c>
      <c r="CP201">
        <v>59.802</v>
      </c>
      <c r="CQ201">
        <v>59.802</v>
      </c>
      <c r="CR201">
        <v>59.802</v>
      </c>
      <c r="CS201">
        <v>59.802</v>
      </c>
      <c r="CT201">
        <v>59.802</v>
      </c>
      <c r="CX201">
        <v>200</v>
      </c>
      <c r="CY201" t="s">
        <v>224</v>
      </c>
      <c r="DB201" t="str">
        <f t="shared" si="152"/>
        <v/>
      </c>
      <c r="DC201" t="str">
        <f t="shared" si="153"/>
        <v/>
      </c>
      <c r="DD201" t="s">
        <v>224</v>
      </c>
      <c r="DE201">
        <v>59.802</v>
      </c>
    </row>
    <row r="202" spans="1:109">
      <c r="A202">
        <v>90782</v>
      </c>
      <c r="B202" t="s">
        <v>225</v>
      </c>
      <c r="C202">
        <v>2010</v>
      </c>
      <c r="D202" t="s">
        <v>25</v>
      </c>
      <c r="E202">
        <v>1203.3040000000001</v>
      </c>
      <c r="F202">
        <v>1028.4159999999999</v>
      </c>
      <c r="G202">
        <v>868.00699999999995</v>
      </c>
      <c r="H202">
        <v>705.58699999999999</v>
      </c>
      <c r="I202">
        <v>600.60400000000004</v>
      </c>
      <c r="J202">
        <v>516.40599999999995</v>
      </c>
      <c r="K202">
        <v>438.70800000000003</v>
      </c>
      <c r="L202">
        <v>331.14299999999997</v>
      </c>
      <c r="M202">
        <v>235.29599999999999</v>
      </c>
      <c r="N202">
        <v>168.79900000000001</v>
      </c>
      <c r="O202">
        <v>131.25700000000001</v>
      </c>
      <c r="P202">
        <v>107.952</v>
      </c>
      <c r="Q202">
        <v>94.772000000000006</v>
      </c>
      <c r="R202">
        <v>73.853999999999999</v>
      </c>
      <c r="S202">
        <v>54.463999999999999</v>
      </c>
      <c r="T202">
        <v>35.353999999999999</v>
      </c>
      <c r="U202">
        <v>18.356999999999999</v>
      </c>
      <c r="V202">
        <v>7.0529999999999999</v>
      </c>
      <c r="W202">
        <v>1.716</v>
      </c>
      <c r="X202">
        <v>0.253</v>
      </c>
      <c r="Y202">
        <v>2.1000000000000001E-2</v>
      </c>
      <c r="Z202">
        <f t="shared" si="154"/>
        <v>6621.3230000000003</v>
      </c>
      <c r="AA202">
        <f t="shared" si="155"/>
        <v>0.36346331390267472</v>
      </c>
      <c r="AB202">
        <f t="shared" si="156"/>
        <v>1.0872316605004768</v>
      </c>
      <c r="AC202">
        <f t="shared" si="157"/>
        <v>1.5731122012927021</v>
      </c>
      <c r="AD202">
        <f t="shared" si="158"/>
        <v>1.8115683225240635</v>
      </c>
      <c r="AE202">
        <f t="shared" si="159"/>
        <v>1.9955661428992362</v>
      </c>
      <c r="AF202">
        <f t="shared" si="160"/>
        <v>2.1057667780291034</v>
      </c>
      <c r="AG202">
        <f t="shared" si="161"/>
        <v>2.1202191767415668</v>
      </c>
      <c r="AH202">
        <f t="shared" si="162"/>
        <v>1.8504294383463846</v>
      </c>
      <c r="AI202">
        <f t="shared" si="163"/>
        <v>1.4925162237214524</v>
      </c>
      <c r="AJ202">
        <f t="shared" si="164"/>
        <v>1.1981824478280247</v>
      </c>
      <c r="AK202">
        <f t="shared" si="165"/>
        <v>1.0308157448292432</v>
      </c>
      <c r="AL202">
        <f t="shared" si="166"/>
        <v>0.92931035081659663</v>
      </c>
      <c r="AM202">
        <f t="shared" si="167"/>
        <v>0.8874154002153346</v>
      </c>
      <c r="AN202">
        <f t="shared" si="168"/>
        <v>0.74731560444944301</v>
      </c>
      <c r="AO202">
        <f t="shared" si="169"/>
        <v>0.59223934552052515</v>
      </c>
      <c r="AP202">
        <f t="shared" si="170"/>
        <v>0.41113505563767239</v>
      </c>
      <c r="AQ202">
        <f t="shared" si="171"/>
        <v>0.22733734632791663</v>
      </c>
      <c r="AR202">
        <f t="shared" si="172"/>
        <v>9.2671962989873777E-2</v>
      </c>
      <c r="AS202">
        <f t="shared" si="173"/>
        <v>2.3842969146800418E-2</v>
      </c>
      <c r="AT202">
        <f t="shared" si="174"/>
        <v>3.7063589859609629E-3</v>
      </c>
      <c r="AU202">
        <f t="shared" si="175"/>
        <v>3.2350030348919694E-4</v>
      </c>
      <c r="AV202">
        <f t="shared" si="176"/>
        <v>20.544169345008548</v>
      </c>
      <c r="BB202">
        <f t="shared" si="179"/>
        <v>1.668151225487716</v>
      </c>
      <c r="BC202">
        <f t="shared" si="180"/>
        <v>2.5049817457930987</v>
      </c>
      <c r="BD202">
        <f t="shared" si="181"/>
        <v>3.938015317241752</v>
      </c>
      <c r="BE202">
        <f t="shared" si="182"/>
        <v>4.3350101632941191</v>
      </c>
      <c r="BF202">
        <f t="shared" si="183"/>
        <v>3.3471630914848891</v>
      </c>
      <c r="BG202">
        <f t="shared" si="184"/>
        <v>2.877928058123731</v>
      </c>
      <c r="BH202">
        <f t="shared" si="185"/>
        <v>2.444917492289683</v>
      </c>
      <c r="BI202">
        <f t="shared" si="186"/>
        <v>1.8454582846660701</v>
      </c>
      <c r="BJ202">
        <f t="shared" si="187"/>
        <v>1.3113034325013293</v>
      </c>
      <c r="BK202">
        <f t="shared" si="188"/>
        <v>0.94071598370899601</v>
      </c>
      <c r="BL202">
        <f t="shared" si="189"/>
        <v>0.7314946052624226</v>
      </c>
      <c r="BM202">
        <f t="shared" si="190"/>
        <v>0.60161595669022649</v>
      </c>
      <c r="BN202">
        <f t="shared" si="191"/>
        <v>0.5281638825352577</v>
      </c>
      <c r="BO202">
        <f t="shared" si="192"/>
        <v>0.41158797303801664</v>
      </c>
      <c r="BP202">
        <f t="shared" si="193"/>
        <v>0.3035275999071485</v>
      </c>
      <c r="BQ202">
        <f t="shared" si="194"/>
        <v>0.19702766537744795</v>
      </c>
      <c r="BR202">
        <f t="shared" si="195"/>
        <v>0.10230346929156001</v>
      </c>
      <c r="BS202">
        <f t="shared" si="196"/>
        <v>3.9306333764415356E-2</v>
      </c>
      <c r="BT202">
        <f t="shared" si="197"/>
        <v>9.5632594271567763E-3</v>
      </c>
      <c r="BU202">
        <f t="shared" si="198"/>
        <v>1.4099677360551659E-3</v>
      </c>
      <c r="BV202">
        <f t="shared" si="199"/>
        <v>1.1703289508758296E-4</v>
      </c>
      <c r="BW202" s="3">
        <f t="shared" si="177"/>
        <v>28.139762540516177</v>
      </c>
      <c r="BX202" s="3">
        <f>BW202*(Z202/(Z202+boys!AB202))</f>
        <v>14.097198182797227</v>
      </c>
      <c r="BZ202">
        <v>11.474</v>
      </c>
      <c r="CA202">
        <v>22.4</v>
      </c>
      <c r="CB202">
        <v>41.150591999999989</v>
      </c>
      <c r="CC202">
        <f t="shared" si="178"/>
        <v>55.726461</v>
      </c>
      <c r="CD202">
        <v>55.91</v>
      </c>
      <c r="CE202">
        <v>55.91</v>
      </c>
      <c r="CF202">
        <v>55.91</v>
      </c>
      <c r="CG202">
        <v>55.91</v>
      </c>
      <c r="CH202">
        <v>55.91</v>
      </c>
      <c r="CI202">
        <v>55.91</v>
      </c>
      <c r="CJ202">
        <v>55.91</v>
      </c>
      <c r="CK202">
        <v>55.91</v>
      </c>
      <c r="CL202">
        <v>55.91</v>
      </c>
      <c r="CM202">
        <v>55.91</v>
      </c>
      <c r="CN202">
        <v>55.91</v>
      </c>
      <c r="CO202">
        <v>55.91</v>
      </c>
      <c r="CP202">
        <v>55.91</v>
      </c>
      <c r="CQ202">
        <v>55.91</v>
      </c>
      <c r="CR202">
        <v>55.91</v>
      </c>
      <c r="CS202">
        <v>55.91</v>
      </c>
      <c r="CT202">
        <v>55.91</v>
      </c>
      <c r="CX202">
        <v>201</v>
      </c>
      <c r="CY202" t="s">
        <v>225</v>
      </c>
      <c r="CZ202" t="s">
        <v>225</v>
      </c>
      <c r="DA202">
        <v>158.5</v>
      </c>
      <c r="DB202" t="str">
        <f t="shared" si="152"/>
        <v/>
      </c>
      <c r="DC202" t="str">
        <f t="shared" si="153"/>
        <v/>
      </c>
      <c r="DD202" t="s">
        <v>225</v>
      </c>
      <c r="DE202">
        <v>55.91</v>
      </c>
    </row>
    <row r="203" spans="1:109">
      <c r="A203">
        <v>91235</v>
      </c>
      <c r="B203" t="s">
        <v>226</v>
      </c>
      <c r="C203">
        <v>2010</v>
      </c>
      <c r="D203" t="s">
        <v>25</v>
      </c>
      <c r="E203">
        <v>309913.85600000003</v>
      </c>
      <c r="F203">
        <v>293345.85800000001</v>
      </c>
      <c r="G203">
        <v>286596.11700000003</v>
      </c>
      <c r="H203">
        <v>293929.24699999997</v>
      </c>
      <c r="I203">
        <v>301595.359</v>
      </c>
      <c r="J203">
        <v>275000.59100000001</v>
      </c>
      <c r="K203">
        <v>247874.23300000001</v>
      </c>
      <c r="L203">
        <v>241470.47899999999</v>
      </c>
      <c r="M203">
        <v>227032.62100000001</v>
      </c>
      <c r="N203">
        <v>205142.74100000001</v>
      </c>
      <c r="O203">
        <v>176319.201</v>
      </c>
      <c r="P203">
        <v>156326.07199999999</v>
      </c>
      <c r="Q203">
        <v>120545.265</v>
      </c>
      <c r="R203">
        <v>92709.904999999999</v>
      </c>
      <c r="S203">
        <v>77985.608999999997</v>
      </c>
      <c r="T203">
        <v>57157.177000000003</v>
      </c>
      <c r="U203">
        <v>38573.866999999998</v>
      </c>
      <c r="V203">
        <v>20224.274000000001</v>
      </c>
      <c r="W203">
        <v>6890.4620000000004</v>
      </c>
      <c r="X203">
        <v>1847.3109999999999</v>
      </c>
      <c r="Y203">
        <v>270.83699999999999</v>
      </c>
      <c r="Z203">
        <f t="shared" si="154"/>
        <v>3430751.0819999999</v>
      </c>
      <c r="AA203">
        <f t="shared" si="155"/>
        <v>0.18066822604881716</v>
      </c>
      <c r="AB203">
        <f t="shared" si="156"/>
        <v>0.59853395274685228</v>
      </c>
      <c r="AC203">
        <f t="shared" si="157"/>
        <v>1.0024491202652632</v>
      </c>
      <c r="AD203">
        <f t="shared" si="158"/>
        <v>1.4564732560215512</v>
      </c>
      <c r="AE203">
        <f t="shared" si="159"/>
        <v>1.93400737605597</v>
      </c>
      <c r="AF203">
        <f t="shared" si="160"/>
        <v>2.1642537682073666</v>
      </c>
      <c r="AG203">
        <f t="shared" si="161"/>
        <v>2.3120230137407565</v>
      </c>
      <c r="AH203">
        <f t="shared" si="162"/>
        <v>2.6042133368042468</v>
      </c>
      <c r="AI203">
        <f t="shared" si="163"/>
        <v>2.7793826640553689</v>
      </c>
      <c r="AJ203">
        <f t="shared" si="164"/>
        <v>2.8103784263413374</v>
      </c>
      <c r="AK203">
        <f t="shared" si="165"/>
        <v>2.6724755695930726</v>
      </c>
      <c r="AL203">
        <f t="shared" si="166"/>
        <v>2.5972697788396411</v>
      </c>
      <c r="AM203">
        <f t="shared" si="167"/>
        <v>2.1784752817575592</v>
      </c>
      <c r="AN203">
        <f t="shared" si="168"/>
        <v>1.8105550319841013</v>
      </c>
      <c r="AO203">
        <f t="shared" si="169"/>
        <v>1.6366573131638233</v>
      </c>
      <c r="AP203">
        <f t="shared" si="170"/>
        <v>1.2828393910858498</v>
      </c>
      <c r="AQ203">
        <f t="shared" si="171"/>
        <v>0.92197219162751254</v>
      </c>
      <c r="AR203">
        <f t="shared" si="172"/>
        <v>0.51286490798809869</v>
      </c>
      <c r="AS203">
        <f t="shared" si="173"/>
        <v>0.18477659522603629</v>
      </c>
      <c r="AT203">
        <f t="shared" si="174"/>
        <v>5.2230302553905886E-2</v>
      </c>
      <c r="AU203">
        <f t="shared" si="175"/>
        <v>8.0522816548659181E-3</v>
      </c>
      <c r="AV203">
        <f t="shared" si="176"/>
        <v>31.700551785762002</v>
      </c>
      <c r="BB203">
        <f t="shared" si="179"/>
        <v>0.82919489027365134</v>
      </c>
      <c r="BC203">
        <f t="shared" si="180"/>
        <v>1.3790222271287473</v>
      </c>
      <c r="BD203">
        <f t="shared" si="181"/>
        <v>2.5094586305516815</v>
      </c>
      <c r="BE203">
        <f t="shared" si="182"/>
        <v>3.4852819454374369</v>
      </c>
      <c r="BF203">
        <f t="shared" si="183"/>
        <v>3.5972537194641041</v>
      </c>
      <c r="BG203">
        <f t="shared" si="184"/>
        <v>3.2800468220387207</v>
      </c>
      <c r="BH203">
        <f t="shared" si="185"/>
        <v>2.9564994288209925</v>
      </c>
      <c r="BI203">
        <f t="shared" si="186"/>
        <v>2.8801191822170211</v>
      </c>
      <c r="BJ203">
        <f t="shared" si="187"/>
        <v>2.7079128241225168</v>
      </c>
      <c r="BK203">
        <f t="shared" si="188"/>
        <v>2.4468230894869687</v>
      </c>
      <c r="BL203">
        <f t="shared" si="189"/>
        <v>2.1030326982259333</v>
      </c>
      <c r="BM203">
        <f t="shared" si="190"/>
        <v>1.8645663043880372</v>
      </c>
      <c r="BN203">
        <f t="shared" si="191"/>
        <v>1.4377936859599889</v>
      </c>
      <c r="BO203">
        <f t="shared" si="192"/>
        <v>1.1057897299819319</v>
      </c>
      <c r="BP203">
        <f t="shared" si="193"/>
        <v>0.93016690631477295</v>
      </c>
      <c r="BQ203">
        <f t="shared" si="194"/>
        <v>0.68173750497705154</v>
      </c>
      <c r="BR203">
        <f t="shared" si="195"/>
        <v>0.46008661074875384</v>
      </c>
      <c r="BS203">
        <f t="shared" si="196"/>
        <v>0.24122335672267817</v>
      </c>
      <c r="BT203">
        <f t="shared" si="197"/>
        <v>8.2185416050537016E-2</v>
      </c>
      <c r="BU203">
        <f t="shared" si="198"/>
        <v>2.2033649283565247E-2</v>
      </c>
      <c r="BV203">
        <f t="shared" si="199"/>
        <v>3.230385934481504E-3</v>
      </c>
      <c r="BW203" s="3">
        <f t="shared" si="177"/>
        <v>35.003459008129568</v>
      </c>
      <c r="BX203" s="3">
        <f>BW203*(Z203/(Z203+boys!AB203))</f>
        <v>17.363355841906674</v>
      </c>
      <c r="BZ203">
        <v>11.474</v>
      </c>
      <c r="CA203">
        <v>22.4</v>
      </c>
      <c r="CB203">
        <v>41.150591999999989</v>
      </c>
      <c r="CC203">
        <f t="shared" si="178"/>
        <v>55.726461</v>
      </c>
      <c r="CD203" s="2">
        <v>62</v>
      </c>
      <c r="CE203" s="2">
        <v>62</v>
      </c>
      <c r="CF203" s="2">
        <v>62</v>
      </c>
      <c r="CG203" s="2">
        <v>62</v>
      </c>
      <c r="CH203" s="2">
        <v>62</v>
      </c>
      <c r="CI203" s="2">
        <v>62</v>
      </c>
      <c r="CJ203" s="2">
        <v>62</v>
      </c>
      <c r="CK203" s="2">
        <v>62</v>
      </c>
      <c r="CL203" s="2">
        <v>62</v>
      </c>
      <c r="CM203" s="2">
        <v>62</v>
      </c>
      <c r="CN203" s="2">
        <v>62</v>
      </c>
      <c r="CO203" s="2">
        <v>62</v>
      </c>
      <c r="CP203" s="2">
        <v>62</v>
      </c>
      <c r="CQ203" s="2">
        <v>62</v>
      </c>
      <c r="CR203" s="2">
        <v>62</v>
      </c>
      <c r="CS203" s="2">
        <v>62</v>
      </c>
      <c r="CT203" s="2">
        <v>62</v>
      </c>
      <c r="CX203">
        <v>202</v>
      </c>
      <c r="CY203" t="s">
        <v>226</v>
      </c>
      <c r="DB203" t="str">
        <f t="shared" si="152"/>
        <v/>
      </c>
      <c r="DC203" t="str">
        <f t="shared" si="153"/>
        <v/>
      </c>
    </row>
    <row r="204" spans="1:109">
      <c r="A204">
        <v>91688</v>
      </c>
      <c r="B204" t="s">
        <v>227</v>
      </c>
      <c r="C204">
        <v>2010</v>
      </c>
      <c r="D204" t="s">
        <v>25</v>
      </c>
      <c r="E204">
        <v>33681.877999999997</v>
      </c>
      <c r="F204">
        <v>32496.555</v>
      </c>
      <c r="G204">
        <v>33175.076999999997</v>
      </c>
      <c r="H204">
        <v>36867.207000000002</v>
      </c>
      <c r="I204">
        <v>41379.321000000004</v>
      </c>
      <c r="J204">
        <v>42565.474999999999</v>
      </c>
      <c r="K204">
        <v>42348.324999999997</v>
      </c>
      <c r="L204">
        <v>43561.624000000003</v>
      </c>
      <c r="M204">
        <v>43843.256999999998</v>
      </c>
      <c r="N204">
        <v>46099.150999999998</v>
      </c>
      <c r="O204">
        <v>44976.224999999999</v>
      </c>
      <c r="P204">
        <v>42729.277000000002</v>
      </c>
      <c r="Q204">
        <v>37556.512999999999</v>
      </c>
      <c r="R204">
        <v>30245.187000000002</v>
      </c>
      <c r="S204">
        <v>29042.589</v>
      </c>
      <c r="T204">
        <v>22992.467000000001</v>
      </c>
      <c r="U204">
        <v>18661.646000000001</v>
      </c>
      <c r="V204">
        <v>11185.406000000001</v>
      </c>
      <c r="W204">
        <v>3982.1190000000001</v>
      </c>
      <c r="X204">
        <v>1235.566</v>
      </c>
      <c r="Y204">
        <v>168.91800000000001</v>
      </c>
      <c r="Z204">
        <f t="shared" si="154"/>
        <v>638793.7829999997</v>
      </c>
      <c r="AA204">
        <f t="shared" si="155"/>
        <v>0.10545462055631813</v>
      </c>
      <c r="AB204">
        <f t="shared" si="156"/>
        <v>0.35610222117643886</v>
      </c>
      <c r="AC204">
        <f t="shared" si="157"/>
        <v>0.62320726123910974</v>
      </c>
      <c r="AD204">
        <f t="shared" si="158"/>
        <v>0.98113434363214569</v>
      </c>
      <c r="AE204">
        <f t="shared" si="159"/>
        <v>1.425100065508935</v>
      </c>
      <c r="AF204">
        <f t="shared" si="160"/>
        <v>1.7991218067317987</v>
      </c>
      <c r="AG204">
        <f t="shared" si="161"/>
        <v>2.1214145097589352</v>
      </c>
      <c r="AH204">
        <f t="shared" si="162"/>
        <v>2.5231618260755693</v>
      </c>
      <c r="AI204">
        <f t="shared" si="163"/>
        <v>2.8826467054079026</v>
      </c>
      <c r="AJ204">
        <f t="shared" si="164"/>
        <v>3.3917989727836799</v>
      </c>
      <c r="AK204">
        <f t="shared" si="165"/>
        <v>3.6612186314906587</v>
      </c>
      <c r="AL204">
        <f t="shared" si="166"/>
        <v>3.8127621993465786</v>
      </c>
      <c r="AM204">
        <f t="shared" si="167"/>
        <v>3.6451572760532036</v>
      </c>
      <c r="AN204">
        <f t="shared" si="168"/>
        <v>3.1722718394083071</v>
      </c>
      <c r="AO204">
        <f t="shared" si="169"/>
        <v>3.2734608001029981</v>
      </c>
      <c r="AP204">
        <f t="shared" si="170"/>
        <v>2.7715046797817706</v>
      </c>
      <c r="AQ204">
        <f t="shared" si="171"/>
        <v>2.3955382984683817</v>
      </c>
      <c r="AR204">
        <f t="shared" si="172"/>
        <v>1.5233872775496324</v>
      </c>
      <c r="AS204">
        <f t="shared" si="173"/>
        <v>0.57351050957238292</v>
      </c>
      <c r="AT204">
        <f t="shared" si="174"/>
        <v>0.18761908019383472</v>
      </c>
      <c r="AU204">
        <f t="shared" si="175"/>
        <v>2.6972141023482707E-2</v>
      </c>
      <c r="AV204">
        <f t="shared" si="176"/>
        <v>41.252545065862058</v>
      </c>
      <c r="BB204">
        <f t="shared" si="179"/>
        <v>0.48399452650527774</v>
      </c>
      <c r="BC204">
        <f t="shared" si="180"/>
        <v>0.82045951759051505</v>
      </c>
      <c r="BD204">
        <f t="shared" si="181"/>
        <v>1.5600919874368542</v>
      </c>
      <c r="BE204">
        <f t="shared" si="182"/>
        <v>2.3478150386711456</v>
      </c>
      <c r="BF204">
        <f t="shared" si="183"/>
        <v>2.6506861218466193</v>
      </c>
      <c r="BG204">
        <f t="shared" si="184"/>
        <v>2.7266690493135264</v>
      </c>
      <c r="BH204">
        <f t="shared" si="185"/>
        <v>2.7127588043542383</v>
      </c>
      <c r="BI204">
        <f t="shared" si="186"/>
        <v>2.7904805925138461</v>
      </c>
      <c r="BJ204">
        <f t="shared" si="187"/>
        <v>2.8085215044116993</v>
      </c>
      <c r="BK204">
        <f t="shared" si="188"/>
        <v>2.9530300843895358</v>
      </c>
      <c r="BL204">
        <f t="shared" si="189"/>
        <v>2.8810974307807262</v>
      </c>
      <c r="BM204">
        <f t="shared" si="190"/>
        <v>2.7371619157414386</v>
      </c>
      <c r="BN204">
        <f t="shared" si="191"/>
        <v>2.4058038021951145</v>
      </c>
      <c r="BO204">
        <f t="shared" si="192"/>
        <v>1.9374531890834019</v>
      </c>
      <c r="BP204">
        <f t="shared" si="193"/>
        <v>1.8604168880585372</v>
      </c>
      <c r="BQ204">
        <f t="shared" si="194"/>
        <v>1.4728567726840267</v>
      </c>
      <c r="BR204">
        <f t="shared" si="195"/>
        <v>1.1954320386991</v>
      </c>
      <c r="BS204">
        <f t="shared" si="196"/>
        <v>0.71651732640610288</v>
      </c>
      <c r="BT204">
        <f t="shared" si="197"/>
        <v>0.25508750056197727</v>
      </c>
      <c r="BU204">
        <f t="shared" si="198"/>
        <v>7.9148172799296063E-2</v>
      </c>
      <c r="BV204">
        <f t="shared" si="199"/>
        <v>1.0820588340008945E-2</v>
      </c>
      <c r="BW204" s="3">
        <f t="shared" si="177"/>
        <v>37.406302852382986</v>
      </c>
      <c r="BX204" s="3">
        <f>BW204*(Z204/(Z204+boys!AB204))</f>
        <v>19.255576705809176</v>
      </c>
      <c r="BZ204">
        <v>11.474</v>
      </c>
      <c r="CA204">
        <v>22.4</v>
      </c>
      <c r="CB204">
        <v>41.150591999999989</v>
      </c>
      <c r="CC204">
        <f t="shared" si="178"/>
        <v>55.726461</v>
      </c>
      <c r="CD204" s="2">
        <v>62</v>
      </c>
      <c r="CE204" s="2">
        <v>62</v>
      </c>
      <c r="CF204" s="2">
        <v>62</v>
      </c>
      <c r="CG204" s="2">
        <v>62</v>
      </c>
      <c r="CH204" s="2">
        <v>62</v>
      </c>
      <c r="CI204" s="2">
        <v>62</v>
      </c>
      <c r="CJ204" s="2">
        <v>62</v>
      </c>
      <c r="CK204" s="2">
        <v>62</v>
      </c>
      <c r="CL204" s="2">
        <v>62</v>
      </c>
      <c r="CM204" s="2">
        <v>62</v>
      </c>
      <c r="CN204" s="2">
        <v>62</v>
      </c>
      <c r="CO204" s="2">
        <v>62</v>
      </c>
      <c r="CP204" s="2">
        <v>62</v>
      </c>
      <c r="CQ204" s="2">
        <v>62</v>
      </c>
      <c r="CR204" s="2">
        <v>62</v>
      </c>
      <c r="CS204" s="2">
        <v>62</v>
      </c>
      <c r="CT204" s="2">
        <v>62</v>
      </c>
      <c r="CX204">
        <v>203</v>
      </c>
      <c r="CY204" t="s">
        <v>227</v>
      </c>
      <c r="DB204" t="str">
        <f t="shared" si="152"/>
        <v/>
      </c>
      <c r="DC204" t="str">
        <f t="shared" si="153"/>
        <v/>
      </c>
    </row>
    <row r="205" spans="1:109">
      <c r="A205">
        <v>92141</v>
      </c>
      <c r="B205" t="s">
        <v>228</v>
      </c>
      <c r="C205">
        <v>2010</v>
      </c>
      <c r="D205" t="s">
        <v>25</v>
      </c>
      <c r="E205">
        <v>276231.978</v>
      </c>
      <c r="F205">
        <v>260849.30300000001</v>
      </c>
      <c r="G205">
        <v>253421.04</v>
      </c>
      <c r="H205">
        <v>257062.04</v>
      </c>
      <c r="I205">
        <v>260216.038</v>
      </c>
      <c r="J205">
        <v>232435.11600000001</v>
      </c>
      <c r="K205">
        <v>205525.908</v>
      </c>
      <c r="L205">
        <v>197908.85500000001</v>
      </c>
      <c r="M205">
        <v>183189.364</v>
      </c>
      <c r="N205">
        <v>159043.59</v>
      </c>
      <c r="O205">
        <v>131342.976</v>
      </c>
      <c r="P205">
        <v>113596.795</v>
      </c>
      <c r="Q205">
        <v>82988.751999999993</v>
      </c>
      <c r="R205">
        <v>62464.718000000001</v>
      </c>
      <c r="S205">
        <v>48943.02</v>
      </c>
      <c r="T205">
        <v>34164.71</v>
      </c>
      <c r="U205">
        <v>19912.221000000001</v>
      </c>
      <c r="V205">
        <v>9038.8680000000004</v>
      </c>
      <c r="W205">
        <v>2908.3429999999998</v>
      </c>
      <c r="X205">
        <v>611.745</v>
      </c>
      <c r="Y205">
        <v>101.919</v>
      </c>
      <c r="Z205">
        <f t="shared" si="154"/>
        <v>2791957.2989999992</v>
      </c>
      <c r="AA205">
        <f t="shared" si="155"/>
        <v>0.19787693608275353</v>
      </c>
      <c r="AB205">
        <f t="shared" si="156"/>
        <v>0.65400180785501361</v>
      </c>
      <c r="AC205">
        <f t="shared" si="157"/>
        <v>1.0892188362226098</v>
      </c>
      <c r="AD205">
        <f t="shared" si="158"/>
        <v>1.5652297696548694</v>
      </c>
      <c r="AE205">
        <f t="shared" si="159"/>
        <v>2.0504442664830318</v>
      </c>
      <c r="AF205">
        <f t="shared" si="160"/>
        <v>2.2477951701653165</v>
      </c>
      <c r="AG205">
        <f t="shared" si="161"/>
        <v>2.3556338266189227</v>
      </c>
      <c r="AH205">
        <f t="shared" si="162"/>
        <v>2.6227577469120895</v>
      </c>
      <c r="AI205">
        <f t="shared" si="163"/>
        <v>2.7557560750502019</v>
      </c>
      <c r="AJ205">
        <f t="shared" si="164"/>
        <v>2.6773506645955338</v>
      </c>
      <c r="AK205">
        <f t="shared" si="165"/>
        <v>2.4462532985179446</v>
      </c>
      <c r="AL205">
        <f t="shared" si="166"/>
        <v>2.3191677456238926</v>
      </c>
      <c r="AM205">
        <f t="shared" si="167"/>
        <v>1.8429016181024338</v>
      </c>
      <c r="AN205">
        <f t="shared" si="168"/>
        <v>1.4989971757444136</v>
      </c>
      <c r="AO205">
        <f t="shared" si="169"/>
        <v>1.2621602204525697</v>
      </c>
      <c r="AP205">
        <f t="shared" si="170"/>
        <v>0.94223599728485707</v>
      </c>
      <c r="AQ205">
        <f t="shared" si="171"/>
        <v>0.58482345793211954</v>
      </c>
      <c r="AR205">
        <f t="shared" si="172"/>
        <v>0.28165957849056639</v>
      </c>
      <c r="AS205">
        <f t="shared" si="173"/>
        <v>9.5835117569969708E-2</v>
      </c>
      <c r="AT205">
        <f t="shared" si="174"/>
        <v>2.1253643464122344E-2</v>
      </c>
      <c r="AU205">
        <f t="shared" si="175"/>
        <v>3.7234588092459227E-3</v>
      </c>
      <c r="AV205">
        <f t="shared" si="176"/>
        <v>29.515076411632482</v>
      </c>
      <c r="BB205">
        <f t="shared" si="179"/>
        <v>0.90817598584540571</v>
      </c>
      <c r="BC205">
        <f t="shared" si="180"/>
        <v>1.5068201652979512</v>
      </c>
      <c r="BD205">
        <f t="shared" si="181"/>
        <v>2.7266716622934446</v>
      </c>
      <c r="BE205">
        <f t="shared" si="182"/>
        <v>3.7455319101022986</v>
      </c>
      <c r="BF205">
        <f t="shared" si="183"/>
        <v>3.813826335658439</v>
      </c>
      <c r="BG205">
        <f t="shared" si="184"/>
        <v>3.406658457894991</v>
      </c>
      <c r="BH205">
        <f t="shared" si="185"/>
        <v>3.0122667557889478</v>
      </c>
      <c r="BI205">
        <f t="shared" si="186"/>
        <v>2.9006282973957487</v>
      </c>
      <c r="BJ205">
        <f t="shared" si="187"/>
        <v>2.6848937759774829</v>
      </c>
      <c r="BK205">
        <f t="shared" si="188"/>
        <v>2.3310040254308353</v>
      </c>
      <c r="BL205">
        <f t="shared" si="189"/>
        <v>1.9250131726029673</v>
      </c>
      <c r="BM205">
        <f t="shared" si="190"/>
        <v>1.664918318437363</v>
      </c>
      <c r="BN205">
        <f t="shared" si="191"/>
        <v>1.2163150679476062</v>
      </c>
      <c r="BO205">
        <f t="shared" si="192"/>
        <v>0.91550693181285692</v>
      </c>
      <c r="BP205">
        <f t="shared" si="193"/>
        <v>0.71732772529054389</v>
      </c>
      <c r="BQ205">
        <f t="shared" si="194"/>
        <v>0.50073112998566682</v>
      </c>
      <c r="BR205">
        <f t="shared" si="195"/>
        <v>0.29184116949490652</v>
      </c>
      <c r="BS205">
        <f t="shared" si="196"/>
        <v>0.13247712588314917</v>
      </c>
      <c r="BT205">
        <f t="shared" si="197"/>
        <v>4.262579359742566E-2</v>
      </c>
      <c r="BU205">
        <f t="shared" si="198"/>
        <v>8.9659700056895497E-3</v>
      </c>
      <c r="BV205">
        <f t="shared" si="199"/>
        <v>1.4937640634739525E-3</v>
      </c>
      <c r="BW205" s="3">
        <f t="shared" si="177"/>
        <v>34.453693540807194</v>
      </c>
      <c r="BX205" s="3">
        <f>BW205*(Z205/(Z205+boys!AB205))</f>
        <v>16.949607886759171</v>
      </c>
      <c r="BZ205">
        <v>11.474</v>
      </c>
      <c r="CA205">
        <v>22.4</v>
      </c>
      <c r="CB205">
        <v>41.150591999999989</v>
      </c>
      <c r="CC205">
        <f t="shared" si="178"/>
        <v>55.726461</v>
      </c>
      <c r="CD205" s="2">
        <v>62</v>
      </c>
      <c r="CE205" s="2">
        <v>62</v>
      </c>
      <c r="CF205" s="2">
        <v>62</v>
      </c>
      <c r="CG205" s="2">
        <v>62</v>
      </c>
      <c r="CH205" s="2">
        <v>62</v>
      </c>
      <c r="CI205" s="2">
        <v>62</v>
      </c>
      <c r="CJ205" s="2">
        <v>62</v>
      </c>
      <c r="CK205" s="2">
        <v>62</v>
      </c>
      <c r="CL205" s="2">
        <v>62</v>
      </c>
      <c r="CM205" s="2">
        <v>62</v>
      </c>
      <c r="CN205" s="2">
        <v>62</v>
      </c>
      <c r="CO205" s="2">
        <v>62</v>
      </c>
      <c r="CP205" s="2">
        <v>62</v>
      </c>
      <c r="CQ205" s="2">
        <v>62</v>
      </c>
      <c r="CR205" s="2">
        <v>62</v>
      </c>
      <c r="CS205" s="2">
        <v>62</v>
      </c>
      <c r="CT205" s="2">
        <v>62</v>
      </c>
      <c r="CX205">
        <v>204</v>
      </c>
      <c r="CY205" t="s">
        <v>228</v>
      </c>
      <c r="DB205" t="str">
        <f t="shared" si="152"/>
        <v/>
      </c>
      <c r="DC205" t="str">
        <f t="shared" si="153"/>
        <v/>
      </c>
    </row>
    <row r="206" spans="1:109">
      <c r="A206">
        <v>92594</v>
      </c>
      <c r="B206" t="s">
        <v>229</v>
      </c>
      <c r="C206">
        <v>2010</v>
      </c>
      <c r="D206" t="s">
        <v>25</v>
      </c>
      <c r="E206">
        <v>80242.909</v>
      </c>
      <c r="F206">
        <v>68798.417000000001</v>
      </c>
      <c r="G206">
        <v>60394.067999999999</v>
      </c>
      <c r="H206">
        <v>53619.476999999999</v>
      </c>
      <c r="I206">
        <v>47994.637000000002</v>
      </c>
      <c r="J206">
        <v>41760.400999999998</v>
      </c>
      <c r="K206">
        <v>34128.756999999998</v>
      </c>
      <c r="L206">
        <v>27554.216</v>
      </c>
      <c r="M206">
        <v>22778.28</v>
      </c>
      <c r="N206">
        <v>19349.094000000001</v>
      </c>
      <c r="O206">
        <v>16256.700999999999</v>
      </c>
      <c r="P206">
        <v>13145.861000000001</v>
      </c>
      <c r="Q206">
        <v>10313.505999999999</v>
      </c>
      <c r="R206">
        <v>7744.9170000000004</v>
      </c>
      <c r="S206">
        <v>5581.4210000000003</v>
      </c>
      <c r="T206">
        <v>3565.8429999999998</v>
      </c>
      <c r="U206">
        <v>1883.501</v>
      </c>
      <c r="V206">
        <v>634.75800000000004</v>
      </c>
      <c r="W206">
        <v>149.01599999999999</v>
      </c>
      <c r="X206">
        <v>24.15</v>
      </c>
      <c r="Y206">
        <v>2.4750000000000001</v>
      </c>
      <c r="Z206">
        <f t="shared" si="154"/>
        <v>515922.40499999991</v>
      </c>
      <c r="AA206">
        <f t="shared" si="155"/>
        <v>0.3110658045564042</v>
      </c>
      <c r="AB206">
        <f t="shared" si="156"/>
        <v>0.93345222911960968</v>
      </c>
      <c r="AC206">
        <f t="shared" si="157"/>
        <v>1.4047244488248192</v>
      </c>
      <c r="AD206">
        <f t="shared" si="158"/>
        <v>1.7667988444890277</v>
      </c>
      <c r="AE206">
        <f t="shared" si="159"/>
        <v>2.0465907348993699</v>
      </c>
      <c r="AF206">
        <f t="shared" si="160"/>
        <v>2.1854659074168339</v>
      </c>
      <c r="AG206">
        <f t="shared" si="161"/>
        <v>2.1168303865384566</v>
      </c>
      <c r="AH206">
        <f t="shared" si="162"/>
        <v>1.9760839655723037</v>
      </c>
      <c r="AI206">
        <f t="shared" si="163"/>
        <v>1.8543248960083447</v>
      </c>
      <c r="AJ206">
        <f t="shared" si="164"/>
        <v>1.7626825452560066</v>
      </c>
      <c r="AK206">
        <f t="shared" si="165"/>
        <v>1.6385185907946758</v>
      </c>
      <c r="AL206">
        <f t="shared" si="166"/>
        <v>1.4523774694374829</v>
      </c>
      <c r="AM206">
        <f t="shared" si="167"/>
        <v>1.2394060924723749</v>
      </c>
      <c r="AN206">
        <f t="shared" si="168"/>
        <v>1.0057896962237958</v>
      </c>
      <c r="AO206">
        <f t="shared" si="169"/>
        <v>0.77892006260127444</v>
      </c>
      <c r="AP206">
        <f t="shared" si="170"/>
        <v>0.53219226057841007</v>
      </c>
      <c r="AQ206">
        <f t="shared" si="171"/>
        <v>0.29936106767838472</v>
      </c>
      <c r="AR206">
        <f t="shared" si="172"/>
        <v>0.10703924750079426</v>
      </c>
      <c r="AS206">
        <f t="shared" si="173"/>
        <v>2.6572740139091267E-2</v>
      </c>
      <c r="AT206">
        <f t="shared" si="174"/>
        <v>4.5405083735411732E-3</v>
      </c>
      <c r="AU206">
        <f t="shared" si="175"/>
        <v>4.8931776862840459E-4</v>
      </c>
      <c r="AV206">
        <f t="shared" si="176"/>
        <v>23.443226816249627</v>
      </c>
      <c r="BB206">
        <f t="shared" si="179"/>
        <v>1.427667616592073</v>
      </c>
      <c r="BC206">
        <f t="shared" si="180"/>
        <v>2.1506739358915805</v>
      </c>
      <c r="BD206">
        <f t="shared" si="181"/>
        <v>3.5164855955159124</v>
      </c>
      <c r="BE206">
        <f t="shared" si="182"/>
        <v>4.2278786022736403</v>
      </c>
      <c r="BF206">
        <f t="shared" si="183"/>
        <v>3.7268417282517525</v>
      </c>
      <c r="BG206">
        <f t="shared" si="184"/>
        <v>3.2427457475160448</v>
      </c>
      <c r="BH206">
        <f t="shared" si="185"/>
        <v>2.6501393420469892</v>
      </c>
      <c r="BI206">
        <f t="shared" si="186"/>
        <v>2.1396182656420981</v>
      </c>
      <c r="BJ206">
        <f t="shared" si="187"/>
        <v>1.7687610472353883</v>
      </c>
      <c r="BK206">
        <f t="shared" si="188"/>
        <v>1.5024805984690668</v>
      </c>
      <c r="BL206">
        <f t="shared" si="189"/>
        <v>1.2623525343156983</v>
      </c>
      <c r="BM206">
        <f t="shared" si="190"/>
        <v>1.0207920382562183</v>
      </c>
      <c r="BN206">
        <f t="shared" si="191"/>
        <v>0.80085623994561761</v>
      </c>
      <c r="BO206">
        <f t="shared" si="192"/>
        <v>0.60140219119578675</v>
      </c>
      <c r="BP206">
        <f t="shared" si="193"/>
        <v>0.4334041048323925</v>
      </c>
      <c r="BQ206">
        <f t="shared" si="194"/>
        <v>0.2768920304323671</v>
      </c>
      <c r="BR206">
        <f t="shared" si="195"/>
        <v>0.14625613528452988</v>
      </c>
      <c r="BS206">
        <f t="shared" si="196"/>
        <v>4.9289727969848506E-2</v>
      </c>
      <c r="BT206">
        <f t="shared" si="197"/>
        <v>1.1571272994046462E-2</v>
      </c>
      <c r="BU206">
        <f t="shared" si="198"/>
        <v>1.8752767676371803E-3</v>
      </c>
      <c r="BV206">
        <f t="shared" si="199"/>
        <v>1.9218674947834457E-4</v>
      </c>
      <c r="BW206" s="3">
        <f t="shared" si="177"/>
        <v>30.958176218178174</v>
      </c>
      <c r="BX206" s="3">
        <f>BW206*(Z206/(Z206+boys!AB206))</f>
        <v>15.490514742473179</v>
      </c>
      <c r="BZ206">
        <v>11.474</v>
      </c>
      <c r="CA206">
        <v>22.4</v>
      </c>
      <c r="CB206">
        <v>41.150591999999989</v>
      </c>
      <c r="CC206">
        <f t="shared" si="178"/>
        <v>55.726461</v>
      </c>
      <c r="CD206" s="2">
        <v>60.7</v>
      </c>
      <c r="CE206" s="2">
        <v>60.7</v>
      </c>
      <c r="CF206" s="2">
        <v>60.7</v>
      </c>
      <c r="CG206" s="2">
        <v>60.7</v>
      </c>
      <c r="CH206" s="2">
        <v>60.7</v>
      </c>
      <c r="CI206" s="2">
        <v>60.7</v>
      </c>
      <c r="CJ206" s="2">
        <v>60.7</v>
      </c>
      <c r="CK206" s="2">
        <v>60.7</v>
      </c>
      <c r="CL206" s="2">
        <v>60.7</v>
      </c>
      <c r="CM206" s="2">
        <v>60.7</v>
      </c>
      <c r="CN206" s="2">
        <v>60.7</v>
      </c>
      <c r="CO206" s="2">
        <v>60.7</v>
      </c>
      <c r="CP206" s="2">
        <v>60.7</v>
      </c>
      <c r="CQ206" s="2">
        <v>60.7</v>
      </c>
      <c r="CR206" s="2">
        <v>60.7</v>
      </c>
      <c r="CS206" s="2">
        <v>60.7</v>
      </c>
      <c r="CT206" s="2">
        <v>60.7</v>
      </c>
      <c r="CX206">
        <v>205</v>
      </c>
      <c r="CY206" t="s">
        <v>229</v>
      </c>
      <c r="DB206" t="str">
        <f t="shared" si="152"/>
        <v/>
      </c>
      <c r="DC206" t="str">
        <f t="shared" si="153"/>
        <v/>
      </c>
    </row>
    <row r="207" spans="1:109">
      <c r="A207">
        <v>93047</v>
      </c>
      <c r="B207" t="s">
        <v>230</v>
      </c>
      <c r="C207">
        <v>2010</v>
      </c>
      <c r="D207" t="s">
        <v>25</v>
      </c>
      <c r="E207">
        <v>26716.615000000002</v>
      </c>
      <c r="F207">
        <v>27671.89</v>
      </c>
      <c r="G207">
        <v>27722.720000000001</v>
      </c>
      <c r="H207">
        <v>27022.29</v>
      </c>
      <c r="I207">
        <v>26329.205999999998</v>
      </c>
      <c r="J207">
        <v>25163.048999999999</v>
      </c>
      <c r="K207">
        <v>23319.205000000002</v>
      </c>
      <c r="L207">
        <v>21577.862000000001</v>
      </c>
      <c r="M207">
        <v>19692.691999999999</v>
      </c>
      <c r="N207">
        <v>17829.596000000001</v>
      </c>
      <c r="O207">
        <v>14890.228999999999</v>
      </c>
      <c r="P207">
        <v>12540.83</v>
      </c>
      <c r="Q207">
        <v>9604.3510000000006</v>
      </c>
      <c r="R207">
        <v>7462.8729999999996</v>
      </c>
      <c r="S207">
        <v>5774.4709999999995</v>
      </c>
      <c r="T207">
        <v>4254.53</v>
      </c>
      <c r="U207">
        <v>2879.0320000000002</v>
      </c>
      <c r="V207">
        <v>1520.325</v>
      </c>
      <c r="W207">
        <v>601.178</v>
      </c>
      <c r="X207">
        <v>193.61099999999999</v>
      </c>
      <c r="Y207">
        <v>45.408999999999999</v>
      </c>
      <c r="Z207">
        <f t="shared" si="154"/>
        <v>302811.96400000009</v>
      </c>
      <c r="AA207">
        <f t="shared" si="155"/>
        <v>0.17645679944138531</v>
      </c>
      <c r="AB207">
        <f t="shared" si="156"/>
        <v>0.63968156159113954</v>
      </c>
      <c r="AC207">
        <f t="shared" si="157"/>
        <v>1.0986112820826324</v>
      </c>
      <c r="AD207">
        <f t="shared" si="158"/>
        <v>1.5170435273818965</v>
      </c>
      <c r="AE207">
        <f t="shared" si="159"/>
        <v>1.9128786206082657</v>
      </c>
      <c r="AF207">
        <f t="shared" si="160"/>
        <v>2.2436442537653489</v>
      </c>
      <c r="AG207">
        <f t="shared" si="161"/>
        <v>2.464283610670019</v>
      </c>
      <c r="AH207">
        <f t="shared" si="162"/>
        <v>2.6365566388255379</v>
      </c>
      <c r="AI207">
        <f t="shared" si="163"/>
        <v>2.7313751183226027</v>
      </c>
      <c r="AJ207">
        <f t="shared" si="164"/>
        <v>2.7673642775884502</v>
      </c>
      <c r="AK207">
        <f t="shared" si="165"/>
        <v>2.5570056670548187</v>
      </c>
      <c r="AL207">
        <f t="shared" si="166"/>
        <v>2.3606310020168153</v>
      </c>
      <c r="AM207">
        <f t="shared" si="167"/>
        <v>1.9664670911087245</v>
      </c>
      <c r="AN207">
        <f t="shared" si="168"/>
        <v>1.6512309632521647</v>
      </c>
      <c r="AO207">
        <f t="shared" si="169"/>
        <v>1.3730035844950954</v>
      </c>
      <c r="AP207">
        <f t="shared" si="170"/>
        <v>1.0818555702772692</v>
      </c>
      <c r="AQ207">
        <f t="shared" si="171"/>
        <v>0.77962779568379248</v>
      </c>
      <c r="AR207">
        <f t="shared" si="172"/>
        <v>0.43680003013355162</v>
      </c>
      <c r="AS207">
        <f t="shared" si="173"/>
        <v>0.18264924301339686</v>
      </c>
      <c r="AT207">
        <f t="shared" si="174"/>
        <v>6.2019567364253785E-2</v>
      </c>
      <c r="AU207">
        <f t="shared" si="175"/>
        <v>1.5295690232371394E-2</v>
      </c>
      <c r="AV207">
        <f t="shared" si="176"/>
        <v>30.654481894909534</v>
      </c>
      <c r="BB207">
        <f t="shared" si="179"/>
        <v>0.80986612671618208</v>
      </c>
      <c r="BC207">
        <f t="shared" si="180"/>
        <v>1.4738263179059856</v>
      </c>
      <c r="BD207">
        <f t="shared" si="181"/>
        <v>2.7501840319977409</v>
      </c>
      <c r="BE207">
        <f t="shared" si="182"/>
        <v>3.6302241696284283</v>
      </c>
      <c r="BF207">
        <f t="shared" si="183"/>
        <v>3.8965337501790378</v>
      </c>
      <c r="BG207">
        <f t="shared" si="184"/>
        <v>3.7239508736385325</v>
      </c>
      <c r="BH207">
        <f t="shared" si="185"/>
        <v>3.4510751790176952</v>
      </c>
      <c r="BI207">
        <f t="shared" si="186"/>
        <v>3.1933688976304775</v>
      </c>
      <c r="BJ207">
        <f t="shared" si="187"/>
        <v>2.9143772512502171</v>
      </c>
      <c r="BK207">
        <f t="shared" si="188"/>
        <v>2.6386523986350814</v>
      </c>
      <c r="BL207">
        <f t="shared" si="189"/>
        <v>2.2036471531422053</v>
      </c>
      <c r="BM207">
        <f t="shared" si="190"/>
        <v>1.8559529425330099</v>
      </c>
      <c r="BN207">
        <f t="shared" si="191"/>
        <v>1.421375100337845</v>
      </c>
      <c r="BO207">
        <f t="shared" si="192"/>
        <v>1.1044517072713809</v>
      </c>
      <c r="BP207">
        <f t="shared" si="193"/>
        <v>0.85458031438282245</v>
      </c>
      <c r="BQ207">
        <f t="shared" si="194"/>
        <v>0.62963994190137074</v>
      </c>
      <c r="BR207">
        <f t="shared" si="195"/>
        <v>0.42607609799723756</v>
      </c>
      <c r="BS207">
        <f t="shared" si="196"/>
        <v>0.22499720172879295</v>
      </c>
      <c r="BT207">
        <f t="shared" si="197"/>
        <v>8.8970034526112698E-2</v>
      </c>
      <c r="BU207">
        <f t="shared" si="198"/>
        <v>2.8653040122285253E-2</v>
      </c>
      <c r="BV207">
        <f t="shared" si="199"/>
        <v>6.7202064909165863E-3</v>
      </c>
      <c r="BW207" s="3">
        <f t="shared" si="177"/>
        <v>37.327122737033363</v>
      </c>
      <c r="BX207" s="3">
        <f>BW207*(Z207/(Z207+boys!AB207))</f>
        <v>18.958841897622552</v>
      </c>
      <c r="BZ207">
        <v>11.474</v>
      </c>
      <c r="CA207">
        <v>22.4</v>
      </c>
      <c r="CB207">
        <v>41.150591999999989</v>
      </c>
      <c r="CC207">
        <f t="shared" si="178"/>
        <v>55.726461</v>
      </c>
      <c r="CD207" s="2">
        <v>67.900000000000006</v>
      </c>
      <c r="CE207" s="2">
        <v>67.900000000000006</v>
      </c>
      <c r="CF207" s="2">
        <v>67.900000000000006</v>
      </c>
      <c r="CG207" s="2">
        <v>67.900000000000006</v>
      </c>
      <c r="CH207" s="2">
        <v>67.900000000000006</v>
      </c>
      <c r="CI207" s="2">
        <v>67.900000000000006</v>
      </c>
      <c r="CJ207" s="2">
        <v>67.900000000000006</v>
      </c>
      <c r="CK207" s="2">
        <v>67.900000000000006</v>
      </c>
      <c r="CL207" s="2">
        <v>67.900000000000006</v>
      </c>
      <c r="CM207" s="2">
        <v>67.900000000000006</v>
      </c>
      <c r="CN207" s="2">
        <v>67.900000000000006</v>
      </c>
      <c r="CO207" s="2">
        <v>67.900000000000006</v>
      </c>
      <c r="CP207" s="2">
        <v>67.900000000000006</v>
      </c>
      <c r="CQ207" s="2">
        <v>67.900000000000006</v>
      </c>
      <c r="CR207" s="2">
        <v>67.900000000000006</v>
      </c>
      <c r="CS207" s="2">
        <v>67.900000000000006</v>
      </c>
      <c r="CT207" s="2">
        <v>67.900000000000006</v>
      </c>
      <c r="CX207">
        <v>206</v>
      </c>
      <c r="CY207" t="s">
        <v>230</v>
      </c>
      <c r="DB207" t="str">
        <f t="shared" ref="DB207:DB238" si="200">IF(DA207&gt;0,IF(CZ207=CY207,"","@"),"")</f>
        <v/>
      </c>
      <c r="DC207" t="str">
        <f t="shared" si="153"/>
        <v/>
      </c>
    </row>
    <row r="208" spans="1:109">
      <c r="A208">
        <v>93500</v>
      </c>
      <c r="B208" t="s">
        <v>231</v>
      </c>
      <c r="C208">
        <v>2010</v>
      </c>
      <c r="D208" t="s">
        <v>25</v>
      </c>
      <c r="E208">
        <v>10920.578</v>
      </c>
      <c r="F208">
        <v>10935.99</v>
      </c>
      <c r="G208">
        <v>11184.535</v>
      </c>
      <c r="H208">
        <v>11849.721</v>
      </c>
      <c r="I208">
        <v>11850.405000000001</v>
      </c>
      <c r="J208">
        <v>11795.17</v>
      </c>
      <c r="K208">
        <v>11339.654</v>
      </c>
      <c r="L208">
        <v>11382.611000000001</v>
      </c>
      <c r="M208">
        <v>11880.291999999999</v>
      </c>
      <c r="N208">
        <v>12908.083000000001</v>
      </c>
      <c r="O208">
        <v>12768.557000000001</v>
      </c>
      <c r="P208">
        <v>11445.132</v>
      </c>
      <c r="Q208">
        <v>9882.3919999999998</v>
      </c>
      <c r="R208">
        <v>7410.9539999999997</v>
      </c>
      <c r="S208">
        <v>5707.2460000000001</v>
      </c>
      <c r="T208">
        <v>4669.33</v>
      </c>
      <c r="U208">
        <v>3943.1579999999999</v>
      </c>
      <c r="V208">
        <v>2557.627</v>
      </c>
      <c r="W208">
        <v>1171</v>
      </c>
      <c r="X208">
        <v>322.37700000000001</v>
      </c>
      <c r="Y208">
        <v>55.616999999999997</v>
      </c>
      <c r="Z208">
        <f t="shared" si="154"/>
        <v>175980.429</v>
      </c>
      <c r="AA208">
        <f t="shared" si="155"/>
        <v>0.12411127830583933</v>
      </c>
      <c r="AB208">
        <f t="shared" si="156"/>
        <v>0.43500251951312152</v>
      </c>
      <c r="AC208">
        <f t="shared" si="157"/>
        <v>0.76266673949294672</v>
      </c>
      <c r="AD208">
        <f t="shared" si="158"/>
        <v>1.1447026134934584</v>
      </c>
      <c r="AE208">
        <f t="shared" si="159"/>
        <v>1.4814653622648006</v>
      </c>
      <c r="AF208">
        <f t="shared" si="160"/>
        <v>1.8096875420163907</v>
      </c>
      <c r="AG208">
        <f t="shared" si="161"/>
        <v>2.0619845630675218</v>
      </c>
      <c r="AH208">
        <f t="shared" si="162"/>
        <v>2.3932013883202892</v>
      </c>
      <c r="AI208">
        <f t="shared" si="163"/>
        <v>2.8353849734051964</v>
      </c>
      <c r="AJ208">
        <f t="shared" si="164"/>
        <v>3.4474282421484492</v>
      </c>
      <c r="AK208">
        <f t="shared" si="165"/>
        <v>3.7729477520480419</v>
      </c>
      <c r="AL208">
        <f t="shared" si="166"/>
        <v>3.7070742906303518</v>
      </c>
      <c r="AM208">
        <f t="shared" si="167"/>
        <v>3.4816843411604594</v>
      </c>
      <c r="AN208">
        <f t="shared" si="168"/>
        <v>2.82152919402191</v>
      </c>
      <c r="AO208">
        <f t="shared" si="169"/>
        <v>2.3350421085744713</v>
      </c>
      <c r="AP208">
        <f t="shared" si="170"/>
        <v>2.0430590608459078</v>
      </c>
      <c r="AQ208">
        <f t="shared" si="171"/>
        <v>1.837357471153795</v>
      </c>
      <c r="AR208">
        <f t="shared" si="172"/>
        <v>1.2644221307131829</v>
      </c>
      <c r="AS208">
        <f t="shared" si="173"/>
        <v>0.6121817102741578</v>
      </c>
      <c r="AT208">
        <f t="shared" si="174"/>
        <v>0.17769344680936083</v>
      </c>
      <c r="AU208">
        <f t="shared" si="175"/>
        <v>3.2236164170278275E-2</v>
      </c>
      <c r="AV208">
        <f t="shared" si="176"/>
        <v>38.580862892429934</v>
      </c>
      <c r="BB208">
        <f t="shared" si="179"/>
        <v>0.56962112291248024</v>
      </c>
      <c r="BC208">
        <f t="shared" si="180"/>
        <v>1.0022458049582319</v>
      </c>
      <c r="BD208">
        <f t="shared" si="181"/>
        <v>1.9092047595880424</v>
      </c>
      <c r="BE208">
        <f t="shared" si="182"/>
        <v>2.7392273323313021</v>
      </c>
      <c r="BF208">
        <f t="shared" si="183"/>
        <v>3.5866276420430827</v>
      </c>
      <c r="BG208">
        <f t="shared" si="184"/>
        <v>3.569910291217667</v>
      </c>
      <c r="BH208">
        <f t="shared" si="185"/>
        <v>3.4320444311906986</v>
      </c>
      <c r="BI208">
        <f t="shared" si="186"/>
        <v>3.4450457390463582</v>
      </c>
      <c r="BJ208">
        <f t="shared" si="187"/>
        <v>3.5956732012739896</v>
      </c>
      <c r="BK208">
        <f t="shared" si="188"/>
        <v>3.9067430432619301</v>
      </c>
      <c r="BL208">
        <f t="shared" si="189"/>
        <v>3.8645142917227462</v>
      </c>
      <c r="BM208">
        <f t="shared" si="190"/>
        <v>3.4639682608342777</v>
      </c>
      <c r="BN208">
        <f t="shared" si="191"/>
        <v>2.9909914738530388</v>
      </c>
      <c r="BO208">
        <f t="shared" si="192"/>
        <v>2.2429893721193284</v>
      </c>
      <c r="BP208">
        <f t="shared" si="193"/>
        <v>1.7273473998179649</v>
      </c>
      <c r="BQ208">
        <f t="shared" si="194"/>
        <v>1.4132131389451268</v>
      </c>
      <c r="BR208">
        <f t="shared" si="195"/>
        <v>1.1934308979096762</v>
      </c>
      <c r="BS208">
        <f t="shared" si="196"/>
        <v>0.77408794857523611</v>
      </c>
      <c r="BT208">
        <f t="shared" si="197"/>
        <v>0.3544132853545891</v>
      </c>
      <c r="BU208">
        <f t="shared" si="198"/>
        <v>9.7570189319177089E-2</v>
      </c>
      <c r="BV208">
        <f t="shared" si="199"/>
        <v>1.6832966431738837E-2</v>
      </c>
      <c r="BW208" s="3">
        <f t="shared" si="177"/>
        <v>45.89570259270667</v>
      </c>
      <c r="BX208" s="3">
        <f>BW208*(Z208/(Z208+boys!AB208))</f>
        <v>23.30945008085385</v>
      </c>
      <c r="BZ208">
        <v>11.474</v>
      </c>
      <c r="CA208">
        <v>22.4</v>
      </c>
      <c r="CB208">
        <v>41.150591999999989</v>
      </c>
      <c r="CC208">
        <f t="shared" si="178"/>
        <v>55.726461</v>
      </c>
      <c r="CD208" s="2">
        <v>80.7</v>
      </c>
      <c r="CE208" s="2">
        <v>80.7</v>
      </c>
      <c r="CF208" s="2">
        <v>80.7</v>
      </c>
      <c r="CG208" s="2">
        <v>80.7</v>
      </c>
      <c r="CH208" s="2">
        <v>80.7</v>
      </c>
      <c r="CI208" s="2">
        <v>80.7</v>
      </c>
      <c r="CJ208" s="2">
        <v>80.7</v>
      </c>
      <c r="CK208" s="2">
        <v>80.7</v>
      </c>
      <c r="CL208" s="2">
        <v>80.7</v>
      </c>
      <c r="CM208" s="2">
        <v>80.7</v>
      </c>
      <c r="CN208" s="2">
        <v>80.7</v>
      </c>
      <c r="CO208" s="2">
        <v>80.7</v>
      </c>
      <c r="CP208" s="2">
        <v>80.7</v>
      </c>
      <c r="CQ208" s="2">
        <v>80.7</v>
      </c>
      <c r="CR208" s="2">
        <v>80.7</v>
      </c>
      <c r="CS208" s="2">
        <v>80.7</v>
      </c>
      <c r="CT208" s="2">
        <v>80.7</v>
      </c>
      <c r="CX208">
        <v>207</v>
      </c>
      <c r="CY208" t="s">
        <v>231</v>
      </c>
      <c r="DB208" t="str">
        <f t="shared" si="200"/>
        <v/>
      </c>
      <c r="DC208" t="str">
        <f t="shared" si="153"/>
        <v/>
      </c>
    </row>
    <row r="209" spans="1:107">
      <c r="A209">
        <v>93953</v>
      </c>
      <c r="B209" t="s">
        <v>232</v>
      </c>
      <c r="C209">
        <v>2010</v>
      </c>
      <c r="D209" t="s">
        <v>25</v>
      </c>
      <c r="E209">
        <v>44642.928999999996</v>
      </c>
      <c r="F209">
        <v>41759.675000000003</v>
      </c>
      <c r="G209">
        <v>44955.053</v>
      </c>
      <c r="H209">
        <v>57692.264999999999</v>
      </c>
      <c r="I209">
        <v>71013.118000000002</v>
      </c>
      <c r="J209">
        <v>58725.67</v>
      </c>
      <c r="K209">
        <v>54027.59</v>
      </c>
      <c r="L209">
        <v>67181.997000000003</v>
      </c>
      <c r="M209">
        <v>67571.620999999999</v>
      </c>
      <c r="N209">
        <v>57923.705999999998</v>
      </c>
      <c r="O209">
        <v>46550.78</v>
      </c>
      <c r="P209">
        <v>46067.750999999997</v>
      </c>
      <c r="Q209">
        <v>34600.012000000002</v>
      </c>
      <c r="R209">
        <v>25666.542000000001</v>
      </c>
      <c r="S209">
        <v>21362.052</v>
      </c>
      <c r="T209">
        <v>16651.129000000001</v>
      </c>
      <c r="U209">
        <v>10508.6</v>
      </c>
      <c r="V209">
        <v>5435.7349999999997</v>
      </c>
      <c r="W209">
        <v>1943.152</v>
      </c>
      <c r="X209">
        <v>405.80799999999999</v>
      </c>
      <c r="Y209">
        <v>47.445999999999998</v>
      </c>
      <c r="Z209">
        <f t="shared" si="154"/>
        <v>774732.63099999994</v>
      </c>
      <c r="AA209">
        <f t="shared" si="155"/>
        <v>0.11524731814219917</v>
      </c>
      <c r="AB209">
        <f t="shared" si="156"/>
        <v>0.37731433181365515</v>
      </c>
      <c r="AC209">
        <f t="shared" si="157"/>
        <v>0.69631846447939283</v>
      </c>
      <c r="AD209">
        <f t="shared" si="158"/>
        <v>1.2659444894350913</v>
      </c>
      <c r="AE209">
        <f t="shared" si="159"/>
        <v>2.0165519477131721</v>
      </c>
      <c r="AF209">
        <f t="shared" si="160"/>
        <v>2.0466326401578923</v>
      </c>
      <c r="AG209">
        <f t="shared" si="161"/>
        <v>2.2315864994203403</v>
      </c>
      <c r="AH209">
        <f t="shared" si="162"/>
        <v>3.2085054760007914</v>
      </c>
      <c r="AI209">
        <f t="shared" si="163"/>
        <v>3.6632096912412102</v>
      </c>
      <c r="AJ209">
        <f t="shared" si="164"/>
        <v>3.5140047973531141</v>
      </c>
      <c r="AK209">
        <f t="shared" si="165"/>
        <v>3.1244850973625766</v>
      </c>
      <c r="AL209">
        <f t="shared" si="166"/>
        <v>3.3893780924273473</v>
      </c>
      <c r="AM209">
        <f t="shared" si="167"/>
        <v>2.7689562284617391</v>
      </c>
      <c r="AN209">
        <f t="shared" si="168"/>
        <v>2.2196797258691947</v>
      </c>
      <c r="AO209">
        <f t="shared" si="169"/>
        <v>1.985288449790364</v>
      </c>
      <c r="AP209">
        <f t="shared" si="170"/>
        <v>1.6549411780230026</v>
      </c>
      <c r="AQ209">
        <f t="shared" si="171"/>
        <v>1.1122613989909509</v>
      </c>
      <c r="AR209">
        <f t="shared" si="172"/>
        <v>0.61041567900603888</v>
      </c>
      <c r="AS209">
        <f t="shared" si="173"/>
        <v>0.23075055425153509</v>
      </c>
      <c r="AT209">
        <f t="shared" si="174"/>
        <v>5.080898160852089E-2</v>
      </c>
      <c r="AU209">
        <f t="shared" si="175"/>
        <v>6.2466608560857173E-3</v>
      </c>
      <c r="AV209">
        <f t="shared" si="176"/>
        <v>36.288527702404217</v>
      </c>
      <c r="BB209">
        <f t="shared" si="179"/>
        <v>0.52893909134543737</v>
      </c>
      <c r="BC209">
        <f t="shared" si="180"/>
        <v>0.86933222049866132</v>
      </c>
      <c r="BD209">
        <f t="shared" si="181"/>
        <v>1.7431132862263605</v>
      </c>
      <c r="BE209">
        <f t="shared" si="182"/>
        <v>3.029354267036986</v>
      </c>
      <c r="BF209">
        <f t="shared" si="183"/>
        <v>3.4906514214915014</v>
      </c>
      <c r="BG209">
        <f t="shared" si="184"/>
        <v>2.886661637129365</v>
      </c>
      <c r="BH209">
        <f t="shared" si="185"/>
        <v>2.6557274084664191</v>
      </c>
      <c r="BI209">
        <f t="shared" si="186"/>
        <v>3.3023325820827605</v>
      </c>
      <c r="BJ209">
        <f t="shared" si="187"/>
        <v>3.3214845586154231</v>
      </c>
      <c r="BK209">
        <f t="shared" si="188"/>
        <v>2.8472410785702404</v>
      </c>
      <c r="BL209">
        <f t="shared" si="189"/>
        <v>2.288204643803109</v>
      </c>
      <c r="BM209">
        <f t="shared" si="190"/>
        <v>2.2644613423827762</v>
      </c>
      <c r="BN209">
        <f t="shared" si="191"/>
        <v>1.7007643724561283</v>
      </c>
      <c r="BO209">
        <f t="shared" si="192"/>
        <v>1.2616394525455326</v>
      </c>
      <c r="BP209">
        <f t="shared" si="193"/>
        <v>1.0500521492349535</v>
      </c>
      <c r="BQ209">
        <f t="shared" si="194"/>
        <v>0.81848662261651939</v>
      </c>
      <c r="BR209">
        <f t="shared" si="195"/>
        <v>0.5165504706874805</v>
      </c>
      <c r="BS209">
        <f t="shared" si="196"/>
        <v>0.2671936768725055</v>
      </c>
      <c r="BT209">
        <f t="shared" si="197"/>
        <v>9.5515680510945208E-2</v>
      </c>
      <c r="BU209">
        <f t="shared" si="198"/>
        <v>1.9947501418718483E-2</v>
      </c>
      <c r="BV209">
        <f t="shared" si="199"/>
        <v>2.3322092031515325E-3</v>
      </c>
      <c r="BW209" s="3">
        <f t="shared" si="177"/>
        <v>34.959985673194971</v>
      </c>
      <c r="BX209" s="3">
        <f>BW209*(Z209/(Z209+boys!AB209))</f>
        <v>16.99618882630466</v>
      </c>
      <c r="BZ209">
        <v>11.474</v>
      </c>
      <c r="CA209">
        <v>22.4</v>
      </c>
      <c r="CB209">
        <v>41.150591999999989</v>
      </c>
      <c r="CC209">
        <f t="shared" si="178"/>
        <v>55.726461</v>
      </c>
      <c r="CD209" s="2">
        <v>57.7</v>
      </c>
      <c r="CE209" s="2">
        <v>57.7</v>
      </c>
      <c r="CF209" s="2">
        <v>57.7</v>
      </c>
      <c r="CG209" s="2">
        <v>57.7</v>
      </c>
      <c r="CH209" s="2">
        <v>57.7</v>
      </c>
      <c r="CI209" s="2">
        <v>57.7</v>
      </c>
      <c r="CJ209" s="2">
        <v>57.7</v>
      </c>
      <c r="CK209" s="2">
        <v>57.7</v>
      </c>
      <c r="CL209" s="2">
        <v>57.7</v>
      </c>
      <c r="CM209" s="2">
        <v>57.7</v>
      </c>
      <c r="CN209" s="2">
        <v>57.7</v>
      </c>
      <c r="CO209" s="2">
        <v>57.7</v>
      </c>
      <c r="CP209" s="2">
        <v>57.7</v>
      </c>
      <c r="CQ209" s="2">
        <v>57.7</v>
      </c>
      <c r="CR209" s="2">
        <v>57.7</v>
      </c>
      <c r="CS209" s="2">
        <v>57.7</v>
      </c>
      <c r="CT209" s="2">
        <v>57.7</v>
      </c>
      <c r="CX209">
        <v>208</v>
      </c>
      <c r="CY209" t="s">
        <v>232</v>
      </c>
      <c r="DB209" t="str">
        <f t="shared" si="200"/>
        <v/>
      </c>
      <c r="DC209" t="str">
        <f t="shared" si="153"/>
        <v/>
      </c>
    </row>
    <row r="210" spans="1:107">
      <c r="A210">
        <v>94406</v>
      </c>
      <c r="B210" t="s">
        <v>233</v>
      </c>
      <c r="C210">
        <v>2010</v>
      </c>
      <c r="D210" t="s">
        <v>25</v>
      </c>
      <c r="E210">
        <v>19273.503000000001</v>
      </c>
      <c r="F210">
        <v>18021.669999999998</v>
      </c>
      <c r="G210">
        <v>18266.713</v>
      </c>
      <c r="H210">
        <v>21172.651000000002</v>
      </c>
      <c r="I210">
        <v>25264.501</v>
      </c>
      <c r="J210">
        <v>26176.080999999998</v>
      </c>
      <c r="K210">
        <v>25993.547999999999</v>
      </c>
      <c r="L210">
        <v>26405.945</v>
      </c>
      <c r="M210">
        <v>26712.206999999999</v>
      </c>
      <c r="N210">
        <v>28270.03</v>
      </c>
      <c r="O210">
        <v>27476.477999999999</v>
      </c>
      <c r="P210">
        <v>26058.985000000001</v>
      </c>
      <c r="Q210">
        <v>21918.347000000002</v>
      </c>
      <c r="R210">
        <v>17965.401000000002</v>
      </c>
      <c r="S210">
        <v>19156.771000000001</v>
      </c>
      <c r="T210">
        <v>14628.549000000001</v>
      </c>
      <c r="U210">
        <v>11797.958000000001</v>
      </c>
      <c r="V210">
        <v>6768.3980000000001</v>
      </c>
      <c r="W210">
        <v>1977.7449999999999</v>
      </c>
      <c r="X210">
        <v>639.27499999999998</v>
      </c>
      <c r="Y210">
        <v>74.55</v>
      </c>
      <c r="Z210">
        <f t="shared" si="154"/>
        <v>384019.30599999998</v>
      </c>
      <c r="AA210">
        <f t="shared" si="155"/>
        <v>0.10037778152747352</v>
      </c>
      <c r="AB210">
        <f t="shared" si="156"/>
        <v>0.32850351018550089</v>
      </c>
      <c r="AC210">
        <f t="shared" si="157"/>
        <v>0.5708060833795684</v>
      </c>
      <c r="AD210">
        <f t="shared" si="158"/>
        <v>0.93728378072742002</v>
      </c>
      <c r="AE210">
        <f t="shared" si="159"/>
        <v>1.4473726016264403</v>
      </c>
      <c r="AF210">
        <f t="shared" si="160"/>
        <v>1.8404131666234509</v>
      </c>
      <c r="AG210">
        <f t="shared" si="161"/>
        <v>2.1660201010831472</v>
      </c>
      <c r="AH210">
        <f t="shared" si="162"/>
        <v>2.5441949134713555</v>
      </c>
      <c r="AI210">
        <f t="shared" si="163"/>
        <v>2.9215007591311051</v>
      </c>
      <c r="AJ210">
        <f t="shared" si="164"/>
        <v>3.4599599271188728</v>
      </c>
      <c r="AK210">
        <f t="shared" si="165"/>
        <v>3.7205860061629297</v>
      </c>
      <c r="AL210">
        <f t="shared" si="166"/>
        <v>3.8679361214198962</v>
      </c>
      <c r="AM210">
        <f t="shared" si="167"/>
        <v>3.5387218631138304</v>
      </c>
      <c r="AN210">
        <f t="shared" si="168"/>
        <v>3.134430608548624</v>
      </c>
      <c r="AO210">
        <f t="shared" si="169"/>
        <v>3.5917139853380187</v>
      </c>
      <c r="AP210">
        <f t="shared" si="170"/>
        <v>2.9331813671888676</v>
      </c>
      <c r="AQ210">
        <f t="shared" si="171"/>
        <v>2.5192289577232874</v>
      </c>
      <c r="AR210">
        <f t="shared" si="172"/>
        <v>1.5333880791920396</v>
      </c>
      <c r="AS210">
        <f t="shared" si="173"/>
        <v>0.47381091824586552</v>
      </c>
      <c r="AT210">
        <f t="shared" si="174"/>
        <v>0.16147541030137688</v>
      </c>
      <c r="AU210">
        <f t="shared" si="175"/>
        <v>1.9801348216592005E-2</v>
      </c>
      <c r="AV210">
        <f t="shared" si="176"/>
        <v>41.810707290325652</v>
      </c>
      <c r="BB210">
        <f t="shared" si="179"/>
        <v>0.46069386609849255</v>
      </c>
      <c r="BC210">
        <f t="shared" si="180"/>
        <v>0.75687208746739409</v>
      </c>
      <c r="BD210">
        <f t="shared" si="181"/>
        <v>1.4289146684364613</v>
      </c>
      <c r="BE210">
        <f t="shared" si="182"/>
        <v>2.2428824046133271</v>
      </c>
      <c r="BF210">
        <f t="shared" si="183"/>
        <v>3.0742194058545591</v>
      </c>
      <c r="BG210">
        <f t="shared" si="184"/>
        <v>3.1851417203696526</v>
      </c>
      <c r="BH210">
        <f t="shared" si="185"/>
        <v>3.162930852606666</v>
      </c>
      <c r="BI210">
        <f t="shared" si="186"/>
        <v>3.2131118896402566</v>
      </c>
      <c r="BJ210">
        <f t="shared" si="187"/>
        <v>3.2503782731590065</v>
      </c>
      <c r="BK210">
        <f t="shared" si="188"/>
        <v>3.4399363292427805</v>
      </c>
      <c r="BL210">
        <f t="shared" si="189"/>
        <v>3.343375824922719</v>
      </c>
      <c r="BM210">
        <f t="shared" si="190"/>
        <v>3.170893317222963</v>
      </c>
      <c r="BN210">
        <f t="shared" si="191"/>
        <v>2.6670547616061784</v>
      </c>
      <c r="BO210">
        <f t="shared" si="192"/>
        <v>2.1860548280038823</v>
      </c>
      <c r="BP210">
        <f t="shared" si="193"/>
        <v>2.3310223764843738</v>
      </c>
      <c r="BQ210">
        <f t="shared" si="194"/>
        <v>1.7800220639740443</v>
      </c>
      <c r="BR210">
        <f t="shared" si="195"/>
        <v>1.4355918382499238</v>
      </c>
      <c r="BS210">
        <f t="shared" si="196"/>
        <v>0.82358802487914518</v>
      </c>
      <c r="BT210">
        <f t="shared" si="197"/>
        <v>0.24065474551948698</v>
      </c>
      <c r="BU210">
        <f t="shared" si="198"/>
        <v>7.7787865696523073E-2</v>
      </c>
      <c r="BV210">
        <f t="shared" si="199"/>
        <v>9.0713470535775612E-3</v>
      </c>
      <c r="BW210" s="3">
        <f t="shared" si="177"/>
        <v>42.280198491101416</v>
      </c>
      <c r="BX210" s="3">
        <f>BW210*(Z210/(Z210+boys!AB210))</f>
        <v>21.931958723750167</v>
      </c>
      <c r="BZ210">
        <v>11.474</v>
      </c>
      <c r="CA210">
        <v>22.4</v>
      </c>
      <c r="CB210">
        <v>41.150591999999989</v>
      </c>
      <c r="CC210">
        <f t="shared" si="178"/>
        <v>55.726461</v>
      </c>
      <c r="CD210" s="2">
        <v>70.8</v>
      </c>
      <c r="CE210" s="2">
        <v>70.8</v>
      </c>
      <c r="CF210" s="2">
        <v>70.8</v>
      </c>
      <c r="CG210" s="2">
        <v>70.8</v>
      </c>
      <c r="CH210" s="2">
        <v>70.8</v>
      </c>
      <c r="CI210" s="2">
        <v>70.8</v>
      </c>
      <c r="CJ210" s="2">
        <v>70.8</v>
      </c>
      <c r="CK210" s="2">
        <v>70.8</v>
      </c>
      <c r="CL210" s="2">
        <v>70.8</v>
      </c>
      <c r="CM210" s="2">
        <v>70.8</v>
      </c>
      <c r="CN210" s="2">
        <v>70.8</v>
      </c>
      <c r="CO210" s="2">
        <v>70.8</v>
      </c>
      <c r="CP210" s="2">
        <v>70.8</v>
      </c>
      <c r="CQ210" s="2">
        <v>70.8</v>
      </c>
      <c r="CR210" s="2">
        <v>70.8</v>
      </c>
      <c r="CS210" s="2">
        <v>70.8</v>
      </c>
      <c r="CT210" s="2">
        <v>70.8</v>
      </c>
      <c r="CX210">
        <v>209</v>
      </c>
      <c r="CY210" t="s">
        <v>233</v>
      </c>
      <c r="DB210" t="str">
        <f t="shared" si="200"/>
        <v/>
      </c>
      <c r="DC210" t="str">
        <f t="shared" si="153"/>
        <v/>
      </c>
    </row>
    <row r="211" spans="1:107">
      <c r="A211">
        <v>94859</v>
      </c>
      <c r="B211" t="s">
        <v>234</v>
      </c>
      <c r="C211">
        <v>2010</v>
      </c>
      <c r="D211" t="s">
        <v>25</v>
      </c>
      <c r="E211">
        <v>1489.1110000000001</v>
      </c>
      <c r="F211">
        <v>1394.748</v>
      </c>
      <c r="G211">
        <v>1380.2629999999999</v>
      </c>
      <c r="H211">
        <v>1371.528</v>
      </c>
      <c r="I211">
        <v>1376.1079999999999</v>
      </c>
      <c r="J211">
        <v>1358.1469999999999</v>
      </c>
      <c r="K211">
        <v>1263.394</v>
      </c>
      <c r="L211">
        <v>1299.8119999999999</v>
      </c>
      <c r="M211">
        <v>1208.3979999999999</v>
      </c>
      <c r="N211">
        <v>1188.8820000000001</v>
      </c>
      <c r="O211">
        <v>1076.846</v>
      </c>
      <c r="P211">
        <v>947.40099999999995</v>
      </c>
      <c r="Q211">
        <v>835.87699999999995</v>
      </c>
      <c r="R211">
        <v>626.74900000000002</v>
      </c>
      <c r="S211">
        <v>494.51900000000001</v>
      </c>
      <c r="T211">
        <v>384.63600000000002</v>
      </c>
      <c r="U211">
        <v>309.38600000000002</v>
      </c>
      <c r="V211">
        <v>206.58199999999999</v>
      </c>
      <c r="W211">
        <v>85.364999999999995</v>
      </c>
      <c r="X211">
        <v>23.192</v>
      </c>
      <c r="Y211">
        <v>2.9119999999999999</v>
      </c>
      <c r="Z211">
        <f t="shared" si="154"/>
        <v>18323.855999999996</v>
      </c>
      <c r="AA211">
        <f t="shared" si="155"/>
        <v>0.16253249316082821</v>
      </c>
      <c r="AB211">
        <f t="shared" si="156"/>
        <v>0.53281558204779611</v>
      </c>
      <c r="AC211">
        <f t="shared" si="157"/>
        <v>0.90391214600245728</v>
      </c>
      <c r="AD211">
        <f t="shared" si="158"/>
        <v>1.2724382902812599</v>
      </c>
      <c r="AE211">
        <f t="shared" si="159"/>
        <v>1.6521836888480246</v>
      </c>
      <c r="AF211">
        <f t="shared" si="160"/>
        <v>2.0012146460875924</v>
      </c>
      <c r="AG211">
        <f t="shared" si="161"/>
        <v>2.2063373560674133</v>
      </c>
      <c r="AH211">
        <f t="shared" si="162"/>
        <v>2.6246137275909613</v>
      </c>
      <c r="AI211">
        <f t="shared" si="163"/>
        <v>2.7697617793983973</v>
      </c>
      <c r="AJ211">
        <f t="shared" si="164"/>
        <v>3.0494375201376833</v>
      </c>
      <c r="AK211">
        <f t="shared" si="165"/>
        <v>3.0559065733762591</v>
      </c>
      <c r="AL211">
        <f t="shared" si="166"/>
        <v>2.9470793156200314</v>
      </c>
      <c r="AM211">
        <f t="shared" si="167"/>
        <v>2.8282460853217799</v>
      </c>
      <c r="AN211">
        <f t="shared" si="168"/>
        <v>2.2916673761243271</v>
      </c>
      <c r="AO211">
        <f t="shared" si="169"/>
        <v>1.94311546652626</v>
      </c>
      <c r="AP211">
        <f t="shared" si="170"/>
        <v>1.6163067424236475</v>
      </c>
      <c r="AQ211">
        <f t="shared" si="171"/>
        <v>1.3845149186939696</v>
      </c>
      <c r="AR211">
        <f t="shared" si="172"/>
        <v>0.98083252782602104</v>
      </c>
      <c r="AS211">
        <f t="shared" si="173"/>
        <v>0.42859865303460154</v>
      </c>
      <c r="AT211">
        <f t="shared" si="174"/>
        <v>0.12277022914827537</v>
      </c>
      <c r="AU211">
        <f t="shared" si="175"/>
        <v>1.6209688615758607E-2</v>
      </c>
      <c r="AV211">
        <f t="shared" si="176"/>
        <v>34.790494806333342</v>
      </c>
      <c r="BB211">
        <f t="shared" si="179"/>
        <v>0.7459591306109371</v>
      </c>
      <c r="BC211">
        <f t="shared" si="180"/>
        <v>1.2276071010381222</v>
      </c>
      <c r="BD211">
        <f t="shared" si="181"/>
        <v>2.2627882953761524</v>
      </c>
      <c r="BE211">
        <f t="shared" si="182"/>
        <v>3.0448936713843335</v>
      </c>
      <c r="BF211">
        <f t="shared" si="183"/>
        <v>3.6728043403091584</v>
      </c>
      <c r="BG211">
        <f t="shared" si="184"/>
        <v>3.6248667956133258</v>
      </c>
      <c r="BH211">
        <f t="shared" si="185"/>
        <v>3.3719729604947788</v>
      </c>
      <c r="BI211">
        <f t="shared" si="186"/>
        <v>3.469171863826042</v>
      </c>
      <c r="BJ211">
        <f t="shared" si="187"/>
        <v>3.225189751982334</v>
      </c>
      <c r="BK211">
        <f t="shared" si="188"/>
        <v>3.173101943826671</v>
      </c>
      <c r="BL211">
        <f t="shared" si="189"/>
        <v>2.8740801322603717</v>
      </c>
      <c r="BM211">
        <f t="shared" si="190"/>
        <v>2.5285940528019868</v>
      </c>
      <c r="BN211">
        <f t="shared" si="191"/>
        <v>2.2309387588507574</v>
      </c>
      <c r="BO211">
        <f t="shared" si="192"/>
        <v>1.6727803686080052</v>
      </c>
      <c r="BP211">
        <f t="shared" si="193"/>
        <v>1.3198611806379621</v>
      </c>
      <c r="BQ211">
        <f t="shared" si="194"/>
        <v>1.0265856824022195</v>
      </c>
      <c r="BR211">
        <f t="shared" si="195"/>
        <v>0.82574495870301556</v>
      </c>
      <c r="BS211">
        <f t="shared" si="196"/>
        <v>0.5513631678834412</v>
      </c>
      <c r="BT211">
        <f t="shared" si="197"/>
        <v>0.2278374535359807</v>
      </c>
      <c r="BU211">
        <f t="shared" si="198"/>
        <v>6.189897759510881E-2</v>
      </c>
      <c r="BV211">
        <f t="shared" si="199"/>
        <v>7.7720689357087293E-3</v>
      </c>
      <c r="BW211" s="3">
        <f t="shared" si="177"/>
        <v>41.145812656676412</v>
      </c>
      <c r="BX211" s="3">
        <f>BW211*(Z211/(Z211+boys!AB211))</f>
        <v>20.566602397420766</v>
      </c>
      <c r="BZ211">
        <v>11.474</v>
      </c>
      <c r="CA211">
        <v>22.4</v>
      </c>
      <c r="CB211">
        <v>41.150591999999989</v>
      </c>
      <c r="CC211">
        <f t="shared" si="178"/>
        <v>55.726461</v>
      </c>
      <c r="CD211" s="2">
        <v>74.099999999999994</v>
      </c>
      <c r="CE211" s="2">
        <v>74.099999999999994</v>
      </c>
      <c r="CF211" s="2">
        <v>74.099999999999994</v>
      </c>
      <c r="CG211" s="2">
        <v>74.099999999999994</v>
      </c>
      <c r="CH211" s="2">
        <v>74.099999999999994</v>
      </c>
      <c r="CI211" s="2">
        <v>74.099999999999994</v>
      </c>
      <c r="CJ211" s="2">
        <v>74.099999999999994</v>
      </c>
      <c r="CK211" s="2">
        <v>74.099999999999994</v>
      </c>
      <c r="CL211" s="2">
        <v>74.099999999999994</v>
      </c>
      <c r="CM211" s="2">
        <v>74.099999999999994</v>
      </c>
      <c r="CN211" s="2">
        <v>74.099999999999994</v>
      </c>
      <c r="CO211" s="2">
        <v>74.099999999999994</v>
      </c>
      <c r="CP211" s="2">
        <v>74.099999999999994</v>
      </c>
      <c r="CQ211" s="2">
        <v>74.099999999999994</v>
      </c>
      <c r="CR211" s="2">
        <v>74.099999999999994</v>
      </c>
      <c r="CS211" s="2">
        <v>74.099999999999994</v>
      </c>
      <c r="CT211" s="2">
        <v>74.099999999999994</v>
      </c>
      <c r="CX211">
        <v>210</v>
      </c>
      <c r="CY211" t="s">
        <v>234</v>
      </c>
      <c r="DB211" t="str">
        <f t="shared" si="200"/>
        <v/>
      </c>
      <c r="DC211" t="str">
        <f t="shared" si="153"/>
        <v/>
      </c>
    </row>
    <row r="212" spans="1:107">
      <c r="A212">
        <v>95312</v>
      </c>
      <c r="B212" t="s">
        <v>235</v>
      </c>
      <c r="C212">
        <v>2010</v>
      </c>
      <c r="D212" t="s">
        <v>25</v>
      </c>
      <c r="E212">
        <v>28844.324000000001</v>
      </c>
      <c r="F212">
        <v>25118.662</v>
      </c>
      <c r="G212">
        <v>21872.352999999999</v>
      </c>
      <c r="H212">
        <v>18604.878000000001</v>
      </c>
      <c r="I212">
        <v>15978.984</v>
      </c>
      <c r="J212">
        <v>13455.831</v>
      </c>
      <c r="K212">
        <v>10770.543</v>
      </c>
      <c r="L212">
        <v>8395.4860000000008</v>
      </c>
      <c r="M212">
        <v>6573.1379999999999</v>
      </c>
      <c r="N212">
        <v>5412.1819999999998</v>
      </c>
      <c r="O212">
        <v>4596.2529999999997</v>
      </c>
      <c r="P212">
        <v>3749.2240000000002</v>
      </c>
      <c r="Q212">
        <v>3002.308</v>
      </c>
      <c r="R212">
        <v>2219.9699999999998</v>
      </c>
      <c r="S212">
        <v>1567.2929999999999</v>
      </c>
      <c r="T212">
        <v>1033.489</v>
      </c>
      <c r="U212">
        <v>524.721</v>
      </c>
      <c r="V212">
        <v>199.905</v>
      </c>
      <c r="W212">
        <v>48.363999999999997</v>
      </c>
      <c r="X212">
        <v>7.16</v>
      </c>
      <c r="Y212">
        <v>0.68400000000000005</v>
      </c>
      <c r="Z212">
        <f t="shared" si="154"/>
        <v>171975.75200000001</v>
      </c>
      <c r="AA212">
        <f t="shared" si="155"/>
        <v>0.33544640642129592</v>
      </c>
      <c r="AB212">
        <f t="shared" si="156"/>
        <v>1.0224152646821976</v>
      </c>
      <c r="AC212">
        <f t="shared" si="157"/>
        <v>1.5261932740378423</v>
      </c>
      <c r="AD212">
        <f t="shared" si="158"/>
        <v>1.8391134931626874</v>
      </c>
      <c r="AE212">
        <f t="shared" si="159"/>
        <v>2.0441117070969401</v>
      </c>
      <c r="AF212">
        <f t="shared" si="160"/>
        <v>2.1125503611695211</v>
      </c>
      <c r="AG212">
        <f t="shared" si="161"/>
        <v>2.0041044856137624</v>
      </c>
      <c r="AH212">
        <f t="shared" si="162"/>
        <v>1.8062603500056218</v>
      </c>
      <c r="AI212">
        <f t="shared" si="163"/>
        <v>1.6052948906424902</v>
      </c>
      <c r="AJ212">
        <f t="shared" si="164"/>
        <v>1.47911871901569</v>
      </c>
      <c r="AK212">
        <f t="shared" si="165"/>
        <v>1.3897607844157005</v>
      </c>
      <c r="AL212">
        <f t="shared" si="166"/>
        <v>1.2426505801817922</v>
      </c>
      <c r="AM212">
        <f t="shared" si="167"/>
        <v>1.0823798927188293</v>
      </c>
      <c r="AN212">
        <f t="shared" si="168"/>
        <v>0.86487768345388583</v>
      </c>
      <c r="AO212">
        <f t="shared" si="169"/>
        <v>0.65616864405395936</v>
      </c>
      <c r="AP212">
        <f t="shared" si="170"/>
        <v>0.46273182163494764</v>
      </c>
      <c r="AQ212">
        <f t="shared" si="171"/>
        <v>0.25019295743506909</v>
      </c>
      <c r="AR212">
        <f t="shared" si="172"/>
        <v>0.10112899520858032</v>
      </c>
      <c r="AS212">
        <f t="shared" si="173"/>
        <v>2.587276373706451E-2</v>
      </c>
      <c r="AT212">
        <f t="shared" si="174"/>
        <v>4.0384763079855581E-3</v>
      </c>
      <c r="AU212">
        <f t="shared" si="175"/>
        <v>4.0568509914118596E-4</v>
      </c>
      <c r="AV212">
        <f t="shared" si="176"/>
        <v>21.854817236095009</v>
      </c>
      <c r="BB212">
        <f t="shared" si="179"/>
        <v>1.5395648269111799</v>
      </c>
      <c r="BC212">
        <f t="shared" si="180"/>
        <v>2.3556447698277831</v>
      </c>
      <c r="BD212">
        <f t="shared" si="181"/>
        <v>3.8205618679287547</v>
      </c>
      <c r="BE212">
        <f t="shared" si="182"/>
        <v>4.4009246492030654</v>
      </c>
      <c r="BF212">
        <f t="shared" si="183"/>
        <v>3.7223274186235282</v>
      </c>
      <c r="BG212">
        <f t="shared" si="184"/>
        <v>3.1345552803397547</v>
      </c>
      <c r="BH212">
        <f t="shared" si="185"/>
        <v>2.5090135594580798</v>
      </c>
      <c r="BI212">
        <f t="shared" si="186"/>
        <v>1.9557405984304115</v>
      </c>
      <c r="BJ212">
        <f t="shared" si="187"/>
        <v>1.5312219978314154</v>
      </c>
      <c r="BK212">
        <f t="shared" si="188"/>
        <v>1.2607756196001401</v>
      </c>
      <c r="BL212">
        <f t="shared" si="189"/>
        <v>1.070703779716573</v>
      </c>
      <c r="BM212">
        <f t="shared" si="190"/>
        <v>0.87338714988145549</v>
      </c>
      <c r="BN212">
        <f t="shared" si="191"/>
        <v>0.6993919880984153</v>
      </c>
      <c r="BO212">
        <f t="shared" si="192"/>
        <v>0.51714522021685938</v>
      </c>
      <c r="BP212">
        <f t="shared" si="193"/>
        <v>0.36510316969569057</v>
      </c>
      <c r="BQ212">
        <f t="shared" si="194"/>
        <v>0.2407527563420685</v>
      </c>
      <c r="BR212">
        <f t="shared" si="195"/>
        <v>0.12223451537516755</v>
      </c>
      <c r="BS212">
        <f t="shared" si="196"/>
        <v>4.6568158690185574E-2</v>
      </c>
      <c r="BT212">
        <f t="shared" si="197"/>
        <v>1.1266463704720418E-2</v>
      </c>
      <c r="BU212">
        <f t="shared" si="198"/>
        <v>1.6679323489744069E-3</v>
      </c>
      <c r="BV212">
        <f t="shared" si="199"/>
        <v>1.5933878864504112E-4</v>
      </c>
      <c r="BW212" s="3">
        <f t="shared" si="177"/>
        <v>30.178711061012873</v>
      </c>
      <c r="BX212" s="3">
        <f>BW212*(Z212/(Z212+boys!AB212))</f>
        <v>15.149095868677477</v>
      </c>
      <c r="BZ212">
        <v>11.474</v>
      </c>
      <c r="CA212">
        <v>22.4</v>
      </c>
      <c r="CB212">
        <v>41.150591999999989</v>
      </c>
      <c r="CC212">
        <f t="shared" si="178"/>
        <v>55.726461</v>
      </c>
      <c r="CD212" s="2">
        <v>60.7</v>
      </c>
      <c r="CE212" s="2">
        <v>60.7</v>
      </c>
      <c r="CF212" s="2">
        <v>60.7</v>
      </c>
      <c r="CG212" s="2">
        <v>60.7</v>
      </c>
      <c r="CH212" s="2">
        <v>60.7</v>
      </c>
      <c r="CI212" s="2">
        <v>60.7</v>
      </c>
      <c r="CJ212" s="2">
        <v>60.7</v>
      </c>
      <c r="CK212" s="2">
        <v>60.7</v>
      </c>
      <c r="CL212" s="2">
        <v>60.7</v>
      </c>
      <c r="CM212" s="2">
        <v>60.7</v>
      </c>
      <c r="CN212" s="2">
        <v>60.7</v>
      </c>
      <c r="CO212" s="2">
        <v>60.7</v>
      </c>
      <c r="CP212" s="2">
        <v>60.7</v>
      </c>
      <c r="CQ212" s="2">
        <v>60.7</v>
      </c>
      <c r="CR212" s="2">
        <v>60.7</v>
      </c>
      <c r="CS212" s="2">
        <v>60.7</v>
      </c>
      <c r="CT212" s="2">
        <v>60.7</v>
      </c>
      <c r="CX212">
        <v>211</v>
      </c>
      <c r="CY212" t="s">
        <v>235</v>
      </c>
      <c r="DB212" t="str">
        <f t="shared" si="200"/>
        <v/>
      </c>
      <c r="DC212" t="str">
        <f t="shared" si="153"/>
        <v/>
      </c>
    </row>
    <row r="213" spans="1:107">
      <c r="A213">
        <v>95765</v>
      </c>
      <c r="B213" t="s">
        <v>236</v>
      </c>
      <c r="C213">
        <v>2010</v>
      </c>
      <c r="D213" t="s">
        <v>25</v>
      </c>
      <c r="E213">
        <v>11140.263000000001</v>
      </c>
      <c r="F213">
        <v>9253.5220000000008</v>
      </c>
      <c r="G213">
        <v>7863.6080000000002</v>
      </c>
      <c r="H213">
        <v>6732.2560000000003</v>
      </c>
      <c r="I213">
        <v>5648.1019999999999</v>
      </c>
      <c r="J213">
        <v>4667.5780000000004</v>
      </c>
      <c r="K213">
        <v>3777.5439999999999</v>
      </c>
      <c r="L213">
        <v>3068.6419999999998</v>
      </c>
      <c r="M213">
        <v>2504.3530000000001</v>
      </c>
      <c r="N213">
        <v>2050.9070000000002</v>
      </c>
      <c r="O213">
        <v>1670.92</v>
      </c>
      <c r="P213">
        <v>1351.912</v>
      </c>
      <c r="Q213">
        <v>1076.58</v>
      </c>
      <c r="R213">
        <v>828.46400000000006</v>
      </c>
      <c r="S213">
        <v>578.74400000000003</v>
      </c>
      <c r="T213">
        <v>351.10199999999998</v>
      </c>
      <c r="U213">
        <v>171.81700000000001</v>
      </c>
      <c r="V213">
        <v>61.048000000000002</v>
      </c>
      <c r="W213">
        <v>14.353999999999999</v>
      </c>
      <c r="X213">
        <v>2.0190000000000001</v>
      </c>
      <c r="Y213">
        <v>0.16700000000000001</v>
      </c>
      <c r="Z213">
        <f t="shared" si="154"/>
        <v>62813.902000000009</v>
      </c>
      <c r="AA213">
        <f t="shared" si="155"/>
        <v>0.35470692459131098</v>
      </c>
      <c r="AB213">
        <f t="shared" si="156"/>
        <v>1.0312152555018792</v>
      </c>
      <c r="AC213">
        <f t="shared" si="157"/>
        <v>1.502267698637795</v>
      </c>
      <c r="AD213">
        <f t="shared" si="158"/>
        <v>1.8220226471522178</v>
      </c>
      <c r="AE213">
        <f t="shared" si="159"/>
        <v>1.9781965463632554</v>
      </c>
      <c r="AF213">
        <f t="shared" si="160"/>
        <v>2.0063171047708512</v>
      </c>
      <c r="AG213">
        <f t="shared" si="161"/>
        <v>1.9244371731595338</v>
      </c>
      <c r="AH213">
        <f t="shared" si="162"/>
        <v>1.8075577282239204</v>
      </c>
      <c r="AI213">
        <f t="shared" si="163"/>
        <v>1.6745150778883309</v>
      </c>
      <c r="AJ213">
        <f t="shared" si="164"/>
        <v>1.5345747665859064</v>
      </c>
      <c r="AK213">
        <f t="shared" si="165"/>
        <v>1.3832581201530831</v>
      </c>
      <c r="AL213">
        <f t="shared" si="166"/>
        <v>1.2267823132528846</v>
      </c>
      <c r="AM213">
        <f t="shared" si="167"/>
        <v>1.0626303712194156</v>
      </c>
      <c r="AN213">
        <f t="shared" si="168"/>
        <v>0.88367520935094901</v>
      </c>
      <c r="AO213">
        <f t="shared" si="169"/>
        <v>0.66338130052802635</v>
      </c>
      <c r="AP213">
        <f t="shared" si="170"/>
        <v>0.43039602921022158</v>
      </c>
      <c r="AQ213">
        <f t="shared" si="171"/>
        <v>0.22429738563288107</v>
      </c>
      <c r="AR213">
        <f t="shared" si="172"/>
        <v>8.4554148538646734E-2</v>
      </c>
      <c r="AS213">
        <f t="shared" si="173"/>
        <v>2.1023498906340823E-2</v>
      </c>
      <c r="AT213">
        <f t="shared" si="174"/>
        <v>3.1178289162803476E-3</v>
      </c>
      <c r="AU213">
        <f t="shared" si="175"/>
        <v>2.7118200681116732E-4</v>
      </c>
      <c r="AV213">
        <f t="shared" si="176"/>
        <v>21.619198310590541</v>
      </c>
      <c r="BB213">
        <f t="shared" si="179"/>
        <v>1.6279629011042809</v>
      </c>
      <c r="BC213">
        <f t="shared" si="180"/>
        <v>2.3759199486763292</v>
      </c>
      <c r="BD213">
        <f t="shared" si="181"/>
        <v>3.7606683127698899</v>
      </c>
      <c r="BE213">
        <f t="shared" si="182"/>
        <v>4.3600269418223956</v>
      </c>
      <c r="BF213">
        <f t="shared" si="183"/>
        <v>3.6022959109274884</v>
      </c>
      <c r="BG213">
        <f t="shared" si="184"/>
        <v>2.9769287352344387</v>
      </c>
      <c r="BH213">
        <f t="shared" si="185"/>
        <v>2.409275063472414</v>
      </c>
      <c r="BI213">
        <f t="shared" si="186"/>
        <v>1.9571453434623431</v>
      </c>
      <c r="BJ213">
        <f t="shared" si="187"/>
        <v>1.5972481678657695</v>
      </c>
      <c r="BK213">
        <f t="shared" si="188"/>
        <v>1.3080454106162678</v>
      </c>
      <c r="BL213">
        <f t="shared" si="189"/>
        <v>1.0656939771071696</v>
      </c>
      <c r="BM213">
        <f t="shared" si="190"/>
        <v>0.86223426374626433</v>
      </c>
      <c r="BN213">
        <f t="shared" si="191"/>
        <v>0.68663061180310059</v>
      </c>
      <c r="BO213">
        <f t="shared" si="192"/>
        <v>0.52838501846295105</v>
      </c>
      <c r="BP213">
        <f t="shared" si="193"/>
        <v>0.36911641196880268</v>
      </c>
      <c r="BQ213">
        <f t="shared" si="194"/>
        <v>0.2239289054833753</v>
      </c>
      <c r="BR213">
        <f t="shared" si="195"/>
        <v>0.10958294955151807</v>
      </c>
      <c r="BS213">
        <f t="shared" si="196"/>
        <v>3.8935727571899607E-2</v>
      </c>
      <c r="BT213">
        <f t="shared" si="197"/>
        <v>9.1548197085415881E-3</v>
      </c>
      <c r="BU213">
        <f t="shared" si="198"/>
        <v>1.2876954849899308E-3</v>
      </c>
      <c r="BV213">
        <f t="shared" si="199"/>
        <v>1.0651072114577438E-4</v>
      </c>
      <c r="BW213" s="3">
        <f t="shared" si="177"/>
        <v>29.870573627561377</v>
      </c>
      <c r="BX213" s="3">
        <f>BW213*(Z213/(Z213+boys!AB213))</f>
        <v>15.012981155987898</v>
      </c>
      <c r="BZ213">
        <v>11.474</v>
      </c>
      <c r="CA213">
        <v>22.4</v>
      </c>
      <c r="CB213">
        <v>41.150591999999989</v>
      </c>
      <c r="CC213">
        <f t="shared" si="178"/>
        <v>55.726461</v>
      </c>
      <c r="CD213" s="2">
        <v>60.7</v>
      </c>
      <c r="CE213" s="2">
        <v>60.7</v>
      </c>
      <c r="CF213" s="2">
        <v>60.7</v>
      </c>
      <c r="CG213" s="2">
        <v>60.7</v>
      </c>
      <c r="CH213" s="2">
        <v>60.7</v>
      </c>
      <c r="CI213" s="2">
        <v>60.7</v>
      </c>
      <c r="CJ213" s="2">
        <v>60.7</v>
      </c>
      <c r="CK213" s="2">
        <v>60.7</v>
      </c>
      <c r="CL213" s="2">
        <v>60.7</v>
      </c>
      <c r="CM213" s="2">
        <v>60.7</v>
      </c>
      <c r="CN213" s="2">
        <v>60.7</v>
      </c>
      <c r="CO213" s="2">
        <v>60.7</v>
      </c>
      <c r="CP213" s="2">
        <v>60.7</v>
      </c>
      <c r="CQ213" s="2">
        <v>60.7</v>
      </c>
      <c r="CR213" s="2">
        <v>60.7</v>
      </c>
      <c r="CS213" s="2">
        <v>60.7</v>
      </c>
      <c r="CT213" s="2">
        <v>60.7</v>
      </c>
      <c r="CX213">
        <v>212</v>
      </c>
      <c r="CY213" t="s">
        <v>236</v>
      </c>
      <c r="DB213" t="str">
        <f t="shared" si="200"/>
        <v/>
      </c>
      <c r="DC213" t="str">
        <f t="shared" si="153"/>
        <v/>
      </c>
    </row>
    <row r="214" spans="1:107">
      <c r="A214">
        <v>96218</v>
      </c>
      <c r="B214" t="s">
        <v>237</v>
      </c>
      <c r="C214">
        <v>2010</v>
      </c>
      <c r="D214" t="s">
        <v>25</v>
      </c>
      <c r="E214">
        <v>11280.478999999999</v>
      </c>
      <c r="F214">
        <v>9934.6170000000002</v>
      </c>
      <c r="G214">
        <v>9612.5079999999998</v>
      </c>
      <c r="H214">
        <v>9720.1730000000007</v>
      </c>
      <c r="I214">
        <v>9808.8889999999992</v>
      </c>
      <c r="J214">
        <v>9118.4979999999996</v>
      </c>
      <c r="K214">
        <v>7565.0079999999998</v>
      </c>
      <c r="L214">
        <v>6308.3280000000004</v>
      </c>
      <c r="M214">
        <v>5665.1949999999997</v>
      </c>
      <c r="N214">
        <v>5020.3779999999997</v>
      </c>
      <c r="O214">
        <v>4216.9340000000002</v>
      </c>
      <c r="P214">
        <v>3360.57</v>
      </c>
      <c r="Q214">
        <v>2523.2979999999998</v>
      </c>
      <c r="R214">
        <v>1943.6279999999999</v>
      </c>
      <c r="S214">
        <v>1550.3969999999999</v>
      </c>
      <c r="T214">
        <v>1077.3889999999999</v>
      </c>
      <c r="U214">
        <v>593.154</v>
      </c>
      <c r="V214">
        <v>227.858</v>
      </c>
      <c r="W214">
        <v>60.512</v>
      </c>
      <c r="X214">
        <v>10.196999999999999</v>
      </c>
      <c r="Y214">
        <v>1.0980000000000001</v>
      </c>
      <c r="Z214">
        <f t="shared" si="154"/>
        <v>99599.107999999949</v>
      </c>
      <c r="AA214">
        <f t="shared" si="155"/>
        <v>0.22651767122251748</v>
      </c>
      <c r="AB214">
        <f t="shared" si="156"/>
        <v>0.69822230737247204</v>
      </c>
      <c r="AC214">
        <f t="shared" si="157"/>
        <v>1.158143866107717</v>
      </c>
      <c r="AD214">
        <f t="shared" si="158"/>
        <v>1.6590805311228298</v>
      </c>
      <c r="AE214">
        <f t="shared" si="159"/>
        <v>2.1666414723312593</v>
      </c>
      <c r="AF214">
        <f t="shared" si="160"/>
        <v>2.4719041258883574</v>
      </c>
      <c r="AG214">
        <f t="shared" si="161"/>
        <v>2.4305464261788381</v>
      </c>
      <c r="AH214">
        <f t="shared" si="162"/>
        <v>2.3434761684813497</v>
      </c>
      <c r="AI214">
        <f t="shared" si="163"/>
        <v>2.3889590456974785</v>
      </c>
      <c r="AJ214">
        <f t="shared" si="164"/>
        <v>2.369075092519906</v>
      </c>
      <c r="AK214">
        <f t="shared" si="165"/>
        <v>2.2016318459398261</v>
      </c>
      <c r="AL214">
        <f t="shared" si="166"/>
        <v>1.9232349952371068</v>
      </c>
      <c r="AM214">
        <f t="shared" si="167"/>
        <v>1.5707417379681761</v>
      </c>
      <c r="AN214">
        <f t="shared" si="168"/>
        <v>1.3074723119006253</v>
      </c>
      <c r="AO214">
        <f t="shared" si="169"/>
        <v>1.1207789531609063</v>
      </c>
      <c r="AP214">
        <f t="shared" si="170"/>
        <v>0.83292867442146201</v>
      </c>
      <c r="AQ214">
        <f t="shared" si="171"/>
        <v>0.48834401207689554</v>
      </c>
      <c r="AR214">
        <f t="shared" si="172"/>
        <v>0.19903437287811865</v>
      </c>
      <c r="AS214">
        <f t="shared" si="173"/>
        <v>5.5895119060704872E-2</v>
      </c>
      <c r="AT214">
        <f t="shared" si="174"/>
        <v>9.9309021924172299E-3</v>
      </c>
      <c r="AU214">
        <f t="shared" si="175"/>
        <v>1.1244679018611297E-3</v>
      </c>
      <c r="AV214">
        <f t="shared" si="176"/>
        <v>27.623684099660821</v>
      </c>
      <c r="BB214">
        <f t="shared" si="179"/>
        <v>1.0396255038428663</v>
      </c>
      <c r="BC214">
        <f t="shared" si="180"/>
        <v>1.6087041961861754</v>
      </c>
      <c r="BD214">
        <f t="shared" si="181"/>
        <v>2.8992135974496609</v>
      </c>
      <c r="BE214">
        <f t="shared" si="182"/>
        <v>3.970113009108073</v>
      </c>
      <c r="BF214">
        <f t="shared" si="183"/>
        <v>3.9454541211152239</v>
      </c>
      <c r="BG214">
        <f t="shared" si="184"/>
        <v>3.6677564107903478</v>
      </c>
      <c r="BH214">
        <f t="shared" si="185"/>
        <v>3.0428922164242693</v>
      </c>
      <c r="BI214">
        <f t="shared" si="186"/>
        <v>2.5374146557216171</v>
      </c>
      <c r="BJ214">
        <f t="shared" si="187"/>
        <v>2.2787256497317236</v>
      </c>
      <c r="BK214">
        <f t="shared" si="188"/>
        <v>2.0193592841815424</v>
      </c>
      <c r="BL214">
        <f t="shared" si="189"/>
        <v>1.6961879810007945</v>
      </c>
      <c r="BM214">
        <f t="shared" si="190"/>
        <v>1.3517305329682276</v>
      </c>
      <c r="BN214">
        <f t="shared" si="191"/>
        <v>1.0149525081690496</v>
      </c>
      <c r="BO214">
        <f t="shared" si="192"/>
        <v>0.78179038446810223</v>
      </c>
      <c r="BP214">
        <f t="shared" si="193"/>
        <v>0.62362008918794765</v>
      </c>
      <c r="BQ214">
        <f t="shared" si="194"/>
        <v>0.43336089032042358</v>
      </c>
      <c r="BR214">
        <f t="shared" si="195"/>
        <v>0.23858582697347058</v>
      </c>
      <c r="BS214">
        <f t="shared" si="196"/>
        <v>9.1651897083255066E-2</v>
      </c>
      <c r="BT214">
        <f t="shared" si="197"/>
        <v>2.4339894128369118E-2</v>
      </c>
      <c r="BU214">
        <f t="shared" si="198"/>
        <v>4.1015649859032889E-3</v>
      </c>
      <c r="BV214">
        <f t="shared" si="199"/>
        <v>4.4165130474863317E-4</v>
      </c>
      <c r="BW214" s="3">
        <f t="shared" si="177"/>
        <v>33.270021865141786</v>
      </c>
      <c r="BX214" s="3">
        <f>BW214*(Z214/(Z214+boys!AB214))</f>
        <v>16.599864155422768</v>
      </c>
      <c r="BZ214">
        <v>11.474</v>
      </c>
      <c r="CA214">
        <v>22.4</v>
      </c>
      <c r="CB214">
        <v>41.150591999999989</v>
      </c>
      <c r="CC214">
        <f t="shared" si="178"/>
        <v>55.726461</v>
      </c>
      <c r="CD214" s="2">
        <v>60.7</v>
      </c>
      <c r="CE214" s="2">
        <v>60.7</v>
      </c>
      <c r="CF214" s="2">
        <v>60.7</v>
      </c>
      <c r="CG214" s="2">
        <v>60.7</v>
      </c>
      <c r="CH214" s="2">
        <v>60.7</v>
      </c>
      <c r="CI214" s="2">
        <v>60.7</v>
      </c>
      <c r="CJ214" s="2">
        <v>60.7</v>
      </c>
      <c r="CK214" s="2">
        <v>60.7</v>
      </c>
      <c r="CL214" s="2">
        <v>60.7</v>
      </c>
      <c r="CM214" s="2">
        <v>60.7</v>
      </c>
      <c r="CN214" s="2">
        <v>60.7</v>
      </c>
      <c r="CO214" s="2">
        <v>60.7</v>
      </c>
      <c r="CP214" s="2">
        <v>60.7</v>
      </c>
      <c r="CQ214" s="2">
        <v>60.7</v>
      </c>
      <c r="CR214" s="2">
        <v>60.7</v>
      </c>
      <c r="CS214" s="2">
        <v>60.7</v>
      </c>
      <c r="CT214" s="2">
        <v>60.7</v>
      </c>
      <c r="CX214">
        <v>213</v>
      </c>
      <c r="CY214" t="s">
        <v>237</v>
      </c>
      <c r="DB214" t="str">
        <f t="shared" si="200"/>
        <v/>
      </c>
      <c r="DC214" t="str">
        <f t="shared" si="153"/>
        <v/>
      </c>
    </row>
    <row r="215" spans="1:107">
      <c r="A215">
        <v>96671</v>
      </c>
      <c r="B215" t="s">
        <v>238</v>
      </c>
      <c r="C215">
        <v>2010</v>
      </c>
      <c r="D215" t="s">
        <v>25</v>
      </c>
      <c r="E215">
        <v>3201.366</v>
      </c>
      <c r="F215">
        <v>2947.5630000000001</v>
      </c>
      <c r="G215">
        <v>2808.5749999999998</v>
      </c>
      <c r="H215">
        <v>2943.9580000000001</v>
      </c>
      <c r="I215">
        <v>3030.8270000000002</v>
      </c>
      <c r="J215">
        <v>2797.002</v>
      </c>
      <c r="K215">
        <v>2181.4409999999998</v>
      </c>
      <c r="L215">
        <v>1777.241</v>
      </c>
      <c r="M215">
        <v>1582.473</v>
      </c>
      <c r="N215">
        <v>1560.4349999999999</v>
      </c>
      <c r="O215">
        <v>1420.4069999999999</v>
      </c>
      <c r="P215">
        <v>1190.1959999999999</v>
      </c>
      <c r="Q215">
        <v>938.49800000000005</v>
      </c>
      <c r="R215">
        <v>666.42600000000004</v>
      </c>
      <c r="S215">
        <v>501.62900000000002</v>
      </c>
      <c r="T215">
        <v>336.08499999999998</v>
      </c>
      <c r="U215">
        <v>269.791</v>
      </c>
      <c r="V215">
        <v>60.683</v>
      </c>
      <c r="W215">
        <v>14.147</v>
      </c>
      <c r="X215">
        <v>3.8410000000000002</v>
      </c>
      <c r="Y215">
        <v>0.48199999999999998</v>
      </c>
      <c r="Z215">
        <f t="shared" si="154"/>
        <v>30233.065999999999</v>
      </c>
      <c r="AA215">
        <f t="shared" si="155"/>
        <v>0.21177911628281432</v>
      </c>
      <c r="AB215">
        <f t="shared" si="156"/>
        <v>0.68246273798363688</v>
      </c>
      <c r="AC215">
        <f t="shared" si="157"/>
        <v>1.1147695043565875</v>
      </c>
      <c r="AD215">
        <f t="shared" si="158"/>
        <v>1.6553824213528328</v>
      </c>
      <c r="AE215">
        <f t="shared" si="159"/>
        <v>2.2054724453021075</v>
      </c>
      <c r="AF215">
        <f t="shared" si="160"/>
        <v>2.4978959791904667</v>
      </c>
      <c r="AG215">
        <f t="shared" si="161"/>
        <v>2.3089326104074259</v>
      </c>
      <c r="AH215">
        <f t="shared" si="162"/>
        <v>2.1750330250990753</v>
      </c>
      <c r="AI215">
        <f t="shared" si="163"/>
        <v>2.1983832536203902</v>
      </c>
      <c r="AJ215">
        <f t="shared" si="164"/>
        <v>2.4258355073878382</v>
      </c>
      <c r="AK215">
        <f t="shared" si="165"/>
        <v>2.443059000367346</v>
      </c>
      <c r="AL215">
        <f t="shared" si="166"/>
        <v>2.2439395329603684</v>
      </c>
      <c r="AM215">
        <f t="shared" si="167"/>
        <v>1.9246104910431514</v>
      </c>
      <c r="AN215">
        <f t="shared" si="168"/>
        <v>1.4768777338031149</v>
      </c>
      <c r="AO215">
        <f t="shared" si="169"/>
        <v>1.1946286889989921</v>
      </c>
      <c r="AP215">
        <f t="shared" si="170"/>
        <v>0.85596826335774212</v>
      </c>
      <c r="AQ215">
        <f t="shared" si="171"/>
        <v>0.73174391244341541</v>
      </c>
      <c r="AR215">
        <f t="shared" si="172"/>
        <v>0.17462406889198734</v>
      </c>
      <c r="AS215">
        <f t="shared" si="173"/>
        <v>4.3049686062273676E-2</v>
      </c>
      <c r="AT215">
        <f t="shared" si="174"/>
        <v>1.2323493753494933E-2</v>
      </c>
      <c r="AU215">
        <f t="shared" si="175"/>
        <v>1.6261665290579527E-3</v>
      </c>
      <c r="AV215">
        <f t="shared" si="176"/>
        <v>28.578397639194122</v>
      </c>
      <c r="BB215">
        <f t="shared" si="179"/>
        <v>0.9719814320916047</v>
      </c>
      <c r="BC215">
        <f t="shared" si="180"/>
        <v>1.5723941483142991</v>
      </c>
      <c r="BD215">
        <f t="shared" si="181"/>
        <v>2.790633357075726</v>
      </c>
      <c r="BE215">
        <f t="shared" si="182"/>
        <v>3.9612635811077093</v>
      </c>
      <c r="BF215">
        <f t="shared" si="183"/>
        <v>4.0161653228951382</v>
      </c>
      <c r="BG215">
        <f t="shared" si="184"/>
        <v>3.7063225451232769</v>
      </c>
      <c r="BH215">
        <f t="shared" si="185"/>
        <v>2.8906393199419473</v>
      </c>
      <c r="BI215">
        <f t="shared" si="186"/>
        <v>2.3550317040951128</v>
      </c>
      <c r="BJ215">
        <f t="shared" si="187"/>
        <v>2.0969435692033351</v>
      </c>
      <c r="BK215">
        <f t="shared" si="188"/>
        <v>2.0677408956802465</v>
      </c>
      <c r="BL215">
        <f t="shared" si="189"/>
        <v>1.8821890321676276</v>
      </c>
      <c r="BM215">
        <f t="shared" si="190"/>
        <v>1.5771351854290927</v>
      </c>
      <c r="BN215">
        <f t="shared" si="191"/>
        <v>1.2436087982608184</v>
      </c>
      <c r="BO215">
        <f t="shared" si="192"/>
        <v>0.88308471300925961</v>
      </c>
      <c r="BP215">
        <f t="shared" si="193"/>
        <v>0.66471131303718911</v>
      </c>
      <c r="BQ215">
        <f t="shared" si="194"/>
        <v>0.44534805930698529</v>
      </c>
      <c r="BR215">
        <f t="shared" si="195"/>
        <v>0.357501519759855</v>
      </c>
      <c r="BS215">
        <f t="shared" si="196"/>
        <v>8.0411372964951697E-2</v>
      </c>
      <c r="BT215">
        <f t="shared" si="197"/>
        <v>1.8746266554639218E-2</v>
      </c>
      <c r="BU215">
        <f t="shared" si="198"/>
        <v>5.089729966520763E-3</v>
      </c>
      <c r="BV215">
        <f t="shared" si="199"/>
        <v>6.387008185011736E-4</v>
      </c>
      <c r="BW215" s="3">
        <f t="shared" si="177"/>
        <v>33.587580566803837</v>
      </c>
      <c r="BX215" s="3">
        <f>BW215*(Z215/(Z215+boys!AB215))</f>
        <v>17.268850567403049</v>
      </c>
      <c r="BZ215">
        <v>11.474</v>
      </c>
      <c r="CA215">
        <v>22.4</v>
      </c>
      <c r="CB215">
        <v>41.150591999999989</v>
      </c>
      <c r="CC215">
        <f t="shared" si="178"/>
        <v>55.726461</v>
      </c>
      <c r="CD215" s="2">
        <v>60.7</v>
      </c>
      <c r="CE215" s="2">
        <v>60.7</v>
      </c>
      <c r="CF215" s="2">
        <v>60.7</v>
      </c>
      <c r="CG215" s="2">
        <v>60.7</v>
      </c>
      <c r="CH215" s="2">
        <v>60.7</v>
      </c>
      <c r="CI215" s="2">
        <v>60.7</v>
      </c>
      <c r="CJ215" s="2">
        <v>60.7</v>
      </c>
      <c r="CK215" s="2">
        <v>60.7</v>
      </c>
      <c r="CL215" s="2">
        <v>60.7</v>
      </c>
      <c r="CM215" s="2">
        <v>60.7</v>
      </c>
      <c r="CN215" s="2">
        <v>60.7</v>
      </c>
      <c r="CO215" s="2">
        <v>60.7</v>
      </c>
      <c r="CP215" s="2">
        <v>60.7</v>
      </c>
      <c r="CQ215" s="2">
        <v>60.7</v>
      </c>
      <c r="CR215" s="2">
        <v>60.7</v>
      </c>
      <c r="CS215" s="2">
        <v>60.7</v>
      </c>
      <c r="CT215" s="2">
        <v>60.7</v>
      </c>
      <c r="CX215">
        <v>214</v>
      </c>
      <c r="CY215" t="s">
        <v>238</v>
      </c>
      <c r="DB215" t="str">
        <f t="shared" si="200"/>
        <v/>
      </c>
      <c r="DC215" t="str">
        <f t="shared" si="153"/>
        <v/>
      </c>
    </row>
    <row r="216" spans="1:107">
      <c r="A216">
        <v>97124</v>
      </c>
      <c r="B216" t="s">
        <v>239</v>
      </c>
      <c r="C216">
        <v>2010</v>
      </c>
      <c r="D216" t="s">
        <v>25</v>
      </c>
      <c r="E216">
        <v>25776.476999999999</v>
      </c>
      <c r="F216">
        <v>21544.053</v>
      </c>
      <c r="G216">
        <v>18237.024000000001</v>
      </c>
      <c r="H216">
        <v>15618.212</v>
      </c>
      <c r="I216">
        <v>13527.834999999999</v>
      </c>
      <c r="J216">
        <v>11721.492</v>
      </c>
      <c r="K216">
        <v>9834.2209999999995</v>
      </c>
      <c r="L216">
        <v>8004.5190000000002</v>
      </c>
      <c r="M216">
        <v>6453.1210000000001</v>
      </c>
      <c r="N216">
        <v>5305.192</v>
      </c>
      <c r="O216">
        <v>4352.1869999999999</v>
      </c>
      <c r="P216">
        <v>3493.9589999999998</v>
      </c>
      <c r="Q216">
        <v>2772.8220000000001</v>
      </c>
      <c r="R216">
        <v>2086.4290000000001</v>
      </c>
      <c r="S216">
        <v>1383.3579999999999</v>
      </c>
      <c r="T216">
        <v>767.77800000000002</v>
      </c>
      <c r="U216">
        <v>324.01799999999997</v>
      </c>
      <c r="V216">
        <v>85.263999999999996</v>
      </c>
      <c r="W216">
        <v>11.638999999999999</v>
      </c>
      <c r="X216">
        <v>0.93300000000000005</v>
      </c>
      <c r="Y216">
        <v>4.3999999999999997E-2</v>
      </c>
      <c r="Z216">
        <f t="shared" si="154"/>
        <v>151300.57699999999</v>
      </c>
      <c r="AA216">
        <f t="shared" si="155"/>
        <v>0.34073203831866417</v>
      </c>
      <c r="AB216">
        <f t="shared" si="156"/>
        <v>0.99674683329198421</v>
      </c>
      <c r="AC216">
        <f t="shared" si="157"/>
        <v>1.4464207099487798</v>
      </c>
      <c r="AD216">
        <f t="shared" si="158"/>
        <v>1.7548485885813907</v>
      </c>
      <c r="AE216">
        <f t="shared" si="159"/>
        <v>1.9670273299750867</v>
      </c>
      <c r="AF216">
        <f t="shared" si="160"/>
        <v>2.0917321683446057</v>
      </c>
      <c r="AG216">
        <f t="shared" si="161"/>
        <v>2.0799330593431908</v>
      </c>
      <c r="AH216">
        <f t="shared" si="162"/>
        <v>1.9574757008362236</v>
      </c>
      <c r="AI216">
        <f t="shared" si="163"/>
        <v>1.7913420250869236</v>
      </c>
      <c r="AJ216">
        <f t="shared" si="164"/>
        <v>1.6480044487867354</v>
      </c>
      <c r="AK216">
        <f t="shared" si="165"/>
        <v>1.4957889023780788</v>
      </c>
      <c r="AL216">
        <f t="shared" si="166"/>
        <v>1.3162914970244959</v>
      </c>
      <c r="AM216">
        <f t="shared" si="167"/>
        <v>1.1362479073691834</v>
      </c>
      <c r="AN216">
        <f t="shared" si="168"/>
        <v>0.92392736215407834</v>
      </c>
      <c r="AO216">
        <f t="shared" si="169"/>
        <v>0.65830400633567976</v>
      </c>
      <c r="AP216">
        <f t="shared" si="170"/>
        <v>0.39073813974946053</v>
      </c>
      <c r="AQ216">
        <f t="shared" si="171"/>
        <v>0.17560723512640669</v>
      </c>
      <c r="AR216">
        <f t="shared" si="172"/>
        <v>4.9028021882560301E-2</v>
      </c>
      <c r="AS216">
        <f t="shared" si="173"/>
        <v>7.0772235058958162E-3</v>
      </c>
      <c r="AT216">
        <f t="shared" si="174"/>
        <v>5.9815370036559747E-4</v>
      </c>
      <c r="AU216">
        <f t="shared" si="175"/>
        <v>2.9662808225774313E-5</v>
      </c>
      <c r="AV216">
        <f t="shared" si="176"/>
        <v>22.22790101454801</v>
      </c>
      <c r="BB216">
        <f t="shared" si="179"/>
        <v>1.5638237630673413</v>
      </c>
      <c r="BC216">
        <f t="shared" si="180"/>
        <v>2.2965047039047315</v>
      </c>
      <c r="BD216">
        <f t="shared" si="181"/>
        <v>3.6208650001400304</v>
      </c>
      <c r="BE216">
        <f t="shared" si="182"/>
        <v>4.1992821203361599</v>
      </c>
      <c r="BF216">
        <f t="shared" si="183"/>
        <v>3.5819567678846331</v>
      </c>
      <c r="BG216">
        <f t="shared" si="184"/>
        <v>3.103665708452652</v>
      </c>
      <c r="BH216">
        <f t="shared" si="185"/>
        <v>2.6039461944814661</v>
      </c>
      <c r="BI216">
        <f t="shared" si="186"/>
        <v>2.1194700412675891</v>
      </c>
      <c r="BJ216">
        <f t="shared" si="187"/>
        <v>1.7086843859293415</v>
      </c>
      <c r="BK216">
        <f t="shared" si="188"/>
        <v>1.4047309410062596</v>
      </c>
      <c r="BL216">
        <f t="shared" si="189"/>
        <v>1.1523902885975115</v>
      </c>
      <c r="BM216">
        <f t="shared" si="190"/>
        <v>0.92514508690869057</v>
      </c>
      <c r="BN216">
        <f t="shared" si="191"/>
        <v>0.73419941395200372</v>
      </c>
      <c r="BO216">
        <f t="shared" si="192"/>
        <v>0.55245340272562227</v>
      </c>
      <c r="BP216">
        <f t="shared" si="193"/>
        <v>0.36629132085861121</v>
      </c>
      <c r="BQ216">
        <f t="shared" si="194"/>
        <v>0.20329547213821933</v>
      </c>
      <c r="BR216">
        <f t="shared" si="195"/>
        <v>8.5794842117489098E-2</v>
      </c>
      <c r="BS216">
        <f t="shared" si="196"/>
        <v>2.2576558766196908E-2</v>
      </c>
      <c r="BT216">
        <f t="shared" si="197"/>
        <v>3.0818231314478071E-3</v>
      </c>
      <c r="BU216">
        <f t="shared" si="198"/>
        <v>2.4704364478398522E-4</v>
      </c>
      <c r="BV216">
        <f t="shared" si="199"/>
        <v>1.165050414844089E-5</v>
      </c>
      <c r="BW216" s="3">
        <f t="shared" si="177"/>
        <v>30.248416529814936</v>
      </c>
      <c r="BX216" s="3">
        <f>BW216*(Z216/(Z216+boys!AB216))</f>
        <v>15.000919125454297</v>
      </c>
      <c r="BZ216">
        <v>11.474</v>
      </c>
      <c r="CA216">
        <v>22.4</v>
      </c>
      <c r="CB216">
        <v>41.150591999999989</v>
      </c>
      <c r="CC216">
        <f t="shared" si="178"/>
        <v>55.726461</v>
      </c>
      <c r="CD216" s="2">
        <v>60.7</v>
      </c>
      <c r="CE216" s="2">
        <v>60.7</v>
      </c>
      <c r="CF216" s="2">
        <v>60.7</v>
      </c>
      <c r="CG216" s="2">
        <v>60.7</v>
      </c>
      <c r="CH216" s="2">
        <v>60.7</v>
      </c>
      <c r="CI216" s="2">
        <v>60.7</v>
      </c>
      <c r="CJ216" s="2">
        <v>60.7</v>
      </c>
      <c r="CK216" s="2">
        <v>60.7</v>
      </c>
      <c r="CL216" s="2">
        <v>60.7</v>
      </c>
      <c r="CM216" s="2">
        <v>60.7</v>
      </c>
      <c r="CN216" s="2">
        <v>60.7</v>
      </c>
      <c r="CO216" s="2">
        <v>60.7</v>
      </c>
      <c r="CP216" s="2">
        <v>60.7</v>
      </c>
      <c r="CQ216" s="2">
        <v>60.7</v>
      </c>
      <c r="CR216" s="2">
        <v>60.7</v>
      </c>
      <c r="CS216" s="2">
        <v>60.7</v>
      </c>
      <c r="CT216" s="2">
        <v>60.7</v>
      </c>
      <c r="CX216">
        <v>215</v>
      </c>
      <c r="CY216" t="s">
        <v>239</v>
      </c>
      <c r="DB216" t="str">
        <f t="shared" si="200"/>
        <v/>
      </c>
      <c r="DC216" t="str">
        <f t="shared" si="153"/>
        <v/>
      </c>
    </row>
    <row r="217" spans="1:107">
      <c r="A217">
        <v>97577</v>
      </c>
      <c r="B217" t="s">
        <v>240</v>
      </c>
      <c r="C217">
        <v>2010</v>
      </c>
      <c r="D217" t="s">
        <v>25</v>
      </c>
      <c r="E217">
        <v>1782.26</v>
      </c>
      <c r="F217">
        <v>1806.585</v>
      </c>
      <c r="G217">
        <v>1833.7760000000001</v>
      </c>
      <c r="H217">
        <v>1834.0309999999999</v>
      </c>
      <c r="I217">
        <v>1767.421</v>
      </c>
      <c r="J217">
        <v>1602.229</v>
      </c>
      <c r="K217">
        <v>1421.4870000000001</v>
      </c>
      <c r="L217">
        <v>1477.829</v>
      </c>
      <c r="M217">
        <v>1455.414</v>
      </c>
      <c r="N217">
        <v>1365.22</v>
      </c>
      <c r="O217">
        <v>1061.153</v>
      </c>
      <c r="P217">
        <v>924.7</v>
      </c>
      <c r="Q217">
        <v>727.50599999999997</v>
      </c>
      <c r="R217">
        <v>601.27</v>
      </c>
      <c r="S217">
        <v>495.33499999999998</v>
      </c>
      <c r="T217">
        <v>363.42500000000001</v>
      </c>
      <c r="U217">
        <v>241.54300000000001</v>
      </c>
      <c r="V217">
        <v>136.24700000000001</v>
      </c>
      <c r="W217">
        <v>59.027999999999999</v>
      </c>
      <c r="X217">
        <v>19.474</v>
      </c>
      <c r="Y217">
        <v>4.3010000000000002</v>
      </c>
      <c r="Z217">
        <f t="shared" si="154"/>
        <v>20980.233999999997</v>
      </c>
      <c r="AA217">
        <f t="shared" si="155"/>
        <v>0.16989896299536034</v>
      </c>
      <c r="AB217">
        <f t="shared" si="156"/>
        <v>0.60276234287949326</v>
      </c>
      <c r="AC217">
        <f t="shared" si="157"/>
        <v>1.0488592262602983</v>
      </c>
      <c r="AD217">
        <f t="shared" si="158"/>
        <v>1.4860905269216733</v>
      </c>
      <c r="AE217">
        <f t="shared" si="159"/>
        <v>1.8533283279871906</v>
      </c>
      <c r="AF217">
        <f t="shared" si="160"/>
        <v>2.0619494997052943</v>
      </c>
      <c r="AG217">
        <f t="shared" si="161"/>
        <v>2.1681161420792545</v>
      </c>
      <c r="AH217">
        <f t="shared" si="162"/>
        <v>2.6062470513913243</v>
      </c>
      <c r="AI217">
        <f t="shared" si="163"/>
        <v>2.9135703634192072</v>
      </c>
      <c r="AJ217">
        <f t="shared" si="164"/>
        <v>3.0583710362811019</v>
      </c>
      <c r="AK217">
        <f t="shared" si="165"/>
        <v>2.6300924956318412</v>
      </c>
      <c r="AL217">
        <f t="shared" si="166"/>
        <v>2.5122646391837202</v>
      </c>
      <c r="AM217">
        <f t="shared" si="167"/>
        <v>2.149898423439891</v>
      </c>
      <c r="AN217">
        <f t="shared" si="168"/>
        <v>1.9201449326065669</v>
      </c>
      <c r="AO217">
        <f t="shared" si="169"/>
        <v>1.6998914311441904</v>
      </c>
      <c r="AP217">
        <f t="shared" si="170"/>
        <v>1.3338137696652956</v>
      </c>
      <c r="AQ217">
        <f t="shared" si="171"/>
        <v>0.94405648669123532</v>
      </c>
      <c r="AR217">
        <f t="shared" si="172"/>
        <v>0.56498364126920619</v>
      </c>
      <c r="AS217">
        <f t="shared" si="173"/>
        <v>0.2588424895546923</v>
      </c>
      <c r="AT217">
        <f t="shared" si="174"/>
        <v>9.0036078720571011E-2</v>
      </c>
      <c r="AU217">
        <f t="shared" si="175"/>
        <v>2.0910252955233962E-2</v>
      </c>
      <c r="AV217">
        <f t="shared" si="176"/>
        <v>32.094128120782642</v>
      </c>
      <c r="BB217">
        <f t="shared" si="179"/>
        <v>0.77976828056350589</v>
      </c>
      <c r="BC217">
        <f t="shared" si="180"/>
        <v>1.3887644379943525</v>
      </c>
      <c r="BD217">
        <f t="shared" si="181"/>
        <v>2.6256383335207869</v>
      </c>
      <c r="BE217">
        <f t="shared" si="182"/>
        <v>3.5561548839651858</v>
      </c>
      <c r="BF217">
        <f t="shared" si="183"/>
        <v>3.7752298041099075</v>
      </c>
      <c r="BG217">
        <f t="shared" si="184"/>
        <v>3.4223779585108547</v>
      </c>
      <c r="BH217">
        <f t="shared" si="185"/>
        <v>3.0363111497231161</v>
      </c>
      <c r="BI217">
        <f t="shared" si="186"/>
        <v>3.1566582530013738</v>
      </c>
      <c r="BJ217">
        <f t="shared" si="187"/>
        <v>3.1087795777682947</v>
      </c>
      <c r="BK217">
        <f t="shared" si="188"/>
        <v>2.9161242472319429</v>
      </c>
      <c r="BL217">
        <f t="shared" si="189"/>
        <v>2.2666339442162569</v>
      </c>
      <c r="BM217">
        <f t="shared" si="190"/>
        <v>1.9751689042171796</v>
      </c>
      <c r="BN217">
        <f t="shared" si="191"/>
        <v>1.5539604507747626</v>
      </c>
      <c r="BO217">
        <f t="shared" si="192"/>
        <v>1.2843190299974732</v>
      </c>
      <c r="BP217">
        <f t="shared" si="193"/>
        <v>1.0580407582679965</v>
      </c>
      <c r="BQ217">
        <f t="shared" si="194"/>
        <v>0.77627961394520217</v>
      </c>
      <c r="BR217">
        <f t="shared" si="195"/>
        <v>0.51593838286074423</v>
      </c>
      <c r="BS217">
        <f t="shared" si="196"/>
        <v>0.29102502183722084</v>
      </c>
      <c r="BT217">
        <f t="shared" si="197"/>
        <v>0.12608442746634765</v>
      </c>
      <c r="BU217">
        <f t="shared" si="198"/>
        <v>4.1596668368903807E-2</v>
      </c>
      <c r="BV217">
        <f t="shared" si="199"/>
        <v>9.1869811366260285E-3</v>
      </c>
      <c r="BW217" s="3">
        <f t="shared" si="177"/>
        <v>37.664041109478035</v>
      </c>
      <c r="BX217" s="3">
        <f>BW217*(Z217/(Z217+boys!AB217))</f>
        <v>18.983906399309443</v>
      </c>
      <c r="BZ217">
        <v>11.474</v>
      </c>
      <c r="CA217">
        <v>22.4</v>
      </c>
      <c r="CB217">
        <v>41.150591999999989</v>
      </c>
      <c r="CC217">
        <f t="shared" si="178"/>
        <v>55.726461</v>
      </c>
      <c r="CD217" s="2">
        <v>67.900000000000006</v>
      </c>
      <c r="CE217" s="2">
        <v>67.900000000000006</v>
      </c>
      <c r="CF217" s="2">
        <v>67.900000000000006</v>
      </c>
      <c r="CG217" s="2">
        <v>67.900000000000006</v>
      </c>
      <c r="CH217" s="2">
        <v>67.900000000000006</v>
      </c>
      <c r="CI217" s="2">
        <v>67.900000000000006</v>
      </c>
      <c r="CJ217" s="2">
        <v>67.900000000000006</v>
      </c>
      <c r="CK217" s="2">
        <v>67.900000000000006</v>
      </c>
      <c r="CL217" s="2">
        <v>67.900000000000006</v>
      </c>
      <c r="CM217" s="2">
        <v>67.900000000000006</v>
      </c>
      <c r="CN217" s="2">
        <v>67.900000000000006</v>
      </c>
      <c r="CO217" s="2">
        <v>67.900000000000006</v>
      </c>
      <c r="CP217" s="2">
        <v>67.900000000000006</v>
      </c>
      <c r="CQ217" s="2">
        <v>67.900000000000006</v>
      </c>
      <c r="CR217" s="2">
        <v>67.900000000000006</v>
      </c>
      <c r="CS217" s="2">
        <v>67.900000000000006</v>
      </c>
      <c r="CT217" s="2">
        <v>67.900000000000006</v>
      </c>
      <c r="CX217">
        <v>216</v>
      </c>
      <c r="CY217" t="s">
        <v>240</v>
      </c>
      <c r="DB217" t="str">
        <f t="shared" si="200"/>
        <v/>
      </c>
      <c r="DC217" t="str">
        <f t="shared" si="153"/>
        <v/>
      </c>
    </row>
    <row r="218" spans="1:107">
      <c r="A218">
        <v>98030</v>
      </c>
      <c r="B218" t="s">
        <v>241</v>
      </c>
      <c r="C218">
        <v>2010</v>
      </c>
      <c r="D218" t="s">
        <v>25</v>
      </c>
      <c r="E218">
        <v>8186.7449999999999</v>
      </c>
      <c r="F218">
        <v>8254.8680000000004</v>
      </c>
      <c r="G218">
        <v>8261.7990000000009</v>
      </c>
      <c r="H218">
        <v>7961.7209999999995</v>
      </c>
      <c r="I218">
        <v>7354.7439999999997</v>
      </c>
      <c r="J218">
        <v>6682.7730000000001</v>
      </c>
      <c r="K218">
        <v>6214.027</v>
      </c>
      <c r="L218">
        <v>6131.0609999999997</v>
      </c>
      <c r="M218">
        <v>5231.3530000000001</v>
      </c>
      <c r="N218">
        <v>4319.4629999999997</v>
      </c>
      <c r="O218">
        <v>3526.2280000000001</v>
      </c>
      <c r="P218">
        <v>3039.3</v>
      </c>
      <c r="Q218">
        <v>2160.1770000000001</v>
      </c>
      <c r="R218">
        <v>1776.7529999999999</v>
      </c>
      <c r="S218">
        <v>1255.4100000000001</v>
      </c>
      <c r="T218">
        <v>967.98500000000001</v>
      </c>
      <c r="U218">
        <v>645.81399999999996</v>
      </c>
      <c r="V218">
        <v>348.55700000000002</v>
      </c>
      <c r="W218">
        <v>117.123</v>
      </c>
      <c r="X218">
        <v>38.819000000000003</v>
      </c>
      <c r="Y218">
        <v>8.6329999999999991</v>
      </c>
      <c r="Z218">
        <f t="shared" si="154"/>
        <v>82483.353000000017</v>
      </c>
      <c r="AA218">
        <f t="shared" si="155"/>
        <v>0.19850660047731081</v>
      </c>
      <c r="AB218">
        <f t="shared" si="156"/>
        <v>0.7005544015651255</v>
      </c>
      <c r="AC218">
        <f t="shared" si="157"/>
        <v>1.2019587516040962</v>
      </c>
      <c r="AD218">
        <f t="shared" si="158"/>
        <v>1.6409281640138946</v>
      </c>
      <c r="AE218">
        <f t="shared" si="159"/>
        <v>1.9616608941685478</v>
      </c>
      <c r="AF218">
        <f t="shared" si="160"/>
        <v>2.1875307493864851</v>
      </c>
      <c r="AG218">
        <f t="shared" si="161"/>
        <v>2.4107757113123172</v>
      </c>
      <c r="AH218">
        <f t="shared" si="162"/>
        <v>2.7502429126517196</v>
      </c>
      <c r="AI218">
        <f t="shared" si="163"/>
        <v>2.6637717552534506</v>
      </c>
      <c r="AJ218">
        <f t="shared" si="164"/>
        <v>2.4612816236992687</v>
      </c>
      <c r="AK218">
        <f t="shared" si="165"/>
        <v>2.2230407631464737</v>
      </c>
      <c r="AL218">
        <f t="shared" si="166"/>
        <v>2.1003038031201275</v>
      </c>
      <c r="AM218">
        <f t="shared" si="167"/>
        <v>1.6237333853292795</v>
      </c>
      <c r="AN218">
        <f t="shared" si="168"/>
        <v>1.443230017577001</v>
      </c>
      <c r="AO218">
        <f t="shared" si="169"/>
        <v>1.0958516683966519</v>
      </c>
      <c r="AP218">
        <f t="shared" si="170"/>
        <v>0.90363500378070205</v>
      </c>
      <c r="AQ218">
        <f t="shared" si="171"/>
        <v>0.6420295256425862</v>
      </c>
      <c r="AR218">
        <f t="shared" si="172"/>
        <v>0.36764338375041561</v>
      </c>
      <c r="AS218">
        <f t="shared" si="173"/>
        <v>0.13063625092932388</v>
      </c>
      <c r="AT218">
        <f t="shared" si="174"/>
        <v>4.5650944863989698E-2</v>
      </c>
      <c r="AU218">
        <f t="shared" si="175"/>
        <v>1.0675681431136775E-2</v>
      </c>
      <c r="AV218">
        <f t="shared" si="176"/>
        <v>28.763641992099906</v>
      </c>
      <c r="BB218">
        <f t="shared" si="179"/>
        <v>0.91106589355066581</v>
      </c>
      <c r="BC218">
        <f t="shared" si="180"/>
        <v>1.614077341206049</v>
      </c>
      <c r="BD218">
        <f t="shared" si="181"/>
        <v>3.008896613108778</v>
      </c>
      <c r="BE218">
        <f t="shared" si="182"/>
        <v>3.9266751244162932</v>
      </c>
      <c r="BF218">
        <f t="shared" si="183"/>
        <v>3.995903241421332</v>
      </c>
      <c r="BG218">
        <f t="shared" si="184"/>
        <v>3.6308149260372571</v>
      </c>
      <c r="BH218">
        <f t="shared" si="185"/>
        <v>3.3761407102109433</v>
      </c>
      <c r="BI218">
        <f t="shared" si="186"/>
        <v>3.331064483447951</v>
      </c>
      <c r="BJ218">
        <f t="shared" si="187"/>
        <v>2.8422444628554322</v>
      </c>
      <c r="BK218">
        <f t="shared" si="188"/>
        <v>2.3468058443501922</v>
      </c>
      <c r="BL218">
        <f t="shared" si="189"/>
        <v>1.915833629993194</v>
      </c>
      <c r="BM218">
        <f t="shared" si="190"/>
        <v>1.6512809584741299</v>
      </c>
      <c r="BN218">
        <f t="shared" si="191"/>
        <v>1.1736449666152635</v>
      </c>
      <c r="BO218">
        <f t="shared" si="192"/>
        <v>0.96532701504023477</v>
      </c>
      <c r="BP218">
        <f t="shared" si="193"/>
        <v>0.68207634260454952</v>
      </c>
      <c r="BQ218">
        <f t="shared" si="194"/>
        <v>0.52591557220036866</v>
      </c>
      <c r="BR218">
        <f t="shared" si="195"/>
        <v>0.35087696539203489</v>
      </c>
      <c r="BS218">
        <f t="shared" si="196"/>
        <v>0.18937437470564517</v>
      </c>
      <c r="BT218">
        <f t="shared" si="197"/>
        <v>6.3634053795073045E-2</v>
      </c>
      <c r="BU218">
        <f t="shared" si="198"/>
        <v>2.1090736527163246E-2</v>
      </c>
      <c r="BV218">
        <f t="shared" si="199"/>
        <v>4.6903920358329753E-3</v>
      </c>
      <c r="BW218" s="3">
        <f t="shared" si="177"/>
        <v>36.527433647988389</v>
      </c>
      <c r="BX218" s="3">
        <f>BW218*(Z218/(Z218+boys!AB218))</f>
        <v>18.766616912520849</v>
      </c>
      <c r="BZ218">
        <v>11.474</v>
      </c>
      <c r="CA218">
        <v>22.4</v>
      </c>
      <c r="CB218">
        <v>41.150591999999989</v>
      </c>
      <c r="CC218">
        <f t="shared" si="178"/>
        <v>55.726461</v>
      </c>
      <c r="CD218" s="2">
        <v>67.900000000000006</v>
      </c>
      <c r="CE218" s="2">
        <v>67.900000000000006</v>
      </c>
      <c r="CF218" s="2">
        <v>67.900000000000006</v>
      </c>
      <c r="CG218" s="2">
        <v>67.900000000000006</v>
      </c>
      <c r="CH218" s="2">
        <v>67.900000000000006</v>
      </c>
      <c r="CI218" s="2">
        <v>67.900000000000006</v>
      </c>
      <c r="CJ218" s="2">
        <v>67.900000000000006</v>
      </c>
      <c r="CK218" s="2">
        <v>67.900000000000006</v>
      </c>
      <c r="CL218" s="2">
        <v>67.900000000000006</v>
      </c>
      <c r="CM218" s="2">
        <v>67.900000000000006</v>
      </c>
      <c r="CN218" s="2">
        <v>67.900000000000006</v>
      </c>
      <c r="CO218" s="2">
        <v>67.900000000000006</v>
      </c>
      <c r="CP218" s="2">
        <v>67.900000000000006</v>
      </c>
      <c r="CQ218" s="2">
        <v>67.900000000000006</v>
      </c>
      <c r="CR218" s="2">
        <v>67.900000000000006</v>
      </c>
      <c r="CS218" s="2">
        <v>67.900000000000006</v>
      </c>
      <c r="CT218" s="2">
        <v>67.900000000000006</v>
      </c>
      <c r="CX218">
        <v>217</v>
      </c>
      <c r="CY218" t="s">
        <v>241</v>
      </c>
      <c r="DB218" t="str">
        <f t="shared" si="200"/>
        <v/>
      </c>
      <c r="DC218" t="str">
        <f t="shared" si="153"/>
        <v/>
      </c>
    </row>
    <row r="219" spans="1:107">
      <c r="A219">
        <v>98483</v>
      </c>
      <c r="B219" t="s">
        <v>242</v>
      </c>
      <c r="C219">
        <v>2010</v>
      </c>
      <c r="D219" t="s">
        <v>25</v>
      </c>
      <c r="E219">
        <v>27837.786</v>
      </c>
      <c r="F219">
        <v>27489.686000000002</v>
      </c>
      <c r="G219">
        <v>26838.882000000001</v>
      </c>
      <c r="H219">
        <v>27020.748</v>
      </c>
      <c r="I219">
        <v>26183.775000000001</v>
      </c>
      <c r="J219">
        <v>26298.893</v>
      </c>
      <c r="K219">
        <v>23804.244999999999</v>
      </c>
      <c r="L219">
        <v>22219.116999999998</v>
      </c>
      <c r="M219">
        <v>20257.991999999998</v>
      </c>
      <c r="N219">
        <v>18024.042000000001</v>
      </c>
      <c r="O219">
        <v>15312.457</v>
      </c>
      <c r="P219">
        <v>11931.82</v>
      </c>
      <c r="Q219">
        <v>8412.91</v>
      </c>
      <c r="R219">
        <v>6341.0439999999999</v>
      </c>
      <c r="S219">
        <v>5129.9930000000004</v>
      </c>
      <c r="T219">
        <v>3523.893</v>
      </c>
      <c r="U219">
        <v>2204.5740000000001</v>
      </c>
      <c r="V219">
        <v>998.57100000000003</v>
      </c>
      <c r="W219">
        <v>327.56200000000001</v>
      </c>
      <c r="X219">
        <v>92.608999999999995</v>
      </c>
      <c r="Y219">
        <v>18.75</v>
      </c>
      <c r="Z219">
        <f t="shared" si="154"/>
        <v>300269.34899999999</v>
      </c>
      <c r="AA219">
        <f t="shared" si="155"/>
        <v>0.18541876546979827</v>
      </c>
      <c r="AB219">
        <f t="shared" si="156"/>
        <v>0.64085063174396806</v>
      </c>
      <c r="AC219">
        <f t="shared" si="157"/>
        <v>1.0725922744782053</v>
      </c>
      <c r="AD219">
        <f t="shared" si="158"/>
        <v>1.5298022176749051</v>
      </c>
      <c r="AE219">
        <f t="shared" si="159"/>
        <v>1.9184210839981541</v>
      </c>
      <c r="AF219">
        <f t="shared" si="160"/>
        <v>2.3647772020846527</v>
      </c>
      <c r="AG219">
        <f t="shared" si="161"/>
        <v>2.5368418139808204</v>
      </c>
      <c r="AH219">
        <f t="shared" si="162"/>
        <v>2.737899594940008</v>
      </c>
      <c r="AI219">
        <f t="shared" si="163"/>
        <v>2.833574811526967</v>
      </c>
      <c r="AJ219">
        <f t="shared" si="164"/>
        <v>2.8212335918442348</v>
      </c>
      <c r="AK219">
        <f t="shared" si="165"/>
        <v>2.6517783671619446</v>
      </c>
      <c r="AL219">
        <f t="shared" si="166"/>
        <v>2.2650122040927996</v>
      </c>
      <c r="AM219">
        <f t="shared" si="167"/>
        <v>1.7371084385972411</v>
      </c>
      <c r="AN219">
        <f t="shared" si="168"/>
        <v>1.4148961571165894</v>
      </c>
      <c r="AO219">
        <f t="shared" si="169"/>
        <v>1.230093904789463</v>
      </c>
      <c r="AP219">
        <f t="shared" si="170"/>
        <v>0.90365454184269745</v>
      </c>
      <c r="AQ219">
        <f t="shared" si="171"/>
        <v>0.60204302770843254</v>
      </c>
      <c r="AR219">
        <f t="shared" si="172"/>
        <v>0.28932582459490397</v>
      </c>
      <c r="AS219">
        <f t="shared" si="173"/>
        <v>0.10036223843812977</v>
      </c>
      <c r="AT219">
        <f t="shared" si="174"/>
        <v>2.991671654105461E-2</v>
      </c>
      <c r="AU219">
        <f t="shared" si="175"/>
        <v>6.3692814680195685E-3</v>
      </c>
      <c r="AV219">
        <f t="shared" si="176"/>
        <v>29.871972690092989</v>
      </c>
      <c r="BB219">
        <f t="shared" si="179"/>
        <v>0.85099796600018618</v>
      </c>
      <c r="BC219">
        <f t="shared" si="180"/>
        <v>1.4765198555381023</v>
      </c>
      <c r="BD219">
        <f t="shared" si="181"/>
        <v>2.685049930055448</v>
      </c>
      <c r="BE219">
        <f t="shared" si="182"/>
        <v>3.6607552025477119</v>
      </c>
      <c r="BF219">
        <f t="shared" si="183"/>
        <v>3.3207868964008052</v>
      </c>
      <c r="BG219">
        <f t="shared" si="184"/>
        <v>3.3353868670291758</v>
      </c>
      <c r="BH219">
        <f t="shared" si="185"/>
        <v>3.0190003112505504</v>
      </c>
      <c r="BI219">
        <f t="shared" si="186"/>
        <v>2.8179646587704159</v>
      </c>
      <c r="BJ219">
        <f t="shared" si="187"/>
        <v>2.5692427612516657</v>
      </c>
      <c r="BK219">
        <f t="shared" si="188"/>
        <v>2.2859195243534502</v>
      </c>
      <c r="BL219">
        <f t="shared" si="189"/>
        <v>1.9420196880434841</v>
      </c>
      <c r="BM219">
        <f t="shared" si="190"/>
        <v>1.5132665746712632</v>
      </c>
      <c r="BN219">
        <f t="shared" si="191"/>
        <v>1.0669768315912924</v>
      </c>
      <c r="BO219">
        <f t="shared" si="192"/>
        <v>0.80421008142259642</v>
      </c>
      <c r="BP219">
        <f t="shared" si="193"/>
        <v>0.65061716780822687</v>
      </c>
      <c r="BQ219">
        <f t="shared" si="194"/>
        <v>0.44692171769420269</v>
      </c>
      <c r="BR219">
        <f t="shared" si="195"/>
        <v>0.27959759245356747</v>
      </c>
      <c r="BS219">
        <f t="shared" si="196"/>
        <v>0.12664489715199007</v>
      </c>
      <c r="BT219">
        <f t="shared" si="197"/>
        <v>4.1543421350009331E-2</v>
      </c>
      <c r="BU219">
        <f t="shared" si="198"/>
        <v>1.174524123006641E-2</v>
      </c>
      <c r="BV219">
        <f t="shared" si="199"/>
        <v>2.3779899692658942E-3</v>
      </c>
      <c r="BW219" s="3">
        <f t="shared" si="177"/>
        <v>32.907545176583483</v>
      </c>
      <c r="BX219" s="3">
        <f>BW219*(Z219/(Z219+boys!AB219))</f>
        <v>16.548606942866069</v>
      </c>
      <c r="BZ219">
        <v>11.474</v>
      </c>
      <c r="CA219">
        <v>22.4</v>
      </c>
      <c r="CB219">
        <v>41.150591999999989</v>
      </c>
      <c r="CC219">
        <f t="shared" si="178"/>
        <v>55.726461</v>
      </c>
      <c r="CD219" s="2">
        <v>57.7</v>
      </c>
      <c r="CE219" s="2">
        <v>57.7</v>
      </c>
      <c r="CF219" s="2">
        <v>57.7</v>
      </c>
      <c r="CG219" s="2">
        <v>57.7</v>
      </c>
      <c r="CH219" s="2">
        <v>57.7</v>
      </c>
      <c r="CI219" s="2">
        <v>57.7</v>
      </c>
      <c r="CJ219" s="2">
        <v>57.7</v>
      </c>
      <c r="CK219" s="2">
        <v>57.7</v>
      </c>
      <c r="CL219" s="2">
        <v>57.7</v>
      </c>
      <c r="CM219" s="2">
        <v>57.7</v>
      </c>
      <c r="CN219" s="2">
        <v>57.7</v>
      </c>
      <c r="CO219" s="2">
        <v>57.7</v>
      </c>
      <c r="CP219" s="2">
        <v>57.7</v>
      </c>
      <c r="CQ219" s="2">
        <v>57.7</v>
      </c>
      <c r="CR219" s="2">
        <v>57.7</v>
      </c>
      <c r="CS219" s="2">
        <v>57.7</v>
      </c>
      <c r="CT219" s="2">
        <v>57.7</v>
      </c>
      <c r="CX219">
        <v>218</v>
      </c>
      <c r="CY219" t="s">
        <v>242</v>
      </c>
      <c r="DB219" t="str">
        <f t="shared" si="200"/>
        <v/>
      </c>
      <c r="DC219" t="str">
        <f t="shared" si="153"/>
        <v/>
      </c>
    </row>
    <row r="220" spans="1:107">
      <c r="A220">
        <v>98936</v>
      </c>
      <c r="B220" t="s">
        <v>243</v>
      </c>
      <c r="C220">
        <v>2010</v>
      </c>
      <c r="D220" t="s">
        <v>25</v>
      </c>
      <c r="E220">
        <v>86569.377999999997</v>
      </c>
      <c r="F220">
        <v>85695.5</v>
      </c>
      <c r="G220">
        <v>84825.312999999995</v>
      </c>
      <c r="H220">
        <v>83542.024999999994</v>
      </c>
      <c r="I220">
        <v>81077.123000000007</v>
      </c>
      <c r="J220">
        <v>73763.942999999999</v>
      </c>
      <c r="K220">
        <v>65159.385999999999</v>
      </c>
      <c r="L220">
        <v>56441.036</v>
      </c>
      <c r="M220">
        <v>50671.152999999998</v>
      </c>
      <c r="N220">
        <v>44238.654999999999</v>
      </c>
      <c r="O220">
        <v>37365.934999999998</v>
      </c>
      <c r="P220">
        <v>30374.815999999999</v>
      </c>
      <c r="Q220">
        <v>22316.566999999999</v>
      </c>
      <c r="R220">
        <v>17364.677</v>
      </c>
      <c r="S220">
        <v>13062.184999999999</v>
      </c>
      <c r="T220">
        <v>8170.402</v>
      </c>
      <c r="U220">
        <v>4262.9440000000004</v>
      </c>
      <c r="V220">
        <v>1759.973</v>
      </c>
      <c r="W220">
        <v>544.07500000000005</v>
      </c>
      <c r="X220">
        <v>126.495</v>
      </c>
      <c r="Y220">
        <v>21.852</v>
      </c>
      <c r="Z220">
        <f t="shared" si="154"/>
        <v>847353.43300000019</v>
      </c>
      <c r="AA220">
        <f t="shared" si="155"/>
        <v>0.20432885412054494</v>
      </c>
      <c r="AB220">
        <f t="shared" si="156"/>
        <v>0.70793186955790599</v>
      </c>
      <c r="AC220">
        <f t="shared" si="157"/>
        <v>1.2012741276047909</v>
      </c>
      <c r="AD220">
        <f t="shared" si="158"/>
        <v>1.6760590913897901</v>
      </c>
      <c r="AE220">
        <f t="shared" si="159"/>
        <v>2.1050209234238149</v>
      </c>
      <c r="AF220">
        <f t="shared" si="160"/>
        <v>2.3504082044593537</v>
      </c>
      <c r="AG220">
        <f t="shared" si="161"/>
        <v>2.4607209586887926</v>
      </c>
      <c r="AH220">
        <f t="shared" si="162"/>
        <v>2.4645186420103871</v>
      </c>
      <c r="AI220">
        <f t="shared" si="163"/>
        <v>2.5115711379905381</v>
      </c>
      <c r="AJ220">
        <f t="shared" si="164"/>
        <v>2.4537774959365741</v>
      </c>
      <c r="AK220">
        <f t="shared" si="165"/>
        <v>2.2930557006429209</v>
      </c>
      <c r="AL220">
        <f t="shared" si="166"/>
        <v>2.0432613412212368</v>
      </c>
      <c r="AM220">
        <f t="shared" si="167"/>
        <v>1.6328808028798059</v>
      </c>
      <c r="AN220">
        <f t="shared" si="168"/>
        <v>1.3730201751598965</v>
      </c>
      <c r="AO220">
        <f t="shared" si="169"/>
        <v>1.1098996987246521</v>
      </c>
      <c r="AP220">
        <f t="shared" si="170"/>
        <v>0.7424540097425909</v>
      </c>
      <c r="AQ220">
        <f t="shared" si="171"/>
        <v>0.4125331820069465</v>
      </c>
      <c r="AR220">
        <f t="shared" si="172"/>
        <v>0.18070104520364874</v>
      </c>
      <c r="AS220">
        <f t="shared" si="173"/>
        <v>5.9072044852386867E-2</v>
      </c>
      <c r="AT220">
        <f t="shared" si="174"/>
        <v>1.4480398051328834E-2</v>
      </c>
      <c r="AU220">
        <f t="shared" si="175"/>
        <v>2.630430128911745E-3</v>
      </c>
      <c r="AV220">
        <f t="shared" si="176"/>
        <v>27.999600133796818</v>
      </c>
      <c r="BB220">
        <f t="shared" si="179"/>
        <v>0.93778770887165319</v>
      </c>
      <c r="BC220">
        <f t="shared" si="180"/>
        <v>1.6310750274614154</v>
      </c>
      <c r="BD220">
        <f t="shared" si="181"/>
        <v>3.0071827749009246</v>
      </c>
      <c r="BE220">
        <f t="shared" si="182"/>
        <v>4.0107420212188742</v>
      </c>
      <c r="BF220">
        <f t="shared" si="183"/>
        <v>3.6437912184466241</v>
      </c>
      <c r="BG220">
        <f t="shared" si="184"/>
        <v>3.315120194156338</v>
      </c>
      <c r="BH220">
        <f t="shared" si="185"/>
        <v>2.9284117358995814</v>
      </c>
      <c r="BI220">
        <f t="shared" si="186"/>
        <v>2.5365891601362049</v>
      </c>
      <c r="BJ220">
        <f t="shared" si="187"/>
        <v>2.2772774304037071</v>
      </c>
      <c r="BK220">
        <f t="shared" si="188"/>
        <v>1.9881862680905664</v>
      </c>
      <c r="BL220">
        <f t="shared" si="189"/>
        <v>1.6793105229208409</v>
      </c>
      <c r="BM220">
        <f t="shared" si="190"/>
        <v>1.3651136560769674</v>
      </c>
      <c r="BN220">
        <f t="shared" si="191"/>
        <v>1.0029575279882059</v>
      </c>
      <c r="BO220">
        <f t="shared" si="192"/>
        <v>0.78040827329013707</v>
      </c>
      <c r="BP220">
        <f t="shared" si="193"/>
        <v>0.58704444898378061</v>
      </c>
      <c r="BQ220">
        <f t="shared" si="194"/>
        <v>0.36719654024697851</v>
      </c>
      <c r="BR220">
        <f t="shared" si="195"/>
        <v>0.19158644679498218</v>
      </c>
      <c r="BS220">
        <f t="shared" si="196"/>
        <v>7.9097209235004046E-2</v>
      </c>
      <c r="BT220">
        <f t="shared" si="197"/>
        <v>2.4451974044223879E-2</v>
      </c>
      <c r="BU220">
        <f t="shared" si="198"/>
        <v>5.6849744184608733E-3</v>
      </c>
      <c r="BV220">
        <f t="shared" si="199"/>
        <v>9.8207882518840258E-4</v>
      </c>
      <c r="BW220" s="3">
        <f t="shared" si="177"/>
        <v>32.359997192410653</v>
      </c>
      <c r="BX220" s="3">
        <f>BW220*(Z220/(Z220+boys!AB220))</f>
        <v>15.730790073782059</v>
      </c>
      <c r="BZ220">
        <v>11.474</v>
      </c>
      <c r="CA220">
        <v>22.4</v>
      </c>
      <c r="CB220">
        <v>41.150591999999989</v>
      </c>
      <c r="CC220">
        <f t="shared" si="178"/>
        <v>55.726461</v>
      </c>
      <c r="CD220" s="2">
        <v>57.7</v>
      </c>
      <c r="CE220" s="2">
        <v>57.7</v>
      </c>
      <c r="CF220" s="2">
        <v>57.7</v>
      </c>
      <c r="CG220" s="2">
        <v>57.7</v>
      </c>
      <c r="CH220" s="2">
        <v>57.7</v>
      </c>
      <c r="CI220" s="2">
        <v>57.7</v>
      </c>
      <c r="CJ220" s="2">
        <v>57.7</v>
      </c>
      <c r="CK220" s="2">
        <v>57.7</v>
      </c>
      <c r="CL220" s="2">
        <v>57.7</v>
      </c>
      <c r="CM220" s="2">
        <v>57.7</v>
      </c>
      <c r="CN220" s="2">
        <v>57.7</v>
      </c>
      <c r="CO220" s="2">
        <v>57.7</v>
      </c>
      <c r="CP220" s="2">
        <v>57.7</v>
      </c>
      <c r="CQ220" s="2">
        <v>57.7</v>
      </c>
      <c r="CR220" s="2">
        <v>57.7</v>
      </c>
      <c r="CS220" s="2">
        <v>57.7</v>
      </c>
      <c r="CT220" s="2">
        <v>57.7</v>
      </c>
      <c r="CX220">
        <v>219</v>
      </c>
      <c r="CY220" t="s">
        <v>243</v>
      </c>
      <c r="DB220" t="str">
        <f t="shared" si="200"/>
        <v/>
      </c>
      <c r="DC220" t="str">
        <f t="shared" si="153"/>
        <v/>
      </c>
    </row>
    <row r="221" spans="1:107">
      <c r="A221">
        <v>99389</v>
      </c>
      <c r="B221" t="s">
        <v>244</v>
      </c>
      <c r="C221">
        <v>2010</v>
      </c>
      <c r="D221" t="s">
        <v>25</v>
      </c>
      <c r="E221">
        <v>12221.047</v>
      </c>
      <c r="F221">
        <v>11578.281999999999</v>
      </c>
      <c r="G221">
        <v>11028.57</v>
      </c>
      <c r="H221">
        <v>10638.541999999999</v>
      </c>
      <c r="I221">
        <v>10506.486000000001</v>
      </c>
      <c r="J221">
        <v>9959.2369999999992</v>
      </c>
      <c r="K221">
        <v>8838.4539999999997</v>
      </c>
      <c r="L221">
        <v>7407.8829999999998</v>
      </c>
      <c r="M221">
        <v>6259.9859999999999</v>
      </c>
      <c r="N221">
        <v>5410.6530000000002</v>
      </c>
      <c r="O221">
        <v>4621.2179999999998</v>
      </c>
      <c r="P221">
        <v>3813.4760000000001</v>
      </c>
      <c r="Q221">
        <v>2661.3029999999999</v>
      </c>
      <c r="R221">
        <v>2126.748</v>
      </c>
      <c r="S221">
        <v>1716.951</v>
      </c>
      <c r="T221">
        <v>1308.865</v>
      </c>
      <c r="U221">
        <v>784.71400000000006</v>
      </c>
      <c r="V221">
        <v>342.30500000000001</v>
      </c>
      <c r="W221">
        <v>91.369</v>
      </c>
      <c r="X221">
        <v>19.794</v>
      </c>
      <c r="Y221">
        <v>1.8260000000000001</v>
      </c>
      <c r="Z221">
        <f t="shared" si="154"/>
        <v>111337.709</v>
      </c>
      <c r="AA221">
        <f t="shared" si="155"/>
        <v>0.21953113836750493</v>
      </c>
      <c r="AB221">
        <f t="shared" si="156"/>
        <v>0.72794720430254223</v>
      </c>
      <c r="AC221">
        <f t="shared" si="157"/>
        <v>1.1886614264714213</v>
      </c>
      <c r="AD221">
        <f t="shared" si="158"/>
        <v>1.6243841877508005</v>
      </c>
      <c r="AE221">
        <f t="shared" si="159"/>
        <v>2.0760503703197273</v>
      </c>
      <c r="AF221">
        <f t="shared" si="160"/>
        <v>2.4151691409421758</v>
      </c>
      <c r="AG221">
        <f t="shared" si="161"/>
        <v>2.5402941244282293</v>
      </c>
      <c r="AH221">
        <f t="shared" si="162"/>
        <v>2.4618044817142768</v>
      </c>
      <c r="AI221">
        <f t="shared" si="163"/>
        <v>2.3614587938036338</v>
      </c>
      <c r="AJ221">
        <f t="shared" si="164"/>
        <v>2.2840481745497385</v>
      </c>
      <c r="AK221">
        <f t="shared" si="165"/>
        <v>2.1583283701301954</v>
      </c>
      <c r="AL221">
        <f t="shared" si="166"/>
        <v>1.9523316399477917</v>
      </c>
      <c r="AM221">
        <f t="shared" si="167"/>
        <v>1.4819847424739088</v>
      </c>
      <c r="AN221">
        <f t="shared" si="168"/>
        <v>1.279819005436873</v>
      </c>
      <c r="AO221">
        <f t="shared" si="169"/>
        <v>1.1103198827272438</v>
      </c>
      <c r="AP221">
        <f t="shared" si="170"/>
        <v>0.90519740261585591</v>
      </c>
      <c r="AQ221">
        <f t="shared" si="171"/>
        <v>0.57794029155027793</v>
      </c>
      <c r="AR221">
        <f t="shared" si="172"/>
        <v>0.26747932275128816</v>
      </c>
      <c r="AS221">
        <f t="shared" si="173"/>
        <v>7.5499559632576957E-2</v>
      </c>
      <c r="AT221">
        <f t="shared" si="174"/>
        <v>1.7244992889156718E-2</v>
      </c>
      <c r="AU221">
        <f t="shared" si="175"/>
        <v>1.6728564084249301E-3</v>
      </c>
      <c r="AV221">
        <f t="shared" si="176"/>
        <v>27.727167109213642</v>
      </c>
      <c r="BB221">
        <f t="shared" si="179"/>
        <v>1.0075601126515008</v>
      </c>
      <c r="BC221">
        <f t="shared" si="180"/>
        <v>1.677190358713057</v>
      </c>
      <c r="BD221">
        <f t="shared" si="181"/>
        <v>2.9756090510341924</v>
      </c>
      <c r="BE221">
        <f t="shared" si="182"/>
        <v>3.8870860543546772</v>
      </c>
      <c r="BF221">
        <f t="shared" si="183"/>
        <v>3.5936431910234479</v>
      </c>
      <c r="BG221">
        <f t="shared" si="184"/>
        <v>3.4064618972355536</v>
      </c>
      <c r="BH221">
        <f t="shared" si="185"/>
        <v>3.0231087764523701</v>
      </c>
      <c r="BI221">
        <f t="shared" si="186"/>
        <v>2.533795628990354</v>
      </c>
      <c r="BJ221">
        <f t="shared" si="187"/>
        <v>2.1411684234673807</v>
      </c>
      <c r="BK221">
        <f t="shared" si="188"/>
        <v>1.8506621826213439</v>
      </c>
      <c r="BL221">
        <f t="shared" si="189"/>
        <v>1.5806434806018868</v>
      </c>
      <c r="BM221">
        <f t="shared" si="190"/>
        <v>1.3043630440788037</v>
      </c>
      <c r="BN221">
        <f t="shared" si="191"/>
        <v>0.91027327359502253</v>
      </c>
      <c r="BO221">
        <f t="shared" si="192"/>
        <v>0.72743384126935828</v>
      </c>
      <c r="BP221">
        <f t="shared" si="193"/>
        <v>0.5872666913058181</v>
      </c>
      <c r="BQ221">
        <f t="shared" si="194"/>
        <v>0.44768477255087047</v>
      </c>
      <c r="BR221">
        <f t="shared" si="195"/>
        <v>0.26840392905875227</v>
      </c>
      <c r="BS221">
        <f t="shared" si="196"/>
        <v>0.11708215596568455</v>
      </c>
      <c r="BT221">
        <f t="shared" si="197"/>
        <v>3.1251893803562997E-2</v>
      </c>
      <c r="BU221">
        <f t="shared" si="198"/>
        <v>6.7703486515965586E-3</v>
      </c>
      <c r="BV221">
        <f t="shared" si="199"/>
        <v>6.2456586025135485E-4</v>
      </c>
      <c r="BW221" s="3">
        <f t="shared" si="177"/>
        <v>32.078083673285498</v>
      </c>
      <c r="BX221" s="3">
        <f>BW221*(Z221/(Z221+boys!AB221))</f>
        <v>15.416290102298598</v>
      </c>
      <c r="BZ221">
        <v>11.474</v>
      </c>
      <c r="CA221">
        <v>22.4</v>
      </c>
      <c r="CB221">
        <v>41.150591999999989</v>
      </c>
      <c r="CC221">
        <f t="shared" si="178"/>
        <v>55.726461</v>
      </c>
      <c r="CD221" s="2">
        <v>57.7</v>
      </c>
      <c r="CE221" s="2">
        <v>57.7</v>
      </c>
      <c r="CF221" s="2">
        <v>57.7</v>
      </c>
      <c r="CG221" s="2">
        <v>57.7</v>
      </c>
      <c r="CH221" s="2">
        <v>57.7</v>
      </c>
      <c r="CI221" s="2">
        <v>57.7</v>
      </c>
      <c r="CJ221" s="2">
        <v>57.7</v>
      </c>
      <c r="CK221" s="2">
        <v>57.7</v>
      </c>
      <c r="CL221" s="2">
        <v>57.7</v>
      </c>
      <c r="CM221" s="2">
        <v>57.7</v>
      </c>
      <c r="CN221" s="2">
        <v>57.7</v>
      </c>
      <c r="CO221" s="2">
        <v>57.7</v>
      </c>
      <c r="CP221" s="2">
        <v>57.7</v>
      </c>
      <c r="CQ221" s="2">
        <v>57.7</v>
      </c>
      <c r="CR221" s="2">
        <v>57.7</v>
      </c>
      <c r="CS221" s="2">
        <v>57.7</v>
      </c>
      <c r="CT221" s="2">
        <v>57.7</v>
      </c>
      <c r="CX221">
        <v>220</v>
      </c>
      <c r="CY221" t="s">
        <v>244</v>
      </c>
      <c r="DB221" t="str">
        <f t="shared" si="200"/>
        <v/>
      </c>
      <c r="DC221" t="str">
        <f t="shared" si="153"/>
        <v/>
      </c>
    </row>
    <row r="222" spans="1:107">
      <c r="A222">
        <v>99842</v>
      </c>
      <c r="B222" t="s">
        <v>245</v>
      </c>
      <c r="C222">
        <v>2010</v>
      </c>
      <c r="D222" t="s">
        <v>25</v>
      </c>
      <c r="E222">
        <v>7749.076</v>
      </c>
      <c r="F222">
        <v>6728.1469999999999</v>
      </c>
      <c r="G222">
        <v>6772.5029999999997</v>
      </c>
      <c r="H222">
        <v>8907.84</v>
      </c>
      <c r="I222">
        <v>11964.655000000001</v>
      </c>
      <c r="J222">
        <v>11942.195</v>
      </c>
      <c r="K222">
        <v>11509.503000000001</v>
      </c>
      <c r="L222">
        <v>10680.334000000001</v>
      </c>
      <c r="M222">
        <v>9726.6039999999994</v>
      </c>
      <c r="N222">
        <v>11306.261</v>
      </c>
      <c r="O222">
        <v>12155.59</v>
      </c>
      <c r="P222">
        <v>11870.166999999999</v>
      </c>
      <c r="Q222">
        <v>8564.6650000000009</v>
      </c>
      <c r="R222">
        <v>6651.3689999999997</v>
      </c>
      <c r="S222">
        <v>8286.5419999999995</v>
      </c>
      <c r="T222">
        <v>5466.46</v>
      </c>
      <c r="U222">
        <v>4482.8059999999996</v>
      </c>
      <c r="V222">
        <v>1864.643</v>
      </c>
      <c r="W222">
        <v>426.54</v>
      </c>
      <c r="X222">
        <v>122.68300000000001</v>
      </c>
      <c r="Y222">
        <v>11.744999999999999</v>
      </c>
      <c r="Z222">
        <f t="shared" si="154"/>
        <v>157190.32799999998</v>
      </c>
      <c r="AA222">
        <f t="shared" si="155"/>
        <v>9.85948193962672E-2</v>
      </c>
      <c r="AB222">
        <f t="shared" si="156"/>
        <v>0.29961785562277088</v>
      </c>
      <c r="AC222">
        <f t="shared" si="157"/>
        <v>0.51701677217697517</v>
      </c>
      <c r="AD222">
        <f t="shared" si="158"/>
        <v>0.96337530385457326</v>
      </c>
      <c r="AE222">
        <f t="shared" si="159"/>
        <v>1.6745458410138316</v>
      </c>
      <c r="AF222">
        <f t="shared" si="160"/>
        <v>2.0512665702943251</v>
      </c>
      <c r="AG222">
        <f t="shared" si="161"/>
        <v>2.3430455339465928</v>
      </c>
      <c r="AH222">
        <f t="shared" si="162"/>
        <v>2.5139737477995472</v>
      </c>
      <c r="AI222">
        <f t="shared" si="163"/>
        <v>2.5988708923617745</v>
      </c>
      <c r="AJ222">
        <f t="shared" si="164"/>
        <v>3.3805786511241331</v>
      </c>
      <c r="AK222">
        <f t="shared" si="165"/>
        <v>4.0211804889165954</v>
      </c>
      <c r="AL222">
        <f t="shared" si="166"/>
        <v>4.3043330185048028</v>
      </c>
      <c r="AM222">
        <f t="shared" si="167"/>
        <v>3.3781291556310014</v>
      </c>
      <c r="AN222">
        <f t="shared" si="168"/>
        <v>2.8350454424905842</v>
      </c>
      <c r="AO222">
        <f t="shared" si="169"/>
        <v>3.7955962786718027</v>
      </c>
      <c r="AP222">
        <f t="shared" si="170"/>
        <v>2.6777564838467676</v>
      </c>
      <c r="AQ222">
        <f t="shared" si="171"/>
        <v>2.338503244296303</v>
      </c>
      <c r="AR222">
        <f t="shared" si="172"/>
        <v>1.0320224091650221</v>
      </c>
      <c r="AS222">
        <f t="shared" si="173"/>
        <v>0.24964436743207258</v>
      </c>
      <c r="AT222">
        <f t="shared" si="174"/>
        <v>7.5706000180876282E-2</v>
      </c>
      <c r="AU222">
        <f t="shared" si="175"/>
        <v>7.6212704384712527E-3</v>
      </c>
      <c r="AV222">
        <f t="shared" si="176"/>
        <v>41.156424147165104</v>
      </c>
      <c r="BB222">
        <f t="shared" si="179"/>
        <v>0.45251078310110793</v>
      </c>
      <c r="BC222">
        <f t="shared" si="180"/>
        <v>0.69031953935486412</v>
      </c>
      <c r="BD222">
        <f t="shared" si="181"/>
        <v>1.2942623968148754</v>
      </c>
      <c r="BE222">
        <f t="shared" si="182"/>
        <v>2.3053183704699394</v>
      </c>
      <c r="BF222">
        <f t="shared" si="183"/>
        <v>3.5567353663133785</v>
      </c>
      <c r="BG222">
        <f t="shared" si="184"/>
        <v>3.550058677656045</v>
      </c>
      <c r="BH222">
        <f t="shared" si="185"/>
        <v>3.4214322409455122</v>
      </c>
      <c r="BI222">
        <f t="shared" si="186"/>
        <v>3.1749450077615471</v>
      </c>
      <c r="BJ222">
        <f t="shared" si="187"/>
        <v>2.8914295013876425</v>
      </c>
      <c r="BK222">
        <f t="shared" si="188"/>
        <v>3.3610144512708193</v>
      </c>
      <c r="BL222">
        <f t="shared" si="189"/>
        <v>3.613494651655667</v>
      </c>
      <c r="BM222">
        <f t="shared" si="190"/>
        <v>3.5286468998016218</v>
      </c>
      <c r="BN222">
        <f t="shared" si="191"/>
        <v>2.5460196642633135</v>
      </c>
      <c r="BO222">
        <f t="shared" si="192"/>
        <v>1.9772537826373138</v>
      </c>
      <c r="BP222">
        <f t="shared" si="193"/>
        <v>2.4633419848579998</v>
      </c>
      <c r="BQ222">
        <f t="shared" si="194"/>
        <v>1.6250156490544383</v>
      </c>
      <c r="BR222">
        <f t="shared" si="195"/>
        <v>1.3326046292619227</v>
      </c>
      <c r="BS222">
        <f t="shared" si="196"/>
        <v>0.55430279466049592</v>
      </c>
      <c r="BT222">
        <f t="shared" si="197"/>
        <v>0.12679763044962922</v>
      </c>
      <c r="BU222">
        <f t="shared" si="198"/>
        <v>3.6469999757236977E-2</v>
      </c>
      <c r="BV222">
        <f t="shared" si="199"/>
        <v>3.4914384808714186E-3</v>
      </c>
      <c r="BW222" s="3">
        <f t="shared" si="177"/>
        <v>42.505465459956241</v>
      </c>
      <c r="BX222" s="3">
        <f>BW222*(Z222/(Z222+boys!AB222))</f>
        <v>22.558482311188762</v>
      </c>
      <c r="BZ222">
        <v>11.474</v>
      </c>
      <c r="CA222">
        <v>22.4</v>
      </c>
      <c r="CB222">
        <v>41.150591999999989</v>
      </c>
      <c r="CC222">
        <f t="shared" si="178"/>
        <v>55.726461</v>
      </c>
      <c r="CD222" s="2">
        <v>70.8</v>
      </c>
      <c r="CE222" s="2">
        <v>70.8</v>
      </c>
      <c r="CF222" s="2">
        <v>70.8</v>
      </c>
      <c r="CG222" s="2">
        <v>70.8</v>
      </c>
      <c r="CH222" s="2">
        <v>70.8</v>
      </c>
      <c r="CI222" s="2">
        <v>70.8</v>
      </c>
      <c r="CJ222" s="2">
        <v>70.8</v>
      </c>
      <c r="CK222" s="2">
        <v>70.8</v>
      </c>
      <c r="CL222" s="2">
        <v>70.8</v>
      </c>
      <c r="CM222" s="2">
        <v>70.8</v>
      </c>
      <c r="CN222" s="2">
        <v>70.8</v>
      </c>
      <c r="CO222" s="2">
        <v>70.8</v>
      </c>
      <c r="CP222" s="2">
        <v>70.8</v>
      </c>
      <c r="CQ222" s="2">
        <v>70.8</v>
      </c>
      <c r="CR222" s="2">
        <v>70.8</v>
      </c>
      <c r="CS222" s="2">
        <v>70.8</v>
      </c>
      <c r="CT222" s="2">
        <v>70.8</v>
      </c>
      <c r="CX222">
        <v>221</v>
      </c>
      <c r="CY222" t="s">
        <v>245</v>
      </c>
      <c r="DB222" t="str">
        <f t="shared" si="200"/>
        <v/>
      </c>
      <c r="DC222" t="str">
        <f t="shared" si="153"/>
        <v/>
      </c>
    </row>
    <row r="223" spans="1:107">
      <c r="A223">
        <v>100295</v>
      </c>
      <c r="B223" t="s">
        <v>246</v>
      </c>
      <c r="C223">
        <v>2010</v>
      </c>
      <c r="D223" t="s">
        <v>25</v>
      </c>
      <c r="E223">
        <v>2982.7020000000002</v>
      </c>
      <c r="F223">
        <v>2693.0880000000002</v>
      </c>
      <c r="G223">
        <v>2758.8220000000001</v>
      </c>
      <c r="H223">
        <v>3039.39</v>
      </c>
      <c r="I223">
        <v>3229.4229999999998</v>
      </c>
      <c r="J223">
        <v>3266.8910000000001</v>
      </c>
      <c r="K223">
        <v>3132.3290000000002</v>
      </c>
      <c r="L223">
        <v>3379.902</v>
      </c>
      <c r="M223">
        <v>3639.47</v>
      </c>
      <c r="N223">
        <v>3597.578</v>
      </c>
      <c r="O223">
        <v>3233.3739999999998</v>
      </c>
      <c r="P223">
        <v>2971.1959999999999</v>
      </c>
      <c r="Q223">
        <v>3111.4569999999999</v>
      </c>
      <c r="R223">
        <v>2473.6469999999999</v>
      </c>
      <c r="S223">
        <v>2105.489</v>
      </c>
      <c r="T223">
        <v>1763.181</v>
      </c>
      <c r="U223">
        <v>1418.654</v>
      </c>
      <c r="V223">
        <v>960.68499999999995</v>
      </c>
      <c r="W223">
        <v>389.75299999999999</v>
      </c>
      <c r="X223">
        <v>111.517</v>
      </c>
      <c r="Y223">
        <v>14.929</v>
      </c>
      <c r="Z223">
        <f t="shared" si="154"/>
        <v>50273.476999999984</v>
      </c>
      <c r="AA223">
        <f t="shared" si="155"/>
        <v>0.11865906947315386</v>
      </c>
      <c r="AB223">
        <f t="shared" si="156"/>
        <v>0.37498134453680232</v>
      </c>
      <c r="AC223">
        <f t="shared" si="157"/>
        <v>0.6585155031150921</v>
      </c>
      <c r="AD223">
        <f t="shared" si="158"/>
        <v>1.0277711645048941</v>
      </c>
      <c r="AE223">
        <f t="shared" si="159"/>
        <v>1.4132164759560994</v>
      </c>
      <c r="AF223">
        <f t="shared" si="160"/>
        <v>1.7545246969888324</v>
      </c>
      <c r="AG223">
        <f t="shared" si="161"/>
        <v>1.9937854706170419</v>
      </c>
      <c r="AH223">
        <f t="shared" si="162"/>
        <v>2.4875218795787699</v>
      </c>
      <c r="AI223">
        <f t="shared" si="163"/>
        <v>3.04052452946511</v>
      </c>
      <c r="AJ223">
        <f t="shared" si="164"/>
        <v>3.3633274658922048</v>
      </c>
      <c r="AK223">
        <f t="shared" si="165"/>
        <v>3.344416539958039</v>
      </c>
      <c r="AL223">
        <f t="shared" si="166"/>
        <v>3.3687379927988679</v>
      </c>
      <c r="AM223">
        <f t="shared" si="167"/>
        <v>3.837218857967593</v>
      </c>
      <c r="AN223">
        <f t="shared" si="168"/>
        <v>3.2966557892942245</v>
      </c>
      <c r="AO223">
        <f t="shared" si="169"/>
        <v>3.0154112475649941</v>
      </c>
      <c r="AP223">
        <f t="shared" si="170"/>
        <v>2.7005280935710902</v>
      </c>
      <c r="AQ223">
        <f t="shared" si="171"/>
        <v>2.3139363923446159</v>
      </c>
      <c r="AR223">
        <f t="shared" si="172"/>
        <v>1.6624987963335025</v>
      </c>
      <c r="AS223">
        <f t="shared" si="173"/>
        <v>0.71324440121776367</v>
      </c>
      <c r="AT223">
        <f t="shared" si="174"/>
        <v>0.21516612029838325</v>
      </c>
      <c r="AU223">
        <f t="shared" si="175"/>
        <v>3.0289490420565113E-2</v>
      </c>
      <c r="AV223">
        <f t="shared" si="176"/>
        <v>40.730931321897636</v>
      </c>
      <c r="BB223">
        <f t="shared" si="179"/>
        <v>0.54459766525398701</v>
      </c>
      <c r="BC223">
        <f t="shared" si="180"/>
        <v>0.86395701781279244</v>
      </c>
      <c r="BD223">
        <f t="shared" si="181"/>
        <v>1.6484800866571359</v>
      </c>
      <c r="BE223">
        <f t="shared" si="182"/>
        <v>2.4594150760273998</v>
      </c>
      <c r="BF223">
        <f t="shared" si="183"/>
        <v>3.0016717949307554</v>
      </c>
      <c r="BG223">
        <f t="shared" si="184"/>
        <v>3.0364974089220063</v>
      </c>
      <c r="BH223">
        <f t="shared" si="185"/>
        <v>2.9114252334685355</v>
      </c>
      <c r="BI223">
        <f t="shared" si="186"/>
        <v>3.1415384429447775</v>
      </c>
      <c r="BJ223">
        <f t="shared" si="187"/>
        <v>3.3828007193534679</v>
      </c>
      <c r="BK223">
        <f t="shared" si="188"/>
        <v>3.3438631026853392</v>
      </c>
      <c r="BL223">
        <f t="shared" si="189"/>
        <v>3.005344155368447</v>
      </c>
      <c r="BM223">
        <f t="shared" si="190"/>
        <v>2.7616559460965879</v>
      </c>
      <c r="BN223">
        <f t="shared" si="191"/>
        <v>2.892025206372737</v>
      </c>
      <c r="BO223">
        <f t="shared" si="192"/>
        <v>2.2991959958528434</v>
      </c>
      <c r="BP223">
        <f t="shared" si="193"/>
        <v>1.9570018996696812</v>
      </c>
      <c r="BQ223">
        <f t="shared" si="194"/>
        <v>1.6388347630699989</v>
      </c>
      <c r="BR223">
        <f t="shared" si="195"/>
        <v>1.318605118798527</v>
      </c>
      <c r="BS223">
        <f t="shared" si="196"/>
        <v>0.89293383626519429</v>
      </c>
      <c r="BT223">
        <f t="shared" si="197"/>
        <v>0.3622661345663441</v>
      </c>
      <c r="BU223">
        <f t="shared" si="198"/>
        <v>0.10365239659075107</v>
      </c>
      <c r="BV223">
        <f t="shared" si="199"/>
        <v>1.3876150082080065E-2</v>
      </c>
      <c r="BW223" s="3">
        <f t="shared" si="177"/>
        <v>41.579638150789407</v>
      </c>
      <c r="BX223" s="3">
        <f>BW223*(Z223/(Z223+boys!AB223))</f>
        <v>21.158542521403277</v>
      </c>
      <c r="BZ223">
        <v>11.474</v>
      </c>
      <c r="CA223">
        <v>22.4</v>
      </c>
      <c r="CB223">
        <v>41.150591999999989</v>
      </c>
      <c r="CC223">
        <f t="shared" si="178"/>
        <v>55.726461</v>
      </c>
      <c r="CD223" s="2">
        <v>70.8</v>
      </c>
      <c r="CE223" s="2">
        <v>70.8</v>
      </c>
      <c r="CF223" s="2">
        <v>70.8</v>
      </c>
      <c r="CG223" s="2">
        <v>70.8</v>
      </c>
      <c r="CH223" s="2">
        <v>70.8</v>
      </c>
      <c r="CI223" s="2">
        <v>70.8</v>
      </c>
      <c r="CJ223" s="2">
        <v>70.8</v>
      </c>
      <c r="CK223" s="2">
        <v>70.8</v>
      </c>
      <c r="CL223" s="2">
        <v>70.8</v>
      </c>
      <c r="CM223" s="2">
        <v>70.8</v>
      </c>
      <c r="CN223" s="2">
        <v>70.8</v>
      </c>
      <c r="CO223" s="2">
        <v>70.8</v>
      </c>
      <c r="CP223" s="2">
        <v>70.8</v>
      </c>
      <c r="CQ223" s="2">
        <v>70.8</v>
      </c>
      <c r="CR223" s="2">
        <v>70.8</v>
      </c>
      <c r="CS223" s="2">
        <v>70.8</v>
      </c>
      <c r="CT223" s="2">
        <v>70.8</v>
      </c>
      <c r="CX223">
        <v>222</v>
      </c>
      <c r="CY223" t="s">
        <v>246</v>
      </c>
      <c r="DB223" t="str">
        <f t="shared" si="200"/>
        <v/>
      </c>
      <c r="DC223" t="str">
        <f t="shared" si="153"/>
        <v/>
      </c>
    </row>
    <row r="224" spans="1:107">
      <c r="A224">
        <v>100748</v>
      </c>
      <c r="B224" t="s">
        <v>247</v>
      </c>
      <c r="C224">
        <v>2010</v>
      </c>
      <c r="D224" t="s">
        <v>25</v>
      </c>
      <c r="E224">
        <v>3793.2249999999999</v>
      </c>
      <c r="F224">
        <v>3736.0590000000002</v>
      </c>
      <c r="G224">
        <v>3716.192</v>
      </c>
      <c r="H224">
        <v>3933.8850000000002</v>
      </c>
      <c r="I224">
        <v>4280.973</v>
      </c>
      <c r="J224">
        <v>5008.4129999999996</v>
      </c>
      <c r="K224">
        <v>5754.1959999999999</v>
      </c>
      <c r="L224">
        <v>6024.6239999999998</v>
      </c>
      <c r="M224">
        <v>6029.5609999999997</v>
      </c>
      <c r="N224">
        <v>5832.0159999999996</v>
      </c>
      <c r="O224">
        <v>5315.0169999999998</v>
      </c>
      <c r="P224">
        <v>4852.5969999999998</v>
      </c>
      <c r="Q224">
        <v>4624.9080000000004</v>
      </c>
      <c r="R224">
        <v>3863.7260000000001</v>
      </c>
      <c r="S224">
        <v>3845.1480000000001</v>
      </c>
      <c r="T224">
        <v>3442.25</v>
      </c>
      <c r="U224">
        <v>2632.84</v>
      </c>
      <c r="V224">
        <v>1615.2349999999999</v>
      </c>
      <c r="W224">
        <v>528.73</v>
      </c>
      <c r="X224">
        <v>165.46100000000001</v>
      </c>
      <c r="Y224">
        <v>19.236999999999998</v>
      </c>
      <c r="Z224">
        <f t="shared" si="154"/>
        <v>79014.292999999991</v>
      </c>
      <c r="AA224">
        <f t="shared" si="155"/>
        <v>9.6013641481295042E-2</v>
      </c>
      <c r="AB224">
        <f t="shared" si="156"/>
        <v>0.33098331968875561</v>
      </c>
      <c r="AC224">
        <f t="shared" si="157"/>
        <v>0.56438275034619378</v>
      </c>
      <c r="AD224">
        <f t="shared" si="158"/>
        <v>0.84637908485747015</v>
      </c>
      <c r="AE224">
        <f t="shared" si="159"/>
        <v>1.1919540430488951</v>
      </c>
      <c r="AF224">
        <f t="shared" si="160"/>
        <v>1.7114264504018279</v>
      </c>
      <c r="AG224">
        <f t="shared" si="161"/>
        <v>2.3303919456698803</v>
      </c>
      <c r="AH224">
        <f t="shared" si="162"/>
        <v>2.8211489280806452</v>
      </c>
      <c r="AI224">
        <f t="shared" si="163"/>
        <v>3.2050095290987421</v>
      </c>
      <c r="AJ224">
        <f t="shared" si="164"/>
        <v>3.4690527699842866</v>
      </c>
      <c r="AK224">
        <f t="shared" si="165"/>
        <v>3.4978593556484778</v>
      </c>
      <c r="AL224">
        <f t="shared" si="166"/>
        <v>3.5006075293238403</v>
      </c>
      <c r="AM224">
        <f t="shared" si="167"/>
        <v>3.629018056264834</v>
      </c>
      <c r="AN224">
        <f t="shared" si="168"/>
        <v>3.2762381611134588</v>
      </c>
      <c r="AO224">
        <f t="shared" si="169"/>
        <v>3.5038047609943184</v>
      </c>
      <c r="AP224">
        <f t="shared" si="170"/>
        <v>3.3544975211003916</v>
      </c>
      <c r="AQ224">
        <f t="shared" si="171"/>
        <v>2.7323269221683733</v>
      </c>
      <c r="AR224">
        <f t="shared" si="172"/>
        <v>1.7784813312194037</v>
      </c>
      <c r="AS224">
        <f t="shared" si="173"/>
        <v>0.6156248211953248</v>
      </c>
      <c r="AT224">
        <f t="shared" si="174"/>
        <v>0.20312422462604332</v>
      </c>
      <c r="AU224">
        <f t="shared" si="175"/>
        <v>2.4833152655051916E-2</v>
      </c>
      <c r="AV224">
        <f t="shared" si="176"/>
        <v>42.683158298967513</v>
      </c>
      <c r="BB224">
        <f t="shared" si="179"/>
        <v>0.44066420894255176</v>
      </c>
      <c r="BC224">
        <f t="shared" si="180"/>
        <v>0.76258556856289283</v>
      </c>
      <c r="BD224">
        <f t="shared" si="181"/>
        <v>1.4128349610561561</v>
      </c>
      <c r="BE224">
        <f t="shared" si="182"/>
        <v>2.0253511221396243</v>
      </c>
      <c r="BF224">
        <f t="shared" si="183"/>
        <v>2.5317103874358531</v>
      </c>
      <c r="BG224">
        <f t="shared" si="184"/>
        <v>2.9619087101620969</v>
      </c>
      <c r="BH224">
        <f t="shared" si="185"/>
        <v>3.4029548386644426</v>
      </c>
      <c r="BI224">
        <f t="shared" si="186"/>
        <v>3.5628823543608754</v>
      </c>
      <c r="BJ224">
        <f t="shared" si="187"/>
        <v>3.5658020303744293</v>
      </c>
      <c r="BK224">
        <f t="shared" si="188"/>
        <v>3.4489765496984202</v>
      </c>
      <c r="BL224">
        <f t="shared" si="189"/>
        <v>3.1432302302065787</v>
      </c>
      <c r="BM224">
        <f t="shared" si="190"/>
        <v>2.8697612040393756</v>
      </c>
      <c r="BN224">
        <f t="shared" si="191"/>
        <v>2.735108963437793</v>
      </c>
      <c r="BO224">
        <f t="shared" si="192"/>
        <v>2.2849560715299955</v>
      </c>
      <c r="BP224">
        <f t="shared" si="193"/>
        <v>2.2739692898853123</v>
      </c>
      <c r="BQ224">
        <f t="shared" si="194"/>
        <v>2.0357007813763519</v>
      </c>
      <c r="BR224">
        <f t="shared" si="195"/>
        <v>1.5570264929156554</v>
      </c>
      <c r="BS224">
        <f t="shared" si="196"/>
        <v>0.95522845569218728</v>
      </c>
      <c r="BT224">
        <f t="shared" si="197"/>
        <v>0.31268387657407759</v>
      </c>
      <c r="BU224">
        <f t="shared" si="198"/>
        <v>9.7851430601296419E-2</v>
      </c>
      <c r="BV224">
        <f t="shared" si="199"/>
        <v>1.1376505463384959E-2</v>
      </c>
      <c r="BW224" s="3">
        <f t="shared" si="177"/>
        <v>42.392564033119349</v>
      </c>
      <c r="BX224" s="3">
        <f>BW224*(Z224/(Z224+boys!AB224))</f>
        <v>21.650656265313508</v>
      </c>
      <c r="BZ224">
        <v>11.474</v>
      </c>
      <c r="CA224">
        <v>22.4</v>
      </c>
      <c r="CB224">
        <v>41.150591999999989</v>
      </c>
      <c r="CC224">
        <f t="shared" si="178"/>
        <v>55.726461</v>
      </c>
      <c r="CD224" s="2">
        <v>70.8</v>
      </c>
      <c r="CE224" s="2">
        <v>70.8</v>
      </c>
      <c r="CF224" s="2">
        <v>70.8</v>
      </c>
      <c r="CG224" s="2">
        <v>70.8</v>
      </c>
      <c r="CH224" s="2">
        <v>70.8</v>
      </c>
      <c r="CI224" s="2">
        <v>70.8</v>
      </c>
      <c r="CJ224" s="2">
        <v>70.8</v>
      </c>
      <c r="CK224" s="2">
        <v>70.8</v>
      </c>
      <c r="CL224" s="2">
        <v>70.8</v>
      </c>
      <c r="CM224" s="2">
        <v>70.8</v>
      </c>
      <c r="CN224" s="2">
        <v>70.8</v>
      </c>
      <c r="CO224" s="2">
        <v>70.8</v>
      </c>
      <c r="CP224" s="2">
        <v>70.8</v>
      </c>
      <c r="CQ224" s="2">
        <v>70.8</v>
      </c>
      <c r="CR224" s="2">
        <v>70.8</v>
      </c>
      <c r="CS224" s="2">
        <v>70.8</v>
      </c>
      <c r="CT224" s="2">
        <v>70.8</v>
      </c>
      <c r="CX224">
        <v>223</v>
      </c>
      <c r="CY224" t="s">
        <v>247</v>
      </c>
      <c r="DB224" t="str">
        <f t="shared" si="200"/>
        <v/>
      </c>
      <c r="DC224" t="str">
        <f t="shared" si="153"/>
        <v/>
      </c>
    </row>
    <row r="225" spans="1:107">
      <c r="A225">
        <v>101201</v>
      </c>
      <c r="B225" t="s">
        <v>248</v>
      </c>
      <c r="C225">
        <v>2010</v>
      </c>
      <c r="D225" t="s">
        <v>25</v>
      </c>
      <c r="E225">
        <v>4748.5</v>
      </c>
      <c r="F225">
        <v>4864.3760000000002</v>
      </c>
      <c r="G225">
        <v>5019.1959999999999</v>
      </c>
      <c r="H225">
        <v>5291.5360000000001</v>
      </c>
      <c r="I225">
        <v>5789.45</v>
      </c>
      <c r="J225">
        <v>5958.5820000000003</v>
      </c>
      <c r="K225">
        <v>5597.52</v>
      </c>
      <c r="L225">
        <v>6321.085</v>
      </c>
      <c r="M225">
        <v>7316.5720000000001</v>
      </c>
      <c r="N225">
        <v>7534.1750000000002</v>
      </c>
      <c r="O225">
        <v>6772.4970000000003</v>
      </c>
      <c r="P225">
        <v>6365.0249999999996</v>
      </c>
      <c r="Q225">
        <v>5617.317</v>
      </c>
      <c r="R225">
        <v>4976.6589999999997</v>
      </c>
      <c r="S225">
        <v>4919.5919999999996</v>
      </c>
      <c r="T225">
        <v>3956.6579999999999</v>
      </c>
      <c r="U225">
        <v>3263.6579999999999</v>
      </c>
      <c r="V225">
        <v>2327.835</v>
      </c>
      <c r="W225">
        <v>632.72199999999998</v>
      </c>
      <c r="X225">
        <v>239.614</v>
      </c>
      <c r="Y225">
        <v>28.638999999999999</v>
      </c>
      <c r="Z225">
        <f t="shared" si="154"/>
        <v>97541.207999999999</v>
      </c>
      <c r="AA225">
        <f t="shared" si="155"/>
        <v>9.7363977694432488E-2</v>
      </c>
      <c r="AB225">
        <f t="shared" si="156"/>
        <v>0.3490897098588322</v>
      </c>
      <c r="AC225">
        <f t="shared" si="157"/>
        <v>0.61748622182329338</v>
      </c>
      <c r="AD225">
        <f t="shared" si="158"/>
        <v>0.92223700981845547</v>
      </c>
      <c r="AE225">
        <f t="shared" si="159"/>
        <v>1.3057855506567031</v>
      </c>
      <c r="AF225">
        <f t="shared" si="160"/>
        <v>1.6493717609074516</v>
      </c>
      <c r="AG225">
        <f t="shared" si="161"/>
        <v>1.8363586393147808</v>
      </c>
      <c r="AH225">
        <f t="shared" si="162"/>
        <v>2.3977573150416593</v>
      </c>
      <c r="AI225">
        <f t="shared" si="163"/>
        <v>3.1504225783219746</v>
      </c>
      <c r="AJ225">
        <f t="shared" si="164"/>
        <v>3.6303243753142773</v>
      </c>
      <c r="AK225">
        <f t="shared" si="165"/>
        <v>3.6104724477064098</v>
      </c>
      <c r="AL225">
        <f t="shared" si="166"/>
        <v>3.7195194978516155</v>
      </c>
      <c r="AM225">
        <f t="shared" si="167"/>
        <v>3.5705284068247343</v>
      </c>
      <c r="AN225">
        <f t="shared" si="168"/>
        <v>3.4184132002958174</v>
      </c>
      <c r="AO225">
        <f t="shared" si="169"/>
        <v>3.6313946819276626</v>
      </c>
      <c r="AP225">
        <f t="shared" si="170"/>
        <v>3.1234251886648772</v>
      </c>
      <c r="AQ225">
        <f t="shared" si="171"/>
        <v>2.7436604639958939</v>
      </c>
      <c r="AR225">
        <f t="shared" si="172"/>
        <v>2.0762675504285326</v>
      </c>
      <c r="AS225">
        <f t="shared" si="173"/>
        <v>0.59677776391696924</v>
      </c>
      <c r="AT225">
        <f t="shared" si="174"/>
        <v>0.23828450022886738</v>
      </c>
      <c r="AU225">
        <f t="shared" si="175"/>
        <v>2.9948142532743697E-2</v>
      </c>
      <c r="AV225">
        <f t="shared" si="176"/>
        <v>42.714888983125974</v>
      </c>
      <c r="BB225">
        <f t="shared" si="179"/>
        <v>0.44686171202636737</v>
      </c>
      <c r="BC225">
        <f t="shared" si="180"/>
        <v>0.80430269151474931</v>
      </c>
      <c r="BD225">
        <f t="shared" si="181"/>
        <v>1.5457703511088698</v>
      </c>
      <c r="BE225">
        <f t="shared" si="182"/>
        <v>2.2068760867703228</v>
      </c>
      <c r="BF225">
        <f t="shared" si="183"/>
        <v>2.7734885095948374</v>
      </c>
      <c r="BG225">
        <f t="shared" si="184"/>
        <v>2.8545127275438298</v>
      </c>
      <c r="BH225">
        <f t="shared" si="185"/>
        <v>2.6815427030594083</v>
      </c>
      <c r="BI225">
        <f t="shared" si="186"/>
        <v>3.0281730761423415</v>
      </c>
      <c r="BJ225">
        <f t="shared" si="187"/>
        <v>3.5050701485673628</v>
      </c>
      <c r="BK225">
        <f t="shared" si="188"/>
        <v>3.609314838503948</v>
      </c>
      <c r="BL225">
        <f t="shared" si="189"/>
        <v>3.2444260872389443</v>
      </c>
      <c r="BM225">
        <f t="shared" si="190"/>
        <v>3.049222931501935</v>
      </c>
      <c r="BN225">
        <f t="shared" si="191"/>
        <v>2.6910266353888095</v>
      </c>
      <c r="BO225">
        <f t="shared" si="192"/>
        <v>2.3841136122898945</v>
      </c>
      <c r="BP225">
        <f t="shared" si="193"/>
        <v>2.3567751485710526</v>
      </c>
      <c r="BQ225">
        <f t="shared" si="194"/>
        <v>1.8954728859211996</v>
      </c>
      <c r="BR225">
        <f t="shared" si="195"/>
        <v>1.5634849531902455</v>
      </c>
      <c r="BS225">
        <f t="shared" si="196"/>
        <v>1.1151704608784423</v>
      </c>
      <c r="BT225">
        <f t="shared" si="197"/>
        <v>0.30311121035121891</v>
      </c>
      <c r="BU225">
        <f t="shared" si="198"/>
        <v>0.11478925903808779</v>
      </c>
      <c r="BV225">
        <f t="shared" si="199"/>
        <v>1.371977259088282E-2</v>
      </c>
      <c r="BW225" s="3">
        <f t="shared" si="177"/>
        <v>42.187225801792763</v>
      </c>
      <c r="BX225" s="3">
        <f>BW225*(Z225/(Z225+boys!AB225))</f>
        <v>21.587628732984836</v>
      </c>
      <c r="BZ225">
        <v>11.474</v>
      </c>
      <c r="CA225">
        <v>22.4</v>
      </c>
      <c r="CB225">
        <v>41.150591999999989</v>
      </c>
      <c r="CC225">
        <f t="shared" si="178"/>
        <v>55.726461</v>
      </c>
      <c r="CD225" s="2">
        <v>70.8</v>
      </c>
      <c r="CE225" s="2">
        <v>70.8</v>
      </c>
      <c r="CF225" s="2">
        <v>70.8</v>
      </c>
      <c r="CG225" s="2">
        <v>70.8</v>
      </c>
      <c r="CH225" s="2">
        <v>70.8</v>
      </c>
      <c r="CI225" s="2">
        <v>70.8</v>
      </c>
      <c r="CJ225" s="2">
        <v>70.8</v>
      </c>
      <c r="CK225" s="2">
        <v>70.8</v>
      </c>
      <c r="CL225" s="2">
        <v>70.8</v>
      </c>
      <c r="CM225" s="2">
        <v>70.8</v>
      </c>
      <c r="CN225" s="2">
        <v>70.8</v>
      </c>
      <c r="CO225" s="2">
        <v>70.8</v>
      </c>
      <c r="CP225" s="2">
        <v>70.8</v>
      </c>
      <c r="CQ225" s="2">
        <v>70.8</v>
      </c>
      <c r="CR225" s="2">
        <v>70.8</v>
      </c>
      <c r="CS225" s="2">
        <v>70.8</v>
      </c>
      <c r="CT225" s="2">
        <v>70.8</v>
      </c>
      <c r="CX225">
        <v>224</v>
      </c>
      <c r="CY225" t="s">
        <v>248</v>
      </c>
      <c r="DB225" t="str">
        <f t="shared" si="200"/>
        <v/>
      </c>
      <c r="DC225" t="str">
        <f t="shared" si="153"/>
        <v/>
      </c>
    </row>
    <row r="226" spans="1:107">
      <c r="A226">
        <v>101654</v>
      </c>
      <c r="B226" t="s">
        <v>249</v>
      </c>
      <c r="C226">
        <v>2010</v>
      </c>
      <c r="D226" t="s">
        <v>25</v>
      </c>
      <c r="E226">
        <v>861.63900000000001</v>
      </c>
      <c r="F226">
        <v>807.94100000000003</v>
      </c>
      <c r="G226">
        <v>833.11099999999999</v>
      </c>
      <c r="H226">
        <v>889.00699999999995</v>
      </c>
      <c r="I226">
        <v>952.322</v>
      </c>
      <c r="J226">
        <v>964.82799999999997</v>
      </c>
      <c r="K226">
        <v>907.60599999999999</v>
      </c>
      <c r="L226">
        <v>976.41099999999994</v>
      </c>
      <c r="M226">
        <v>947.59</v>
      </c>
      <c r="N226">
        <v>968.31</v>
      </c>
      <c r="O226">
        <v>894.86699999999996</v>
      </c>
      <c r="P226">
        <v>801.44600000000003</v>
      </c>
      <c r="Q226">
        <v>728.18499999999995</v>
      </c>
      <c r="R226">
        <v>548.85</v>
      </c>
      <c r="S226">
        <v>441.548</v>
      </c>
      <c r="T226">
        <v>351.54300000000001</v>
      </c>
      <c r="U226">
        <v>292.18299999999999</v>
      </c>
      <c r="V226">
        <v>199.79599999999999</v>
      </c>
      <c r="W226">
        <v>83.382999999999996</v>
      </c>
      <c r="X226">
        <v>22.841000000000001</v>
      </c>
      <c r="Y226">
        <v>2.8780000000000001</v>
      </c>
      <c r="Z226">
        <f t="shared" si="154"/>
        <v>13476.285</v>
      </c>
      <c r="AA226">
        <f t="shared" si="155"/>
        <v>0.12787485571876819</v>
      </c>
      <c r="AB226">
        <f t="shared" si="156"/>
        <v>0.41966958995004933</v>
      </c>
      <c r="AC226">
        <f t="shared" si="157"/>
        <v>0.74184628775660355</v>
      </c>
      <c r="AD226">
        <f t="shared" si="158"/>
        <v>1.1214603282729625</v>
      </c>
      <c r="AE226">
        <f t="shared" si="159"/>
        <v>1.5546631731222664</v>
      </c>
      <c r="AF226">
        <f t="shared" si="160"/>
        <v>1.9330517275347028</v>
      </c>
      <c r="AG226">
        <f t="shared" si="161"/>
        <v>2.1551482474584058</v>
      </c>
      <c r="AH226">
        <f t="shared" si="162"/>
        <v>2.6807986770834837</v>
      </c>
      <c r="AI226">
        <f t="shared" si="163"/>
        <v>2.9532456459625189</v>
      </c>
      <c r="AJ226">
        <f t="shared" si="164"/>
        <v>3.3770857472960829</v>
      </c>
      <c r="AK226">
        <f t="shared" si="165"/>
        <v>3.4529608122713342</v>
      </c>
      <c r="AL226">
        <f t="shared" si="166"/>
        <v>3.3898379264018237</v>
      </c>
      <c r="AM226">
        <f t="shared" si="167"/>
        <v>3.3501421200278858</v>
      </c>
      <c r="AN226">
        <f t="shared" si="168"/>
        <v>2.7287156660756287</v>
      </c>
      <c r="AO226">
        <f t="shared" si="169"/>
        <v>2.3590667606094708</v>
      </c>
      <c r="AP226">
        <f t="shared" si="170"/>
        <v>2.0086255967427222</v>
      </c>
      <c r="AQ226">
        <f t="shared" si="171"/>
        <v>1.7778643001390961</v>
      </c>
      <c r="AR226">
        <f t="shared" si="172"/>
        <v>1.2898400412279794</v>
      </c>
      <c r="AS226">
        <f t="shared" si="173"/>
        <v>0.56923966805391835</v>
      </c>
      <c r="AT226">
        <f t="shared" si="174"/>
        <v>0.16440562068849093</v>
      </c>
      <c r="AU226">
        <f t="shared" si="175"/>
        <v>2.1783154630523178E-2</v>
      </c>
      <c r="AV226">
        <f t="shared" si="176"/>
        <v>38.177325947024727</v>
      </c>
      <c r="BB226">
        <f t="shared" si="179"/>
        <v>0.58689443780685857</v>
      </c>
      <c r="BC226">
        <f t="shared" si="180"/>
        <v>0.96691873524491356</v>
      </c>
      <c r="BD226">
        <f t="shared" si="181"/>
        <v>1.85708434644635</v>
      </c>
      <c r="BE226">
        <f t="shared" si="182"/>
        <v>2.6836094782342248</v>
      </c>
      <c r="BF226">
        <f t="shared" si="183"/>
        <v>3.6078757326013808</v>
      </c>
      <c r="BG226">
        <f t="shared" si="184"/>
        <v>3.6552547639709312</v>
      </c>
      <c r="BH226">
        <f t="shared" si="185"/>
        <v>3.4384689865018441</v>
      </c>
      <c r="BI226">
        <f t="shared" si="186"/>
        <v>3.6991370061229776</v>
      </c>
      <c r="BJ226">
        <f t="shared" si="187"/>
        <v>3.5899485315426323</v>
      </c>
      <c r="BK226">
        <f t="shared" si="188"/>
        <v>3.6684463349951408</v>
      </c>
      <c r="BL226">
        <f t="shared" si="189"/>
        <v>3.3902072336938551</v>
      </c>
      <c r="BM226">
        <f t="shared" si="190"/>
        <v>3.0362813989285624</v>
      </c>
      <c r="BN226">
        <f t="shared" si="191"/>
        <v>2.7587318053603047</v>
      </c>
      <c r="BO226">
        <f t="shared" si="192"/>
        <v>2.0793204355651427</v>
      </c>
      <c r="BP226">
        <f t="shared" si="193"/>
        <v>1.6728063763923071</v>
      </c>
      <c r="BQ226">
        <f t="shared" si="194"/>
        <v>1.3318220713854003</v>
      </c>
      <c r="BR226">
        <f t="shared" si="195"/>
        <v>1.1069364723052384</v>
      </c>
      <c r="BS226">
        <f t="shared" si="196"/>
        <v>0.75692795070451535</v>
      </c>
      <c r="BT226">
        <f t="shared" si="197"/>
        <v>0.3158968313359356</v>
      </c>
      <c r="BU226">
        <f t="shared" si="198"/>
        <v>8.6533220495114194E-2</v>
      </c>
      <c r="BV226">
        <f t="shared" si="199"/>
        <v>1.0903314591521329E-2</v>
      </c>
      <c r="BW226" s="3">
        <f t="shared" si="177"/>
        <v>44.300005464225151</v>
      </c>
      <c r="BX226" s="3">
        <f>BW226*(Z226/(Z226+boys!AB226))</f>
        <v>22.298878852422366</v>
      </c>
      <c r="BZ226">
        <v>11.474</v>
      </c>
      <c r="CA226">
        <v>22.4</v>
      </c>
      <c r="CB226">
        <v>41.150591999999989</v>
      </c>
      <c r="CC226">
        <f t="shared" si="178"/>
        <v>55.726461</v>
      </c>
      <c r="CD226">
        <v>77.355999999999995</v>
      </c>
      <c r="CE226">
        <v>77.355999999999995</v>
      </c>
      <c r="CF226">
        <v>77.355999999999995</v>
      </c>
      <c r="CG226">
        <v>77.355999999999995</v>
      </c>
      <c r="CH226">
        <v>77.355999999999995</v>
      </c>
      <c r="CI226">
        <v>77.355999999999995</v>
      </c>
      <c r="CJ226">
        <v>77.355999999999995</v>
      </c>
      <c r="CK226">
        <v>77.355999999999995</v>
      </c>
      <c r="CL226">
        <v>77.355999999999995</v>
      </c>
      <c r="CM226">
        <v>77.355999999999995</v>
      </c>
      <c r="CN226">
        <v>77.355999999999995</v>
      </c>
      <c r="CO226">
        <v>77.355999999999995</v>
      </c>
      <c r="CP226">
        <v>77.355999999999995</v>
      </c>
      <c r="CQ226">
        <v>77.355999999999995</v>
      </c>
      <c r="CR226">
        <v>77.355999999999995</v>
      </c>
      <c r="CS226">
        <v>77.355999999999995</v>
      </c>
      <c r="CT226">
        <v>77.355999999999995</v>
      </c>
      <c r="CX226">
        <v>225</v>
      </c>
      <c r="CY226" t="s">
        <v>249</v>
      </c>
      <c r="DB226" t="str">
        <f t="shared" si="200"/>
        <v/>
      </c>
      <c r="DC226" t="str">
        <f t="shared" si="153"/>
        <v/>
      </c>
    </row>
    <row r="227" spans="1:107">
      <c r="A227">
        <v>102107</v>
      </c>
      <c r="B227" t="s">
        <v>250</v>
      </c>
      <c r="C227">
        <v>2010</v>
      </c>
      <c r="D227" t="s">
        <v>25</v>
      </c>
      <c r="E227">
        <v>570.62</v>
      </c>
      <c r="F227">
        <v>527.49300000000005</v>
      </c>
      <c r="G227">
        <v>488.75099999999998</v>
      </c>
      <c r="H227">
        <v>427.09399999999999</v>
      </c>
      <c r="I227">
        <v>376.51100000000002</v>
      </c>
      <c r="J227">
        <v>350.78300000000002</v>
      </c>
      <c r="K227">
        <v>316.09500000000003</v>
      </c>
      <c r="L227">
        <v>284.06799999999998</v>
      </c>
      <c r="M227">
        <v>223.482</v>
      </c>
      <c r="N227">
        <v>188.31100000000001</v>
      </c>
      <c r="O227">
        <v>154.57300000000001</v>
      </c>
      <c r="P227">
        <v>123.869</v>
      </c>
      <c r="Q227">
        <v>91.308999999999997</v>
      </c>
      <c r="R227">
        <v>65.986000000000004</v>
      </c>
      <c r="S227">
        <v>43.619</v>
      </c>
      <c r="T227">
        <v>26.256</v>
      </c>
      <c r="U227">
        <v>13.208</v>
      </c>
      <c r="V227">
        <v>4.9690000000000003</v>
      </c>
      <c r="W227">
        <v>1.38</v>
      </c>
      <c r="X227">
        <v>0.22700000000000001</v>
      </c>
      <c r="Y227">
        <v>2.1999999999999999E-2</v>
      </c>
      <c r="Z227">
        <f t="shared" si="154"/>
        <v>4278.6259999999993</v>
      </c>
      <c r="AA227">
        <f t="shared" si="155"/>
        <v>0.26673048777808583</v>
      </c>
      <c r="AB227">
        <f t="shared" si="156"/>
        <v>0.86299924321499488</v>
      </c>
      <c r="AC227">
        <f t="shared" si="157"/>
        <v>1.3707699621327036</v>
      </c>
      <c r="AD227">
        <f t="shared" si="158"/>
        <v>1.6969461691673917</v>
      </c>
      <c r="AE227">
        <f t="shared" si="159"/>
        <v>1.9359584128175733</v>
      </c>
      <c r="AF227">
        <f t="shared" si="160"/>
        <v>2.2135940369642038</v>
      </c>
      <c r="AG227">
        <f t="shared" si="161"/>
        <v>2.3640860407055917</v>
      </c>
      <c r="AH227">
        <f t="shared" si="162"/>
        <v>2.456516648101517</v>
      </c>
      <c r="AI227">
        <f t="shared" si="163"/>
        <v>2.1937519194246007</v>
      </c>
      <c r="AJ227">
        <f t="shared" si="164"/>
        <v>2.0685652356621032</v>
      </c>
      <c r="AK227">
        <f t="shared" si="165"/>
        <v>1.8785928005859829</v>
      </c>
      <c r="AL227">
        <f t="shared" si="166"/>
        <v>1.6501869992843501</v>
      </c>
      <c r="AM227">
        <f t="shared" si="167"/>
        <v>1.3231252275847436</v>
      </c>
      <c r="AN227">
        <f t="shared" si="168"/>
        <v>1.0332901263162522</v>
      </c>
      <c r="AO227">
        <f t="shared" si="169"/>
        <v>0.73401320891332877</v>
      </c>
      <c r="AP227">
        <f t="shared" si="170"/>
        <v>0.47251430716309401</v>
      </c>
      <c r="AQ227">
        <f t="shared" si="171"/>
        <v>0.25313172967209574</v>
      </c>
      <c r="AR227">
        <f t="shared" si="172"/>
        <v>0.10103780980155781</v>
      </c>
      <c r="AS227">
        <f t="shared" si="173"/>
        <v>2.9673077291635215E-2</v>
      </c>
      <c r="AT227">
        <f t="shared" si="174"/>
        <v>5.1462782678364516E-3</v>
      </c>
      <c r="AU227">
        <f t="shared" si="175"/>
        <v>5.2446743417162425E-4</v>
      </c>
      <c r="AV227">
        <f t="shared" si="176"/>
        <v>24.91115418828382</v>
      </c>
      <c r="BB227">
        <f t="shared" si="179"/>
        <v>1.2241862467063029</v>
      </c>
      <c r="BC227">
        <f t="shared" si="180"/>
        <v>1.9883502563673481</v>
      </c>
      <c r="BD227">
        <f t="shared" si="181"/>
        <v>3.4314863891193474</v>
      </c>
      <c r="BE227">
        <f t="shared" si="182"/>
        <v>4.060723958594143</v>
      </c>
      <c r="BF227">
        <f t="shared" si="183"/>
        <v>4.303635551693465</v>
      </c>
      <c r="BG227">
        <f t="shared" si="184"/>
        <v>4.0095566656211608</v>
      </c>
      <c r="BH227">
        <f t="shared" si="185"/>
        <v>3.6130622470858644</v>
      </c>
      <c r="BI227">
        <f t="shared" si="186"/>
        <v>3.2469838700554807</v>
      </c>
      <c r="BJ227">
        <f t="shared" si="187"/>
        <v>2.5544674136042742</v>
      </c>
      <c r="BK227">
        <f t="shared" si="188"/>
        <v>2.1524521577721449</v>
      </c>
      <c r="BL227">
        <f t="shared" si="189"/>
        <v>1.7668165289511168</v>
      </c>
      <c r="BM227">
        <f t="shared" si="190"/>
        <v>1.4158604453859722</v>
      </c>
      <c r="BN227">
        <f t="shared" si="191"/>
        <v>1.0436897158106364</v>
      </c>
      <c r="BO227">
        <f t="shared" si="192"/>
        <v>0.75424010324809898</v>
      </c>
      <c r="BP227">
        <f t="shared" si="193"/>
        <v>0.49857847215437862</v>
      </c>
      <c r="BQ227">
        <f t="shared" si="194"/>
        <v>0.30011408709244514</v>
      </c>
      <c r="BR227">
        <f t="shared" si="195"/>
        <v>0.15097146794321356</v>
      </c>
      <c r="BS227">
        <f t="shared" si="196"/>
        <v>5.679718535810329E-2</v>
      </c>
      <c r="BT227">
        <f t="shared" si="197"/>
        <v>1.5773820848094693E-2</v>
      </c>
      <c r="BU227">
        <f t="shared" si="198"/>
        <v>2.5946792264619533E-3</v>
      </c>
      <c r="BV227">
        <f t="shared" si="199"/>
        <v>2.5146670917252408E-4</v>
      </c>
      <c r="BW227" s="3">
        <f t="shared" si="177"/>
        <v>36.590592729347229</v>
      </c>
      <c r="BX227" s="3">
        <f>BW227*(Z227/(Z227+boys!AB227))</f>
        <v>17.936088406002369</v>
      </c>
      <c r="BZ227">
        <v>11.474</v>
      </c>
      <c r="CA227">
        <v>22.4</v>
      </c>
      <c r="CB227">
        <v>41.150591999999989</v>
      </c>
      <c r="CC227">
        <f t="shared" si="178"/>
        <v>55.726461</v>
      </c>
      <c r="CD227" s="2">
        <v>74.099999999999994</v>
      </c>
      <c r="CE227" s="2">
        <v>74.099999999999994</v>
      </c>
      <c r="CF227" s="2">
        <v>74.099999999999994</v>
      </c>
      <c r="CG227" s="2">
        <v>74.099999999999994</v>
      </c>
      <c r="CH227" s="2">
        <v>74.099999999999994</v>
      </c>
      <c r="CI227" s="2">
        <v>74.099999999999994</v>
      </c>
      <c r="CJ227" s="2">
        <v>74.099999999999994</v>
      </c>
      <c r="CK227" s="2">
        <v>74.099999999999994</v>
      </c>
      <c r="CL227" s="2">
        <v>74.099999999999994</v>
      </c>
      <c r="CM227" s="2">
        <v>74.099999999999994</v>
      </c>
      <c r="CN227" s="2">
        <v>74.099999999999994</v>
      </c>
      <c r="CO227" s="2">
        <v>74.099999999999994</v>
      </c>
      <c r="CP227" s="2">
        <v>74.099999999999994</v>
      </c>
      <c r="CQ227" s="2">
        <v>74.099999999999994</v>
      </c>
      <c r="CR227" s="2">
        <v>74.099999999999994</v>
      </c>
      <c r="CS227" s="2">
        <v>74.099999999999994</v>
      </c>
      <c r="CT227" s="2">
        <v>74.099999999999994</v>
      </c>
      <c r="CX227">
        <v>226</v>
      </c>
      <c r="CY227" t="s">
        <v>250</v>
      </c>
      <c r="DB227" t="str">
        <f t="shared" si="200"/>
        <v/>
      </c>
      <c r="DC227" t="str">
        <f t="shared" si="153"/>
        <v/>
      </c>
    </row>
    <row r="228" spans="1:107">
      <c r="A228">
        <v>102560</v>
      </c>
      <c r="B228" t="s">
        <v>251</v>
      </c>
      <c r="C228">
        <v>2010</v>
      </c>
      <c r="D228" t="s">
        <v>25</v>
      </c>
      <c r="E228">
        <v>16747.61</v>
      </c>
      <c r="F228">
        <v>17610.437000000002</v>
      </c>
      <c r="G228">
        <v>17627.145</v>
      </c>
      <c r="H228">
        <v>17226.538</v>
      </c>
      <c r="I228">
        <v>17207.041000000001</v>
      </c>
      <c r="J228">
        <v>16878.046999999999</v>
      </c>
      <c r="K228">
        <v>15683.691000000001</v>
      </c>
      <c r="L228">
        <v>13968.972</v>
      </c>
      <c r="M228">
        <v>13005.924999999999</v>
      </c>
      <c r="N228">
        <v>12144.913</v>
      </c>
      <c r="O228">
        <v>10302.848</v>
      </c>
      <c r="P228">
        <v>8576.83</v>
      </c>
      <c r="Q228">
        <v>6716.6679999999997</v>
      </c>
      <c r="R228">
        <v>5084.8500000000004</v>
      </c>
      <c r="S228">
        <v>4023.7260000000001</v>
      </c>
      <c r="T228">
        <v>2923.12</v>
      </c>
      <c r="U228">
        <v>1991.675</v>
      </c>
      <c r="V228">
        <v>1035.521</v>
      </c>
      <c r="W228">
        <v>425.02699999999999</v>
      </c>
      <c r="X228">
        <v>135.31800000000001</v>
      </c>
      <c r="Y228">
        <v>32.475000000000001</v>
      </c>
      <c r="Z228">
        <f t="shared" si="154"/>
        <v>199348.37699999998</v>
      </c>
      <c r="AA228">
        <f t="shared" si="155"/>
        <v>0.16802354001607953</v>
      </c>
      <c r="AB228">
        <f t="shared" si="156"/>
        <v>0.61838004831110327</v>
      </c>
      <c r="AC228">
        <f t="shared" si="157"/>
        <v>1.0610858396905836</v>
      </c>
      <c r="AD228">
        <f t="shared" si="158"/>
        <v>1.4690420378993105</v>
      </c>
      <c r="AE228">
        <f t="shared" si="159"/>
        <v>1.8989615450944959</v>
      </c>
      <c r="AF228">
        <f t="shared" si="160"/>
        <v>2.2859843448838313</v>
      </c>
      <c r="AG228">
        <f t="shared" si="161"/>
        <v>2.5175931680647698</v>
      </c>
      <c r="AH228">
        <f t="shared" si="162"/>
        <v>2.5927071580823555</v>
      </c>
      <c r="AI228">
        <f t="shared" si="163"/>
        <v>2.7401720456444951</v>
      </c>
      <c r="AJ228">
        <f t="shared" si="164"/>
        <v>2.8633837886726314</v>
      </c>
      <c r="AK228">
        <f t="shared" si="165"/>
        <v>2.6874966531581044</v>
      </c>
      <c r="AL228">
        <f t="shared" si="166"/>
        <v>2.4523867079188713</v>
      </c>
      <c r="AM228">
        <f t="shared" si="167"/>
        <v>2.0889731949009045</v>
      </c>
      <c r="AN228">
        <f t="shared" si="168"/>
        <v>1.7089928452239169</v>
      </c>
      <c r="AO228">
        <f t="shared" si="169"/>
        <v>1.453276301316464</v>
      </c>
      <c r="AP228">
        <f t="shared" si="170"/>
        <v>1.1290798720673809</v>
      </c>
      <c r="AQ228">
        <f t="shared" si="171"/>
        <v>0.81925598019792267</v>
      </c>
      <c r="AR228">
        <f t="shared" si="172"/>
        <v>0.45192405554422949</v>
      </c>
      <c r="AS228">
        <f t="shared" si="173"/>
        <v>0.19615150415796967</v>
      </c>
      <c r="AT228">
        <f t="shared" si="174"/>
        <v>6.58437565308094E-2</v>
      </c>
      <c r="AU228">
        <f t="shared" si="175"/>
        <v>1.6616388103325268E-2</v>
      </c>
      <c r="AV228">
        <f t="shared" si="176"/>
        <v>31.285330775479562</v>
      </c>
      <c r="BB228">
        <f t="shared" si="179"/>
        <v>0.77116083925779855</v>
      </c>
      <c r="BC228">
        <f t="shared" si="180"/>
        <v>1.4247476313087817</v>
      </c>
      <c r="BD228">
        <f t="shared" si="181"/>
        <v>2.6562455533534801</v>
      </c>
      <c r="BE228">
        <f t="shared" si="182"/>
        <v>3.5153585351541294</v>
      </c>
      <c r="BF228">
        <f t="shared" si="183"/>
        <v>3.8681846673574882</v>
      </c>
      <c r="BG228">
        <f t="shared" si="184"/>
        <v>3.7942260159860752</v>
      </c>
      <c r="BH228">
        <f t="shared" si="185"/>
        <v>3.5257318823017068</v>
      </c>
      <c r="BI228">
        <f t="shared" si="186"/>
        <v>3.1402588806027754</v>
      </c>
      <c r="BJ228">
        <f t="shared" si="187"/>
        <v>2.9237635727026765</v>
      </c>
      <c r="BK228">
        <f t="shared" si="188"/>
        <v>2.7302059809696879</v>
      </c>
      <c r="BL228">
        <f t="shared" si="189"/>
        <v>2.3161052887428326</v>
      </c>
      <c r="BM228">
        <f t="shared" si="190"/>
        <v>1.9280922443627424</v>
      </c>
      <c r="BN228">
        <f t="shared" si="191"/>
        <v>1.5099233025207928</v>
      </c>
      <c r="BO228">
        <f t="shared" si="192"/>
        <v>1.1430866472517107</v>
      </c>
      <c r="BP228">
        <f t="shared" si="193"/>
        <v>0.90454339121105576</v>
      </c>
      <c r="BQ228">
        <f t="shared" si="194"/>
        <v>0.65712448554321579</v>
      </c>
      <c r="BR228">
        <f t="shared" si="195"/>
        <v>0.44773338410475255</v>
      </c>
      <c r="BS228">
        <f t="shared" si="196"/>
        <v>0.23278763936964486</v>
      </c>
      <c r="BT228">
        <f t="shared" si="197"/>
        <v>9.5547103340600584E-2</v>
      </c>
      <c r="BU228">
        <f t="shared" si="198"/>
        <v>3.0419815517233946E-2</v>
      </c>
      <c r="BV228">
        <f t="shared" si="199"/>
        <v>7.3004589849256733E-3</v>
      </c>
      <c r="BW228" s="3">
        <f t="shared" si="177"/>
        <v>37.622547319944111</v>
      </c>
      <c r="BX228" s="3">
        <f>BW228*(Z228/(Z228+boys!AB228))</f>
        <v>19.034517232064481</v>
      </c>
      <c r="BZ228">
        <v>11.474</v>
      </c>
      <c r="CA228">
        <v>22.4</v>
      </c>
      <c r="CB228">
        <v>41.150591999999989</v>
      </c>
      <c r="CC228">
        <f t="shared" si="178"/>
        <v>55.726461</v>
      </c>
      <c r="CD228" s="2">
        <v>67.900000000000006</v>
      </c>
      <c r="CE228" s="2">
        <v>67.900000000000006</v>
      </c>
      <c r="CF228" s="2">
        <v>67.900000000000006</v>
      </c>
      <c r="CG228" s="2">
        <v>67.900000000000006</v>
      </c>
      <c r="CH228" s="2">
        <v>67.900000000000006</v>
      </c>
      <c r="CI228" s="2">
        <v>67.900000000000006</v>
      </c>
      <c r="CJ228" s="2">
        <v>67.900000000000006</v>
      </c>
      <c r="CK228" s="2">
        <v>67.900000000000006</v>
      </c>
      <c r="CL228" s="2">
        <v>67.900000000000006</v>
      </c>
      <c r="CM228" s="2">
        <v>67.900000000000006</v>
      </c>
      <c r="CN228" s="2">
        <v>67.900000000000006</v>
      </c>
      <c r="CO228" s="2">
        <v>67.900000000000006</v>
      </c>
      <c r="CP228" s="2">
        <v>67.900000000000006</v>
      </c>
      <c r="CQ228" s="2">
        <v>67.900000000000006</v>
      </c>
      <c r="CR228" s="2">
        <v>67.900000000000006</v>
      </c>
      <c r="CS228" s="2">
        <v>67.900000000000006</v>
      </c>
      <c r="CT228" s="2">
        <v>67.900000000000006</v>
      </c>
      <c r="CX228">
        <v>227</v>
      </c>
      <c r="CY228" t="s">
        <v>251</v>
      </c>
      <c r="DB228" t="str">
        <f t="shared" si="200"/>
        <v/>
      </c>
      <c r="DC228" t="str">
        <f t="shared" si="153"/>
        <v/>
      </c>
    </row>
    <row r="229" spans="1:107">
      <c r="A229">
        <v>103013</v>
      </c>
      <c r="B229" t="s">
        <v>252</v>
      </c>
      <c r="C229">
        <v>2010</v>
      </c>
      <c r="D229" t="s">
        <v>25</v>
      </c>
      <c r="E229">
        <v>213749.96599999999</v>
      </c>
      <c r="F229">
        <v>204699.712</v>
      </c>
      <c r="G229">
        <v>202766.50700000001</v>
      </c>
      <c r="H229">
        <v>212408.05300000001</v>
      </c>
      <c r="I229">
        <v>221317.78700000001</v>
      </c>
      <c r="J229">
        <v>198235.40400000001</v>
      </c>
      <c r="K229">
        <v>177290.057</v>
      </c>
      <c r="L229">
        <v>174660.43599999999</v>
      </c>
      <c r="M229">
        <v>163898.72200000001</v>
      </c>
      <c r="N229">
        <v>143112.26999999999</v>
      </c>
      <c r="O229">
        <v>118553.981</v>
      </c>
      <c r="P229">
        <v>103415.02899999999</v>
      </c>
      <c r="Q229">
        <v>74925.567999999999</v>
      </c>
      <c r="R229">
        <v>56258.406999999999</v>
      </c>
      <c r="S229">
        <v>44607.809000000001</v>
      </c>
      <c r="T229">
        <v>31405.368999999999</v>
      </c>
      <c r="U229">
        <v>18484.815999999999</v>
      </c>
      <c r="V229">
        <v>8499.0789999999997</v>
      </c>
      <c r="W229">
        <v>2768.788</v>
      </c>
      <c r="X229">
        <v>586.6</v>
      </c>
      <c r="Y229">
        <v>98.635000000000005</v>
      </c>
      <c r="Z229">
        <f t="shared" si="154"/>
        <v>2371742.9950000001</v>
      </c>
      <c r="AA229">
        <f t="shared" si="155"/>
        <v>0.18024715700699265</v>
      </c>
      <c r="AB229">
        <f t="shared" si="156"/>
        <v>0.60415398591701119</v>
      </c>
      <c r="AC229">
        <f t="shared" si="157"/>
        <v>1.0259113610241737</v>
      </c>
      <c r="AD229">
        <f t="shared" si="158"/>
        <v>1.5224823720834897</v>
      </c>
      <c r="AE229">
        <f t="shared" si="159"/>
        <v>2.0529169156458287</v>
      </c>
      <c r="AF229">
        <f t="shared" si="160"/>
        <v>2.2567183372243922</v>
      </c>
      <c r="AG229">
        <f t="shared" si="161"/>
        <v>2.3920306019497697</v>
      </c>
      <c r="AH229">
        <f t="shared" si="162"/>
        <v>2.7247623986341738</v>
      </c>
      <c r="AI229">
        <f t="shared" si="163"/>
        <v>2.9023997703427389</v>
      </c>
      <c r="AJ229">
        <f t="shared" si="164"/>
        <v>2.8360057157036103</v>
      </c>
      <c r="AK229">
        <f t="shared" si="165"/>
        <v>2.5992727816615728</v>
      </c>
      <c r="AL229">
        <f t="shared" si="166"/>
        <v>2.4853690578729837</v>
      </c>
      <c r="AM229">
        <f t="shared" si="167"/>
        <v>1.9586376878916427</v>
      </c>
      <c r="AN229">
        <f t="shared" si="168"/>
        <v>1.5892587337440411</v>
      </c>
      <c r="AO229">
        <f t="shared" si="169"/>
        <v>1.3541780263590488</v>
      </c>
      <c r="AP229">
        <f t="shared" si="170"/>
        <v>1.0195933615480119</v>
      </c>
      <c r="AQ229">
        <f t="shared" si="171"/>
        <v>0.63908902237529319</v>
      </c>
      <c r="AR229">
        <f t="shared" si="172"/>
        <v>0.3117622248948605</v>
      </c>
      <c r="AS229">
        <f t="shared" si="173"/>
        <v>0.10740139068061209</v>
      </c>
      <c r="AT229">
        <f t="shared" si="174"/>
        <v>2.3990879332184977E-2</v>
      </c>
      <c r="AU229">
        <f t="shared" si="175"/>
        <v>4.2419309432808082E-3</v>
      </c>
      <c r="AV229">
        <f t="shared" si="176"/>
        <v>30.590423712835712</v>
      </c>
      <c r="BB229">
        <f t="shared" si="179"/>
        <v>0.82726235179929353</v>
      </c>
      <c r="BC229">
        <f t="shared" si="180"/>
        <v>1.3919707835527935</v>
      </c>
      <c r="BD229">
        <f t="shared" si="181"/>
        <v>2.5681923072782862</v>
      </c>
      <c r="BE229">
        <f t="shared" si="182"/>
        <v>3.6432391063353875</v>
      </c>
      <c r="BF229">
        <f t="shared" si="183"/>
        <v>3.8184254631012413</v>
      </c>
      <c r="BG229">
        <f t="shared" si="184"/>
        <v>3.4201820133045233</v>
      </c>
      <c r="BH229">
        <f t="shared" si="185"/>
        <v>3.058809132243268</v>
      </c>
      <c r="BI229">
        <f t="shared" si="186"/>
        <v>3.0134399284354156</v>
      </c>
      <c r="BJ229">
        <f t="shared" si="187"/>
        <v>2.8277666333910685</v>
      </c>
      <c r="BK229">
        <f t="shared" si="188"/>
        <v>2.4691351890764199</v>
      </c>
      <c r="BL229">
        <f t="shared" si="189"/>
        <v>2.0454277351075301</v>
      </c>
      <c r="BM229">
        <f t="shared" si="190"/>
        <v>1.7842333657572371</v>
      </c>
      <c r="BN229">
        <f t="shared" si="191"/>
        <v>1.2927008740084842</v>
      </c>
      <c r="BO229">
        <f t="shared" si="192"/>
        <v>0.97063384156427113</v>
      </c>
      <c r="BP229">
        <f t="shared" si="193"/>
        <v>0.76962451164739287</v>
      </c>
      <c r="BQ229">
        <f t="shared" si="194"/>
        <v>0.54184104356551488</v>
      </c>
      <c r="BR229">
        <f t="shared" si="195"/>
        <v>0.31892100970240239</v>
      </c>
      <c r="BS229">
        <f t="shared" si="196"/>
        <v>0.1466357499160654</v>
      </c>
      <c r="BT229">
        <f t="shared" si="197"/>
        <v>4.7770270724463548E-2</v>
      </c>
      <c r="BU229">
        <f t="shared" si="198"/>
        <v>1.0120688477041333E-2</v>
      </c>
      <c r="BV229">
        <f t="shared" si="199"/>
        <v>1.7017628843044186E-3</v>
      </c>
      <c r="BW229" s="3">
        <f t="shared" si="177"/>
        <v>34.968033761872398</v>
      </c>
      <c r="BX229" s="3">
        <f>BW229*(Z229/(Z229+boys!AB229))</f>
        <v>17.14797581445999</v>
      </c>
      <c r="BZ229">
        <v>11.474</v>
      </c>
      <c r="CA229">
        <v>22.4</v>
      </c>
      <c r="CB229">
        <v>41.150591999999989</v>
      </c>
      <c r="CC229">
        <f t="shared" si="178"/>
        <v>55.726461</v>
      </c>
      <c r="CD229" s="2">
        <v>62</v>
      </c>
      <c r="CE229" s="2">
        <v>62</v>
      </c>
      <c r="CF229" s="2">
        <v>62</v>
      </c>
      <c r="CG229" s="2">
        <v>62</v>
      </c>
      <c r="CH229" s="2">
        <v>62</v>
      </c>
      <c r="CI229" s="2">
        <v>62</v>
      </c>
      <c r="CJ229" s="2">
        <v>62</v>
      </c>
      <c r="CK229" s="2">
        <v>62</v>
      </c>
      <c r="CL229" s="2">
        <v>62</v>
      </c>
      <c r="CM229" s="2">
        <v>62</v>
      </c>
      <c r="CN229" s="2">
        <v>62</v>
      </c>
      <c r="CO229" s="2">
        <v>62</v>
      </c>
      <c r="CP229" s="2">
        <v>62</v>
      </c>
      <c r="CQ229" s="2">
        <v>62</v>
      </c>
      <c r="CR229" s="2">
        <v>62</v>
      </c>
      <c r="CS229" s="2">
        <v>62</v>
      </c>
      <c r="CT229" s="2">
        <v>62</v>
      </c>
      <c r="CX229">
        <v>228</v>
      </c>
      <c r="CY229" t="s">
        <v>252</v>
      </c>
      <c r="DB229" t="str">
        <f t="shared" si="200"/>
        <v/>
      </c>
      <c r="DC229" t="str">
        <f t="shared" si="153"/>
        <v/>
      </c>
    </row>
    <row r="230" spans="1:107">
      <c r="A230">
        <v>103466</v>
      </c>
      <c r="B230" t="s">
        <v>253</v>
      </c>
      <c r="C230">
        <v>2010</v>
      </c>
      <c r="D230" t="s">
        <v>25</v>
      </c>
      <c r="E230">
        <v>171271.14</v>
      </c>
      <c r="F230">
        <v>166523.14300000001</v>
      </c>
      <c r="G230">
        <v>167647.818</v>
      </c>
      <c r="H230">
        <v>178893.58</v>
      </c>
      <c r="I230">
        <v>188780.50200000001</v>
      </c>
      <c r="J230">
        <v>168747.74299999999</v>
      </c>
      <c r="K230">
        <v>151829.67499999999</v>
      </c>
      <c r="L230">
        <v>153250.033</v>
      </c>
      <c r="M230">
        <v>144760.75200000001</v>
      </c>
      <c r="N230">
        <v>125597.056</v>
      </c>
      <c r="O230">
        <v>103850.39</v>
      </c>
      <c r="P230">
        <v>92187.862999999998</v>
      </c>
      <c r="Q230">
        <v>67990.792000000001</v>
      </c>
      <c r="R230">
        <v>51499.010999999999</v>
      </c>
      <c r="S230">
        <v>41271.180999999997</v>
      </c>
      <c r="T230">
        <v>29654.289000000001</v>
      </c>
      <c r="U230">
        <v>17760.831999999999</v>
      </c>
      <c r="V230">
        <v>8536.5840000000007</v>
      </c>
      <c r="W230">
        <v>2906.1579999999999</v>
      </c>
      <c r="X230">
        <v>644.70600000000002</v>
      </c>
      <c r="Y230">
        <v>89.873999999999995</v>
      </c>
      <c r="Z230">
        <f t="shared" si="154"/>
        <v>2033693.1220000002</v>
      </c>
      <c r="AA230">
        <f t="shared" si="155"/>
        <v>0.16843361286639588</v>
      </c>
      <c r="AB230">
        <f t="shared" si="156"/>
        <v>0.57317497334782253</v>
      </c>
      <c r="AC230">
        <f t="shared" si="157"/>
        <v>0.98922192057253744</v>
      </c>
      <c r="AD230">
        <f t="shared" si="158"/>
        <v>1.4954030316084235</v>
      </c>
      <c r="AE230">
        <f t="shared" si="159"/>
        <v>2.0421817820358443</v>
      </c>
      <c r="AF230">
        <f t="shared" si="160"/>
        <v>2.2403522988361657</v>
      </c>
      <c r="AG230">
        <f t="shared" si="161"/>
        <v>2.389027895822327</v>
      </c>
      <c r="AH230">
        <f t="shared" si="162"/>
        <v>2.7881547907403501</v>
      </c>
      <c r="AI230">
        <f t="shared" si="163"/>
        <v>2.9896111258028828</v>
      </c>
      <c r="AJ230">
        <f t="shared" si="164"/>
        <v>2.9026314580809203</v>
      </c>
      <c r="AK230">
        <f t="shared" si="165"/>
        <v>2.6553761831525726</v>
      </c>
      <c r="AL230">
        <f t="shared" si="166"/>
        <v>2.5838255212430221</v>
      </c>
      <c r="AM230">
        <f t="shared" si="167"/>
        <v>2.0727950831905306</v>
      </c>
      <c r="AN230">
        <f t="shared" si="168"/>
        <v>1.6966344133606208</v>
      </c>
      <c r="AO230">
        <f t="shared" si="169"/>
        <v>1.4611472103901817</v>
      </c>
      <c r="AP230">
        <f t="shared" si="170"/>
        <v>1.1227752251797209</v>
      </c>
      <c r="AQ230">
        <f t="shared" si="171"/>
        <v>0.71612978784514947</v>
      </c>
      <c r="AR230">
        <f t="shared" si="172"/>
        <v>0.36518922150340044</v>
      </c>
      <c r="AS230">
        <f t="shared" si="173"/>
        <v>0.13146847629452718</v>
      </c>
      <c r="AT230">
        <f t="shared" si="174"/>
        <v>3.0750205782522185E-2</v>
      </c>
      <c r="AU230">
        <f t="shared" si="175"/>
        <v>4.5076358378911795E-3</v>
      </c>
      <c r="AV230">
        <f t="shared" si="176"/>
        <v>31.418791853493804</v>
      </c>
      <c r="BB230">
        <f t="shared" si="179"/>
        <v>0.7730429096116106</v>
      </c>
      <c r="BC230">
        <f t="shared" si="180"/>
        <v>1.320595138593383</v>
      </c>
      <c r="BD230">
        <f t="shared" si="181"/>
        <v>2.4763466154319937</v>
      </c>
      <c r="BE230">
        <f t="shared" si="182"/>
        <v>3.5784393332795448</v>
      </c>
      <c r="BF230">
        <f t="shared" si="183"/>
        <v>3.5350166647040471</v>
      </c>
      <c r="BG230">
        <f t="shared" si="184"/>
        <v>3.1598924534918105</v>
      </c>
      <c r="BH230">
        <f t="shared" si="185"/>
        <v>2.8430925102720583</v>
      </c>
      <c r="BI230">
        <f t="shared" si="186"/>
        <v>2.8696894794857841</v>
      </c>
      <c r="BJ230">
        <f t="shared" si="187"/>
        <v>2.7107231164958425</v>
      </c>
      <c r="BK230">
        <f t="shared" si="188"/>
        <v>2.3518725784390981</v>
      </c>
      <c r="BL230">
        <f t="shared" si="189"/>
        <v>1.944654534746467</v>
      </c>
      <c r="BM230">
        <f t="shared" si="190"/>
        <v>1.726267429824154</v>
      </c>
      <c r="BN230">
        <f t="shared" si="191"/>
        <v>1.2731642315816418</v>
      </c>
      <c r="BO230">
        <f t="shared" si="192"/>
        <v>0.96434674223282335</v>
      </c>
      <c r="BP230">
        <f t="shared" si="193"/>
        <v>0.77282511202887372</v>
      </c>
      <c r="BQ230">
        <f t="shared" si="194"/>
        <v>0.55529254708174203</v>
      </c>
      <c r="BR230">
        <f t="shared" si="195"/>
        <v>0.33258115342340222</v>
      </c>
      <c r="BS230">
        <f t="shared" si="196"/>
        <v>0.15985213716428157</v>
      </c>
      <c r="BT230">
        <f t="shared" si="197"/>
        <v>5.4419375154871573E-2</v>
      </c>
      <c r="BU230">
        <f t="shared" si="198"/>
        <v>1.2072467387732062E-2</v>
      </c>
      <c r="BV230">
        <f t="shared" si="199"/>
        <v>1.6829390978291366E-3</v>
      </c>
      <c r="BW230" s="3">
        <f t="shared" si="177"/>
        <v>33.415869469528992</v>
      </c>
      <c r="BX230" s="3">
        <f>BW230*(Z230/(Z230+boys!AB230))</f>
        <v>16.314632130785824</v>
      </c>
      <c r="BZ230">
        <v>11.474</v>
      </c>
      <c r="CA230">
        <v>22.4</v>
      </c>
      <c r="CB230">
        <v>41.150591999999989</v>
      </c>
      <c r="CC230">
        <f t="shared" si="178"/>
        <v>55.726461</v>
      </c>
      <c r="CD230" s="2">
        <v>57.7</v>
      </c>
      <c r="CE230" s="2">
        <v>57.7</v>
      </c>
      <c r="CF230" s="2">
        <v>57.7</v>
      </c>
      <c r="CG230" s="2">
        <v>57.7</v>
      </c>
      <c r="CH230" s="2">
        <v>57.7</v>
      </c>
      <c r="CI230" s="2">
        <v>57.7</v>
      </c>
      <c r="CJ230" s="2">
        <v>57.7</v>
      </c>
      <c r="CK230" s="2">
        <v>57.7</v>
      </c>
      <c r="CL230" s="2">
        <v>57.7</v>
      </c>
      <c r="CM230" s="2">
        <v>57.7</v>
      </c>
      <c r="CN230" s="2">
        <v>57.7</v>
      </c>
      <c r="CO230" s="2">
        <v>57.7</v>
      </c>
      <c r="CP230" s="2">
        <v>57.7</v>
      </c>
      <c r="CQ230" s="2">
        <v>57.7</v>
      </c>
      <c r="CR230" s="2">
        <v>57.7</v>
      </c>
      <c r="CS230" s="2">
        <v>57.7</v>
      </c>
      <c r="CT230" s="2">
        <v>57.7</v>
      </c>
      <c r="CX230">
        <v>229</v>
      </c>
      <c r="CY230" t="s">
        <v>253</v>
      </c>
      <c r="DB230" t="str">
        <f t="shared" si="200"/>
        <v/>
      </c>
      <c r="DC230" t="str">
        <f t="shared" si="153"/>
        <v/>
      </c>
    </row>
    <row r="231" spans="1:107">
      <c r="A231">
        <v>103919</v>
      </c>
      <c r="B231" t="s">
        <v>254</v>
      </c>
      <c r="C231">
        <v>2010</v>
      </c>
      <c r="D231" t="s">
        <v>25</v>
      </c>
      <c r="E231">
        <v>62482.012000000002</v>
      </c>
      <c r="F231">
        <v>56149.591</v>
      </c>
      <c r="G231">
        <v>50654.533000000003</v>
      </c>
      <c r="H231">
        <v>44653.987000000001</v>
      </c>
      <c r="I231">
        <v>38898.250999999997</v>
      </c>
      <c r="J231">
        <v>34199.712</v>
      </c>
      <c r="K231">
        <v>28235.850999999999</v>
      </c>
      <c r="L231">
        <v>23248.419000000002</v>
      </c>
      <c r="M231">
        <v>19290.642</v>
      </c>
      <c r="N231">
        <v>15931.32</v>
      </c>
      <c r="O231">
        <v>12788.995000000001</v>
      </c>
      <c r="P231">
        <v>10181.766</v>
      </c>
      <c r="Q231">
        <v>8063.1840000000002</v>
      </c>
      <c r="R231">
        <v>6206.3109999999997</v>
      </c>
      <c r="S231">
        <v>4335.2110000000002</v>
      </c>
      <c r="T231">
        <v>2759.3409999999999</v>
      </c>
      <c r="U231">
        <v>1427.405</v>
      </c>
      <c r="V231">
        <v>539.78899999999999</v>
      </c>
      <c r="W231">
        <v>139.55500000000001</v>
      </c>
      <c r="X231">
        <v>25.145</v>
      </c>
      <c r="Y231">
        <v>3.2839999999999998</v>
      </c>
      <c r="Z231">
        <f t="shared" si="154"/>
        <v>420214.30400000006</v>
      </c>
      <c r="AA231">
        <f t="shared" si="155"/>
        <v>0.29738165219620888</v>
      </c>
      <c r="AB231">
        <f t="shared" si="156"/>
        <v>0.93534925693533744</v>
      </c>
      <c r="AC231">
        <f t="shared" si="157"/>
        <v>1.4465342807559449</v>
      </c>
      <c r="AD231">
        <f t="shared" si="158"/>
        <v>1.8065015202338277</v>
      </c>
      <c r="AE231">
        <f t="shared" si="159"/>
        <v>2.0364883200168258</v>
      </c>
      <c r="AF231">
        <f t="shared" si="160"/>
        <v>2.1974316800029725</v>
      </c>
      <c r="AG231">
        <f t="shared" si="161"/>
        <v>2.1502057959454892</v>
      </c>
      <c r="AH231">
        <f t="shared" si="162"/>
        <v>2.047030514696615</v>
      </c>
      <c r="AI231">
        <f t="shared" si="163"/>
        <v>1.9280804015657684</v>
      </c>
      <c r="AJ231">
        <f t="shared" si="164"/>
        <v>1.7818813707017453</v>
      </c>
      <c r="AK231">
        <f t="shared" si="165"/>
        <v>1.5825918672202075</v>
      </c>
      <c r="AL231">
        <f t="shared" si="166"/>
        <v>1.3811063937509369</v>
      </c>
      <c r="AM231">
        <f t="shared" si="167"/>
        <v>1.1896725152887702</v>
      </c>
      <c r="AN231">
        <f t="shared" si="168"/>
        <v>0.98954945855436638</v>
      </c>
      <c r="AO231">
        <f t="shared" si="169"/>
        <v>0.74280001663151385</v>
      </c>
      <c r="AP231">
        <f t="shared" si="170"/>
        <v>0.50562119132431993</v>
      </c>
      <c r="AQ231">
        <f t="shared" si="171"/>
        <v>0.27854170808997492</v>
      </c>
      <c r="AR231">
        <f t="shared" si="172"/>
        <v>0.1117564122710111</v>
      </c>
      <c r="AS231">
        <f t="shared" si="173"/>
        <v>3.0553600574244132E-2</v>
      </c>
      <c r="AT231">
        <f t="shared" si="174"/>
        <v>5.8043359704385497E-3</v>
      </c>
      <c r="AU231">
        <f t="shared" si="175"/>
        <v>7.9713612033539903E-4</v>
      </c>
      <c r="AV231">
        <f t="shared" si="176"/>
        <v>23.445679428846855</v>
      </c>
      <c r="BB231">
        <f t="shared" si="179"/>
        <v>1.3648628309197204</v>
      </c>
      <c r="BC231">
        <f t="shared" si="180"/>
        <v>2.155044687979017</v>
      </c>
      <c r="BD231">
        <f t="shared" si="181"/>
        <v>3.6211493050852468</v>
      </c>
      <c r="BE231">
        <f t="shared" si="182"/>
        <v>4.3228855091199003</v>
      </c>
      <c r="BF231">
        <f t="shared" si="183"/>
        <v>3.7878682752312964</v>
      </c>
      <c r="BG231">
        <f t="shared" si="184"/>
        <v>3.3303297905822831</v>
      </c>
      <c r="BH231">
        <f t="shared" si="185"/>
        <v>2.7495756615652946</v>
      </c>
      <c r="BI231">
        <f t="shared" si="186"/>
        <v>2.2639050989563647</v>
      </c>
      <c r="BJ231">
        <f t="shared" si="187"/>
        <v>1.8785011912397915</v>
      </c>
      <c r="BK231">
        <f t="shared" si="188"/>
        <v>1.5513741635982004</v>
      </c>
      <c r="BL231">
        <f t="shared" si="189"/>
        <v>1.2453780616663634</v>
      </c>
      <c r="BM231">
        <f t="shared" si="190"/>
        <v>0.99148901109277787</v>
      </c>
      <c r="BN231">
        <f t="shared" si="191"/>
        <v>0.78518386009058838</v>
      </c>
      <c r="BO231">
        <f t="shared" si="192"/>
        <v>0.60436363946335336</v>
      </c>
      <c r="BP231">
        <f t="shared" si="193"/>
        <v>0.42215800945224369</v>
      </c>
      <c r="BQ231">
        <f t="shared" si="194"/>
        <v>0.26870154738949581</v>
      </c>
      <c r="BR231">
        <f t="shared" si="195"/>
        <v>0.13899910603709481</v>
      </c>
      <c r="BS231">
        <f t="shared" si="196"/>
        <v>5.256405046126178E-2</v>
      </c>
      <c r="BT231">
        <f t="shared" si="197"/>
        <v>1.3589710168457282E-2</v>
      </c>
      <c r="BU231">
        <f t="shared" si="198"/>
        <v>2.4485920403128397E-3</v>
      </c>
      <c r="BV231">
        <f t="shared" si="199"/>
        <v>3.1979225533455423E-4</v>
      </c>
      <c r="BW231" s="3">
        <f t="shared" si="177"/>
        <v>31.550691894394401</v>
      </c>
      <c r="BX231" s="3">
        <f>BW231*(Z231/(Z231+boys!AB231))</f>
        <v>15.805846393352109</v>
      </c>
      <c r="BZ231">
        <v>11.474</v>
      </c>
      <c r="CA231">
        <v>22.4</v>
      </c>
      <c r="CB231">
        <v>41.150591999999989</v>
      </c>
      <c r="CC231">
        <f t="shared" si="178"/>
        <v>55.726461</v>
      </c>
      <c r="CD231" s="2">
        <v>62</v>
      </c>
      <c r="CE231" s="2">
        <v>62</v>
      </c>
      <c r="CF231" s="2">
        <v>62</v>
      </c>
      <c r="CG231" s="2">
        <v>62</v>
      </c>
      <c r="CH231" s="2">
        <v>62</v>
      </c>
      <c r="CI231" s="2">
        <v>62</v>
      </c>
      <c r="CJ231" s="2">
        <v>62</v>
      </c>
      <c r="CK231" s="2">
        <v>62</v>
      </c>
      <c r="CL231" s="2">
        <v>62</v>
      </c>
      <c r="CM231" s="2">
        <v>62</v>
      </c>
      <c r="CN231" s="2">
        <v>62</v>
      </c>
      <c r="CO231" s="2">
        <v>62</v>
      </c>
      <c r="CP231" s="2">
        <v>62</v>
      </c>
      <c r="CQ231" s="2">
        <v>62</v>
      </c>
      <c r="CR231" s="2">
        <v>62</v>
      </c>
      <c r="CS231" s="2">
        <v>62</v>
      </c>
      <c r="CT231" s="2">
        <v>62</v>
      </c>
      <c r="CX231">
        <v>230</v>
      </c>
      <c r="CY231" t="s">
        <v>254</v>
      </c>
      <c r="DB231" t="str">
        <f t="shared" si="200"/>
        <v/>
      </c>
      <c r="DC231" t="str">
        <f t="shared" si="153"/>
        <v/>
      </c>
    </row>
    <row r="232" spans="1:107">
      <c r="A232">
        <v>104372</v>
      </c>
      <c r="B232" t="s">
        <v>255</v>
      </c>
      <c r="C232">
        <v>2010</v>
      </c>
      <c r="D232" t="s">
        <v>25</v>
      </c>
      <c r="E232">
        <v>68962.429999999993</v>
      </c>
      <c r="F232">
        <v>58863.8</v>
      </c>
      <c r="G232">
        <v>50781.56</v>
      </c>
      <c r="H232">
        <v>43899.303999999996</v>
      </c>
      <c r="I232">
        <v>38185.748</v>
      </c>
      <c r="J232">
        <v>32641.902999999998</v>
      </c>
      <c r="K232">
        <v>26563.749</v>
      </c>
      <c r="L232">
        <v>21245.887999999999</v>
      </c>
      <c r="M232">
        <v>17113.084999999999</v>
      </c>
      <c r="N232">
        <v>14328.716</v>
      </c>
      <c r="O232">
        <v>12039.767</v>
      </c>
      <c r="P232">
        <v>9785.2909999999993</v>
      </c>
      <c r="Q232">
        <v>7790.2079999999996</v>
      </c>
      <c r="R232">
        <v>5801.2889999999998</v>
      </c>
      <c r="S232">
        <v>4031.0239999999999</v>
      </c>
      <c r="T232">
        <v>2488.4540000000002</v>
      </c>
      <c r="U232">
        <v>1290.347</v>
      </c>
      <c r="V232">
        <v>406.9</v>
      </c>
      <c r="W232">
        <v>88.504000000000005</v>
      </c>
      <c r="X232">
        <v>13.952999999999999</v>
      </c>
      <c r="Y232">
        <v>1.377</v>
      </c>
      <c r="Z232">
        <f t="shared" si="154"/>
        <v>416323.29700000002</v>
      </c>
      <c r="AA232">
        <f t="shared" si="155"/>
        <v>0.33129267805543916</v>
      </c>
      <c r="AB232">
        <f t="shared" si="156"/>
        <v>0.98972746173270254</v>
      </c>
      <c r="AC232">
        <f t="shared" si="157"/>
        <v>1.463715156925268</v>
      </c>
      <c r="AD232">
        <f t="shared" si="158"/>
        <v>1.7925688362330583</v>
      </c>
      <c r="AE232">
        <f t="shared" si="159"/>
        <v>2.0178703955642434</v>
      </c>
      <c r="AF232">
        <f t="shared" si="160"/>
        <v>2.1169398574396854</v>
      </c>
      <c r="AG232">
        <f t="shared" si="161"/>
        <v>2.0417785267491286</v>
      </c>
      <c r="AH232">
        <f t="shared" si="162"/>
        <v>1.8881908883422391</v>
      </c>
      <c r="AI232">
        <f t="shared" si="163"/>
        <v>1.7264216900165448</v>
      </c>
      <c r="AJ232">
        <f t="shared" si="164"/>
        <v>1.6176122183236843</v>
      </c>
      <c r="AK232">
        <f t="shared" si="165"/>
        <v>1.5038021857325941</v>
      </c>
      <c r="AL232">
        <f t="shared" si="166"/>
        <v>1.3397318646811156</v>
      </c>
      <c r="AM232">
        <f t="shared" si="167"/>
        <v>1.160139006105152</v>
      </c>
      <c r="AN232">
        <f t="shared" si="168"/>
        <v>0.93361665273322425</v>
      </c>
      <c r="AO232">
        <f t="shared" si="169"/>
        <v>0.69713544759903256</v>
      </c>
      <c r="AP232">
        <f t="shared" si="170"/>
        <v>0.46024558169272956</v>
      </c>
      <c r="AQ232">
        <f t="shared" si="171"/>
        <v>0.25414973114031619</v>
      </c>
      <c r="AR232">
        <f t="shared" si="172"/>
        <v>8.50307927879424E-2</v>
      </c>
      <c r="AS232">
        <f t="shared" si="173"/>
        <v>1.9557800533079466E-2</v>
      </c>
      <c r="AT232">
        <f t="shared" si="174"/>
        <v>3.2509374559454452E-3</v>
      </c>
      <c r="AU232">
        <f t="shared" si="175"/>
        <v>3.3736762033761465E-4</v>
      </c>
      <c r="AV232">
        <f t="shared" si="176"/>
        <v>22.44311507746346</v>
      </c>
      <c r="BB232">
        <f t="shared" si="179"/>
        <v>1.5205008752032438</v>
      </c>
      <c r="BC232">
        <f t="shared" si="180"/>
        <v>2.280332071832146</v>
      </c>
      <c r="BD232">
        <f t="shared" si="181"/>
        <v>3.6641586679665665</v>
      </c>
      <c r="BE232">
        <f t="shared" si="182"/>
        <v>4.2895451564573257</v>
      </c>
      <c r="BF232">
        <f t="shared" si="183"/>
        <v>3.6745419903224876</v>
      </c>
      <c r="BG232">
        <f t="shared" si="184"/>
        <v>3.1410683173610625</v>
      </c>
      <c r="BH232">
        <f t="shared" si="185"/>
        <v>2.5561791043319873</v>
      </c>
      <c r="BI232">
        <f t="shared" si="186"/>
        <v>2.0444514423991027</v>
      </c>
      <c r="BJ232">
        <f t="shared" si="187"/>
        <v>1.6467596606057815</v>
      </c>
      <c r="BK232">
        <f t="shared" si="188"/>
        <v>1.3788251210741158</v>
      </c>
      <c r="BL232">
        <f t="shared" si="189"/>
        <v>1.1585639070157536</v>
      </c>
      <c r="BM232">
        <f t="shared" si="190"/>
        <v>0.94161996426061156</v>
      </c>
      <c r="BN232">
        <f t="shared" si="191"/>
        <v>0.74963691713846137</v>
      </c>
      <c r="BO232">
        <f t="shared" si="192"/>
        <v>0.55824702002684223</v>
      </c>
      <c r="BP232">
        <f t="shared" si="193"/>
        <v>0.38789778196822838</v>
      </c>
      <c r="BQ232">
        <f t="shared" si="194"/>
        <v>0.23945920121784586</v>
      </c>
      <c r="BR232">
        <f t="shared" si="195"/>
        <v>0.12416764059687009</v>
      </c>
      <c r="BS232">
        <f t="shared" si="196"/>
        <v>3.915521403069596E-2</v>
      </c>
      <c r="BT232">
        <f t="shared" si="197"/>
        <v>8.5165717930024958E-3</v>
      </c>
      <c r="BU232">
        <f t="shared" si="198"/>
        <v>1.3426706841246025E-3</v>
      </c>
      <c r="BV232">
        <f t="shared" si="199"/>
        <v>1.3250609417613253E-4</v>
      </c>
      <c r="BW232" s="3">
        <f t="shared" si="177"/>
        <v>30.405101802380429</v>
      </c>
      <c r="BX232" s="3">
        <f>BW232*(Z232/(Z232+boys!AB232))</f>
        <v>15.224179234106833</v>
      </c>
      <c r="BZ232">
        <v>11.474</v>
      </c>
      <c r="CA232">
        <v>22.4</v>
      </c>
      <c r="CB232">
        <v>41.150591999999989</v>
      </c>
      <c r="CC232">
        <f t="shared" si="178"/>
        <v>55.726461</v>
      </c>
      <c r="CD232" s="2">
        <v>60.7</v>
      </c>
      <c r="CE232" s="2">
        <v>60.7</v>
      </c>
      <c r="CF232" s="2">
        <v>60.7</v>
      </c>
      <c r="CG232" s="2">
        <v>60.7</v>
      </c>
      <c r="CH232" s="2">
        <v>60.7</v>
      </c>
      <c r="CI232" s="2">
        <v>60.7</v>
      </c>
      <c r="CJ232" s="2">
        <v>60.7</v>
      </c>
      <c r="CK232" s="2">
        <v>60.7</v>
      </c>
      <c r="CL232" s="2">
        <v>60.7</v>
      </c>
      <c r="CM232" s="2">
        <v>60.7</v>
      </c>
      <c r="CN232" s="2">
        <v>60.7</v>
      </c>
      <c r="CO232" s="2">
        <v>60.7</v>
      </c>
      <c r="CP232" s="2">
        <v>60.7</v>
      </c>
      <c r="CQ232" s="2">
        <v>60.7</v>
      </c>
      <c r="CR232" s="2">
        <v>60.7</v>
      </c>
      <c r="CS232" s="2">
        <v>60.7</v>
      </c>
      <c r="CT232" s="2">
        <v>60.7</v>
      </c>
      <c r="CX232">
        <v>231</v>
      </c>
      <c r="CY232" t="s">
        <v>255</v>
      </c>
      <c r="DB232" t="str">
        <f t="shared" si="200"/>
        <v/>
      </c>
      <c r="DC232" t="str">
        <f t="shared" si="153"/>
        <v/>
      </c>
    </row>
    <row r="233" spans="1:107">
      <c r="A233">
        <v>104825</v>
      </c>
      <c r="B233" t="s">
        <v>256</v>
      </c>
      <c r="C233">
        <v>2010</v>
      </c>
      <c r="D233" t="s">
        <v>25</v>
      </c>
      <c r="E233">
        <v>236279.003</v>
      </c>
      <c r="F233">
        <v>224020.245</v>
      </c>
      <c r="G233">
        <v>213953.391</v>
      </c>
      <c r="H233">
        <v>205062.03599999999</v>
      </c>
      <c r="I233">
        <v>195098.88</v>
      </c>
      <c r="J233">
        <v>180151.81299999999</v>
      </c>
      <c r="K233">
        <v>158336.36900000001</v>
      </c>
      <c r="L233">
        <v>138796.75399999999</v>
      </c>
      <c r="M233">
        <v>123205.36900000001</v>
      </c>
      <c r="N233">
        <v>107997.905</v>
      </c>
      <c r="O233">
        <v>91425.534</v>
      </c>
      <c r="P233">
        <v>73826.035999999993</v>
      </c>
      <c r="Q233">
        <v>55127.277000000002</v>
      </c>
      <c r="R233">
        <v>42642.417999999998</v>
      </c>
      <c r="S233">
        <v>32645.653999999999</v>
      </c>
      <c r="T233">
        <v>21788.393</v>
      </c>
      <c r="U233">
        <v>12569.835999999999</v>
      </c>
      <c r="V233">
        <v>5507.0110000000004</v>
      </c>
      <c r="W233">
        <v>1787.623</v>
      </c>
      <c r="X233">
        <v>472.76499999999999</v>
      </c>
      <c r="Y233">
        <v>92.010999999999996</v>
      </c>
      <c r="Z233">
        <f t="shared" si="154"/>
        <v>2120786.3230000003</v>
      </c>
      <c r="AA233">
        <f t="shared" si="155"/>
        <v>0.22282207352767802</v>
      </c>
      <c r="AB233">
        <f t="shared" si="156"/>
        <v>0.73941523386559471</v>
      </c>
      <c r="AC233">
        <f t="shared" si="157"/>
        <v>1.2106079071502951</v>
      </c>
      <c r="AD233">
        <f t="shared" si="158"/>
        <v>1.6437557023985012</v>
      </c>
      <c r="AE233">
        <f t="shared" si="159"/>
        <v>2.0238603547425837</v>
      </c>
      <c r="AF233">
        <f t="shared" si="160"/>
        <v>2.2935356090562635</v>
      </c>
      <c r="AG233">
        <f t="shared" si="161"/>
        <v>2.3890967953964872</v>
      </c>
      <c r="AH233">
        <f t="shared" si="162"/>
        <v>2.4214980275502271</v>
      </c>
      <c r="AI233">
        <f t="shared" si="163"/>
        <v>2.4399560869857608</v>
      </c>
      <c r="AJ233">
        <f t="shared" si="164"/>
        <v>2.3934054458724456</v>
      </c>
      <c r="AK233">
        <f t="shared" si="165"/>
        <v>2.2416816425310375</v>
      </c>
      <c r="AL233">
        <f t="shared" si="166"/>
        <v>1.9842093502599409</v>
      </c>
      <c r="AM233">
        <f t="shared" si="167"/>
        <v>1.6116150584963951</v>
      </c>
      <c r="AN233">
        <f t="shared" si="168"/>
        <v>1.34716165179645</v>
      </c>
      <c r="AO233">
        <f t="shared" si="169"/>
        <v>1.1083092447875993</v>
      </c>
      <c r="AP233">
        <f t="shared" si="170"/>
        <v>0.79107746160243408</v>
      </c>
      <c r="AQ233">
        <f t="shared" si="171"/>
        <v>0.48601150470546478</v>
      </c>
      <c r="AR233">
        <f t="shared" si="172"/>
        <v>0.2259114705729833</v>
      </c>
      <c r="AS233">
        <f t="shared" si="173"/>
        <v>7.7547329599597759E-2</v>
      </c>
      <c r="AT233">
        <f t="shared" si="174"/>
        <v>2.1623208572530951E-2</v>
      </c>
      <c r="AU233">
        <f t="shared" si="175"/>
        <v>4.4253029634423943E-3</v>
      </c>
      <c r="AV233">
        <f t="shared" si="176"/>
        <v>27.677526462433718</v>
      </c>
      <c r="BB233">
        <f t="shared" si="179"/>
        <v>1.0226641886626311</v>
      </c>
      <c r="BC233">
        <f t="shared" si="180"/>
        <v>1.70361269882633</v>
      </c>
      <c r="BD233">
        <f t="shared" si="181"/>
        <v>3.030548283596203</v>
      </c>
      <c r="BE233">
        <f t="shared" si="182"/>
        <v>3.933441310091971</v>
      </c>
      <c r="BF233">
        <f t="shared" si="183"/>
        <v>3.7643802598212055</v>
      </c>
      <c r="BG233">
        <f t="shared" si="184"/>
        <v>3.4759806341697148</v>
      </c>
      <c r="BH233">
        <f t="shared" si="185"/>
        <v>3.0550575271132581</v>
      </c>
      <c r="BI233">
        <f t="shared" si="186"/>
        <v>2.6780459266852783</v>
      </c>
      <c r="BJ233">
        <f t="shared" si="187"/>
        <v>2.3772143590346984</v>
      </c>
      <c r="BK233">
        <f t="shared" si="188"/>
        <v>2.0837904435127763</v>
      </c>
      <c r="BL233">
        <f t="shared" si="189"/>
        <v>1.7640310156225012</v>
      </c>
      <c r="BM233">
        <f t="shared" si="190"/>
        <v>1.4244534493445049</v>
      </c>
      <c r="BN233">
        <f t="shared" si="191"/>
        <v>1.0636659386076208</v>
      </c>
      <c r="BO233">
        <f t="shared" si="192"/>
        <v>0.82277395211210047</v>
      </c>
      <c r="BP233">
        <f t="shared" si="193"/>
        <v>0.62988908745428562</v>
      </c>
      <c r="BQ233">
        <f t="shared" si="194"/>
        <v>0.42040116530872212</v>
      </c>
      <c r="BR233">
        <f t="shared" si="195"/>
        <v>0.2425315947871661</v>
      </c>
      <c r="BS233">
        <f t="shared" si="196"/>
        <v>0.10625629167639629</v>
      </c>
      <c r="BT233">
        <f t="shared" si="197"/>
        <v>3.4491703556690657E-2</v>
      </c>
      <c r="BU233">
        <f t="shared" si="198"/>
        <v>9.1218731421439849E-3</v>
      </c>
      <c r="BV233">
        <f t="shared" si="199"/>
        <v>1.7753274241574784E-3</v>
      </c>
      <c r="BW233" s="3">
        <f t="shared" si="177"/>
        <v>33.644127030550351</v>
      </c>
      <c r="BX233" s="3">
        <f>BW233*(Z233/(Z233+boys!AB233))</f>
        <v>16.65275264737862</v>
      </c>
      <c r="BZ233">
        <v>11.474</v>
      </c>
      <c r="CA233">
        <v>22.4</v>
      </c>
      <c r="CB233">
        <v>41.150591999999989</v>
      </c>
      <c r="CC233">
        <f t="shared" si="178"/>
        <v>55.726461</v>
      </c>
      <c r="CD233" s="2">
        <v>62</v>
      </c>
      <c r="CE233" s="2">
        <v>62</v>
      </c>
      <c r="CF233" s="2">
        <v>62</v>
      </c>
      <c r="CG233" s="2">
        <v>62</v>
      </c>
      <c r="CH233" s="2">
        <v>62</v>
      </c>
      <c r="CI233" s="2">
        <v>62</v>
      </c>
      <c r="CJ233" s="2">
        <v>62</v>
      </c>
      <c r="CK233" s="2">
        <v>62</v>
      </c>
      <c r="CL233" s="2">
        <v>62</v>
      </c>
      <c r="CM233" s="2">
        <v>62</v>
      </c>
      <c r="CN233" s="2">
        <v>62</v>
      </c>
      <c r="CO233" s="2">
        <v>62</v>
      </c>
      <c r="CP233" s="2">
        <v>62</v>
      </c>
      <c r="CQ233" s="2">
        <v>62</v>
      </c>
      <c r="CR233" s="2">
        <v>62</v>
      </c>
      <c r="CS233" s="2">
        <v>62</v>
      </c>
      <c r="CT233" s="2">
        <v>62</v>
      </c>
      <c r="CX233">
        <v>232</v>
      </c>
      <c r="CY233" t="s">
        <v>256</v>
      </c>
      <c r="DB233" t="str">
        <f t="shared" si="200"/>
        <v/>
      </c>
      <c r="DC233" t="str">
        <f t="shared" si="153"/>
        <v/>
      </c>
    </row>
    <row r="234" spans="1:107">
      <c r="A234">
        <v>105278</v>
      </c>
      <c r="B234" t="s">
        <v>257</v>
      </c>
      <c r="C234">
        <v>2010</v>
      </c>
      <c r="D234" t="s">
        <v>25</v>
      </c>
      <c r="E234">
        <v>24.189</v>
      </c>
      <c r="F234">
        <v>25.257999999999999</v>
      </c>
      <c r="G234">
        <v>25.199000000000002</v>
      </c>
      <c r="H234">
        <v>23.234999999999999</v>
      </c>
      <c r="I234">
        <v>20.542999999999999</v>
      </c>
      <c r="J234">
        <v>18.745000000000001</v>
      </c>
      <c r="K234">
        <v>17.46</v>
      </c>
      <c r="L234">
        <v>17.294</v>
      </c>
      <c r="M234">
        <v>16.22</v>
      </c>
      <c r="N234">
        <v>14.129</v>
      </c>
      <c r="O234">
        <v>11.946</v>
      </c>
      <c r="P234">
        <v>9.9190000000000005</v>
      </c>
      <c r="Q234">
        <v>7.5739999999999998</v>
      </c>
      <c r="R234">
        <v>4.7789999999999999</v>
      </c>
      <c r="S234">
        <v>3.8410000000000002</v>
      </c>
      <c r="T234">
        <v>2.7090000000000001</v>
      </c>
      <c r="U234">
        <v>1.405</v>
      </c>
      <c r="V234">
        <v>0.70099999999999996</v>
      </c>
      <c r="W234">
        <v>0.254</v>
      </c>
      <c r="X234">
        <v>3.5000000000000003E-2</v>
      </c>
      <c r="Y234">
        <v>3.0000000000000001E-3</v>
      </c>
      <c r="Z234">
        <f t="shared" si="154"/>
        <v>245.43800000000002</v>
      </c>
      <c r="AA234">
        <f t="shared" si="155"/>
        <v>0.19710884215158206</v>
      </c>
      <c r="AB234">
        <f t="shared" si="156"/>
        <v>0.72036929896755997</v>
      </c>
      <c r="AC234">
        <f t="shared" si="157"/>
        <v>1.2320341593396296</v>
      </c>
      <c r="AD234">
        <f t="shared" si="158"/>
        <v>1.6093473708227737</v>
      </c>
      <c r="AE234">
        <f t="shared" si="159"/>
        <v>1.8413856045111188</v>
      </c>
      <c r="AF234">
        <f t="shared" si="160"/>
        <v>2.0620890000733385</v>
      </c>
      <c r="AG234">
        <f t="shared" si="161"/>
        <v>2.276420114244738</v>
      </c>
      <c r="AH234">
        <f t="shared" si="162"/>
        <v>2.6070861072857503</v>
      </c>
      <c r="AI234">
        <f t="shared" si="163"/>
        <v>2.7756093188503814</v>
      </c>
      <c r="AJ234">
        <f t="shared" si="164"/>
        <v>2.7056242309666798</v>
      </c>
      <c r="AK234">
        <f t="shared" si="165"/>
        <v>2.5309528271905735</v>
      </c>
      <c r="AL234">
        <f t="shared" si="166"/>
        <v>2.3035674997351672</v>
      </c>
      <c r="AM234">
        <f t="shared" si="167"/>
        <v>1.9132652645474619</v>
      </c>
      <c r="AN234">
        <f t="shared" si="168"/>
        <v>1.3045779382165761</v>
      </c>
      <c r="AO234">
        <f t="shared" si="169"/>
        <v>1.1267692859296441</v>
      </c>
      <c r="AP234">
        <f t="shared" si="170"/>
        <v>0.84988062158263999</v>
      </c>
      <c r="AQ234">
        <f t="shared" si="171"/>
        <v>0.46940571549637788</v>
      </c>
      <c r="AR234">
        <f t="shared" si="172"/>
        <v>0.24848230510352917</v>
      </c>
      <c r="AS234">
        <f t="shared" si="173"/>
        <v>9.5209380780482245E-2</v>
      </c>
      <c r="AT234">
        <f t="shared" si="174"/>
        <v>1.3832413888639901E-2</v>
      </c>
      <c r="AU234">
        <f t="shared" si="175"/>
        <v>1.2467507068995021E-3</v>
      </c>
      <c r="AV234">
        <f t="shared" si="176"/>
        <v>28.884264050391543</v>
      </c>
      <c r="BB234">
        <f t="shared" si="179"/>
        <v>0.90465074193890116</v>
      </c>
      <c r="BC234">
        <f t="shared" si="180"/>
        <v>1.6597308648212581</v>
      </c>
      <c r="BD234">
        <f t="shared" si="181"/>
        <v>3.0841852137804247</v>
      </c>
      <c r="BE234">
        <f t="shared" si="182"/>
        <v>3.8511035559878661</v>
      </c>
      <c r="BF234">
        <f t="shared" si="183"/>
        <v>4.0934001988282169</v>
      </c>
      <c r="BG234">
        <f t="shared" si="184"/>
        <v>3.7351305421328402</v>
      </c>
      <c r="BH234">
        <f t="shared" si="185"/>
        <v>3.4790813158516611</v>
      </c>
      <c r="BI234">
        <f t="shared" si="186"/>
        <v>3.4460041395382945</v>
      </c>
      <c r="BJ234">
        <f t="shared" si="187"/>
        <v>3.2319987939927799</v>
      </c>
      <c r="BK234">
        <f t="shared" si="188"/>
        <v>2.8153459285033287</v>
      </c>
      <c r="BL234">
        <f t="shared" si="189"/>
        <v>2.380361133972734</v>
      </c>
      <c r="BM234">
        <f t="shared" si="190"/>
        <v>1.9764609147727734</v>
      </c>
      <c r="BN234">
        <f t="shared" si="191"/>
        <v>1.509195984321906</v>
      </c>
      <c r="BO234">
        <f t="shared" si="192"/>
        <v>0.95226400964805769</v>
      </c>
      <c r="BP234">
        <f t="shared" si="193"/>
        <v>0.76535803746771058</v>
      </c>
      <c r="BQ234">
        <f t="shared" si="194"/>
        <v>0.53979560622234535</v>
      </c>
      <c r="BR234">
        <f t="shared" si="195"/>
        <v>0.27996043807397386</v>
      </c>
      <c r="BS234">
        <f t="shared" si="196"/>
        <v>0.13968132888957699</v>
      </c>
      <c r="BT234">
        <f t="shared" si="197"/>
        <v>5.061206496141591E-2</v>
      </c>
      <c r="BU234">
        <f t="shared" si="198"/>
        <v>6.9741034395651852E-3</v>
      </c>
      <c r="BV234">
        <f t="shared" si="199"/>
        <v>5.9778029481987306E-4</v>
      </c>
      <c r="BW234" s="3">
        <f t="shared" si="177"/>
        <v>38.901892697440452</v>
      </c>
      <c r="BX234" s="3">
        <f>BW234*(Z234/(Z234+boys!AB234))</f>
        <v>19.188686837172327</v>
      </c>
      <c r="BZ234">
        <v>11.474</v>
      </c>
      <c r="CA234">
        <v>22.4</v>
      </c>
      <c r="CB234">
        <v>41.150591999999989</v>
      </c>
      <c r="CC234">
        <f t="shared" si="178"/>
        <v>55.726461</v>
      </c>
      <c r="CD234" s="2">
        <v>74.099999999999994</v>
      </c>
      <c r="CE234" s="2">
        <v>74.099999999999994</v>
      </c>
      <c r="CF234" s="2">
        <v>74.099999999999994</v>
      </c>
      <c r="CG234" s="2">
        <v>74.099999999999994</v>
      </c>
      <c r="CH234" s="2">
        <v>74.099999999999994</v>
      </c>
      <c r="CI234" s="2">
        <v>74.099999999999994</v>
      </c>
      <c r="CJ234" s="2">
        <v>74.099999999999994</v>
      </c>
      <c r="CK234" s="2">
        <v>74.099999999999994</v>
      </c>
      <c r="CL234" s="2">
        <v>74.099999999999994</v>
      </c>
      <c r="CM234" s="2">
        <v>74.099999999999994</v>
      </c>
      <c r="CN234" s="2">
        <v>74.099999999999994</v>
      </c>
      <c r="CO234" s="2">
        <v>74.099999999999994</v>
      </c>
      <c r="CP234" s="2">
        <v>74.099999999999994</v>
      </c>
      <c r="CQ234" s="2">
        <v>74.099999999999994</v>
      </c>
      <c r="CR234" s="2">
        <v>74.099999999999994</v>
      </c>
      <c r="CS234" s="2">
        <v>74.099999999999994</v>
      </c>
      <c r="CT234" s="2">
        <v>74.099999999999994</v>
      </c>
      <c r="CX234">
        <v>233</v>
      </c>
      <c r="CY234" t="s">
        <v>257</v>
      </c>
      <c r="DB234" t="str">
        <f t="shared" si="200"/>
        <v/>
      </c>
      <c r="DC234" t="str">
        <f>IF(DG137&gt;0,IF(CY234=DF137,"","@"),"")</f>
        <v/>
      </c>
    </row>
    <row r="235" spans="1:107">
      <c r="A235">
        <v>105731</v>
      </c>
      <c r="B235" t="s">
        <v>258</v>
      </c>
      <c r="C235">
        <v>2010</v>
      </c>
      <c r="D235" t="s">
        <v>25</v>
      </c>
      <c r="E235">
        <v>32.662999999999997</v>
      </c>
      <c r="F235">
        <v>34.055999999999997</v>
      </c>
      <c r="G235">
        <v>33.201999999999998</v>
      </c>
      <c r="H235">
        <v>32.192</v>
      </c>
      <c r="I235">
        <v>26.731999999999999</v>
      </c>
      <c r="J235">
        <v>23.791</v>
      </c>
      <c r="K235">
        <v>22.233000000000001</v>
      </c>
      <c r="L235">
        <v>22.039000000000001</v>
      </c>
      <c r="M235">
        <v>21.106000000000002</v>
      </c>
      <c r="N235">
        <v>18.132000000000001</v>
      </c>
      <c r="O235">
        <v>15.46</v>
      </c>
      <c r="P235">
        <v>12.167</v>
      </c>
      <c r="Q235">
        <v>8.8089999999999993</v>
      </c>
      <c r="R235">
        <v>7.1340000000000003</v>
      </c>
      <c r="S235">
        <v>5.5110000000000001</v>
      </c>
      <c r="T235">
        <v>4.1280000000000001</v>
      </c>
      <c r="U235">
        <v>2.59</v>
      </c>
      <c r="V235">
        <v>1.1160000000000001</v>
      </c>
      <c r="W235">
        <v>0.34799999999999998</v>
      </c>
      <c r="X235">
        <v>8.8999999999999996E-2</v>
      </c>
      <c r="Y235">
        <v>8.9999999999999993E-3</v>
      </c>
      <c r="Z235">
        <f t="shared" si="154"/>
        <v>323.50700000000001</v>
      </c>
      <c r="AA235">
        <f t="shared" si="155"/>
        <v>0.20193071556411452</v>
      </c>
      <c r="AB235">
        <f t="shared" si="156"/>
        <v>0.73689904700671072</v>
      </c>
      <c r="AC235">
        <f t="shared" si="157"/>
        <v>1.2315776783809933</v>
      </c>
      <c r="AD235">
        <f t="shared" si="158"/>
        <v>1.6916604586608635</v>
      </c>
      <c r="AE235">
        <f t="shared" si="159"/>
        <v>1.8179019310246765</v>
      </c>
      <c r="AF235">
        <f t="shared" si="160"/>
        <v>1.9856046391577307</v>
      </c>
      <c r="AG235">
        <f t="shared" si="161"/>
        <v>2.1991981626363573</v>
      </c>
      <c r="AH235">
        <f t="shared" si="162"/>
        <v>2.5206347930647564</v>
      </c>
      <c r="AI235">
        <f t="shared" si="163"/>
        <v>2.7401323618963422</v>
      </c>
      <c r="AJ235">
        <f t="shared" si="164"/>
        <v>2.634267573808295</v>
      </c>
      <c r="AK235">
        <f t="shared" si="165"/>
        <v>2.4850157801840456</v>
      </c>
      <c r="AL235">
        <f t="shared" si="166"/>
        <v>2.1437526854132982</v>
      </c>
      <c r="AM235">
        <f t="shared" si="167"/>
        <v>1.6882416763779453</v>
      </c>
      <c r="AN235">
        <f t="shared" si="168"/>
        <v>1.4774888951398268</v>
      </c>
      <c r="AO235">
        <f t="shared" si="169"/>
        <v>1.226532965283595</v>
      </c>
      <c r="AP235">
        <f t="shared" si="170"/>
        <v>0.98253206267561455</v>
      </c>
      <c r="AQ235">
        <f t="shared" si="171"/>
        <v>0.656492749770484</v>
      </c>
      <c r="AR235">
        <f t="shared" si="172"/>
        <v>0.30012333581653566</v>
      </c>
      <c r="AS235">
        <f t="shared" si="173"/>
        <v>9.8965401057782357E-2</v>
      </c>
      <c r="AT235">
        <f t="shared" si="174"/>
        <v>2.668566677073448E-2</v>
      </c>
      <c r="AU235">
        <f t="shared" si="175"/>
        <v>2.8376511172864879E-3</v>
      </c>
      <c r="AV235">
        <f t="shared" si="176"/>
        <v>28.848476230807989</v>
      </c>
      <c r="BB235">
        <f t="shared" si="179"/>
        <v>0.92678121215305997</v>
      </c>
      <c r="BC235">
        <f t="shared" si="180"/>
        <v>1.6978154043034615</v>
      </c>
      <c r="BD235">
        <f t="shared" si="181"/>
        <v>3.0830424923612774</v>
      </c>
      <c r="BE235">
        <f t="shared" si="182"/>
        <v>4.0480754658593474</v>
      </c>
      <c r="BF235">
        <f t="shared" si="183"/>
        <v>4.0411959926678556</v>
      </c>
      <c r="BG235">
        <f t="shared" si="184"/>
        <v>3.5965918697277024</v>
      </c>
      <c r="BH235">
        <f t="shared" si="185"/>
        <v>3.3610620419341779</v>
      </c>
      <c r="BI235">
        <f t="shared" si="186"/>
        <v>3.3317341943141883</v>
      </c>
      <c r="BJ235">
        <f t="shared" si="187"/>
        <v>3.1906884116881553</v>
      </c>
      <c r="BK235">
        <f t="shared" si="188"/>
        <v>2.7410955311631588</v>
      </c>
      <c r="BL235">
        <f t="shared" si="189"/>
        <v>2.337157341263095</v>
      </c>
      <c r="BM235">
        <f t="shared" si="190"/>
        <v>1.8393398040846101</v>
      </c>
      <c r="BN235">
        <f t="shared" si="191"/>
        <v>1.3316959262087062</v>
      </c>
      <c r="BO235">
        <f t="shared" si="192"/>
        <v>1.0784786851598265</v>
      </c>
      <c r="BP235">
        <f t="shared" si="193"/>
        <v>0.83312251666888193</v>
      </c>
      <c r="BQ235">
        <f t="shared" si="194"/>
        <v>0.62404822152225448</v>
      </c>
      <c r="BR235">
        <f t="shared" si="195"/>
        <v>0.39154188317408894</v>
      </c>
      <c r="BS235">
        <f t="shared" si="196"/>
        <v>0.16871071105107463</v>
      </c>
      <c r="BT235">
        <f t="shared" si="197"/>
        <v>5.2608716349259829E-2</v>
      </c>
      <c r="BU235">
        <f t="shared" si="198"/>
        <v>1.3454528031850932E-2</v>
      </c>
      <c r="BV235">
        <f t="shared" si="199"/>
        <v>1.3605702504118921E-3</v>
      </c>
      <c r="BW235" s="3">
        <f t="shared" si="177"/>
        <v>38.689601519936453</v>
      </c>
      <c r="BX235" s="3">
        <f>BW235*(Z235/(Z235+boys!AB235))</f>
        <v>18.961103152837467</v>
      </c>
      <c r="BZ235">
        <v>11.474</v>
      </c>
      <c r="CA235">
        <v>22.4</v>
      </c>
      <c r="CB235">
        <v>41.150591999999989</v>
      </c>
      <c r="CC235">
        <f t="shared" si="178"/>
        <v>55.726461</v>
      </c>
      <c r="CD235" s="2">
        <v>74.099999999999994</v>
      </c>
      <c r="CE235" s="2">
        <v>74.099999999999994</v>
      </c>
      <c r="CF235" s="2">
        <v>74.099999999999994</v>
      </c>
      <c r="CG235" s="2">
        <v>74.099999999999994</v>
      </c>
      <c r="CH235" s="2">
        <v>74.099999999999994</v>
      </c>
      <c r="CI235" s="2">
        <v>74.099999999999994</v>
      </c>
      <c r="CJ235" s="2">
        <v>74.099999999999994</v>
      </c>
      <c r="CK235" s="2">
        <v>74.099999999999994</v>
      </c>
      <c r="CL235" s="2">
        <v>74.099999999999994</v>
      </c>
      <c r="CM235" s="2">
        <v>74.099999999999994</v>
      </c>
      <c r="CN235" s="2">
        <v>74.099999999999994</v>
      </c>
      <c r="CO235" s="2">
        <v>74.099999999999994</v>
      </c>
      <c r="CP235" s="2">
        <v>74.099999999999994</v>
      </c>
      <c r="CQ235" s="2">
        <v>74.099999999999994</v>
      </c>
      <c r="CR235" s="2">
        <v>74.099999999999994</v>
      </c>
      <c r="CS235" s="2">
        <v>74.099999999999994</v>
      </c>
      <c r="CT235" s="2">
        <v>74.099999999999994</v>
      </c>
      <c r="CX235">
        <v>234</v>
      </c>
      <c r="CY235" t="s">
        <v>258</v>
      </c>
      <c r="DB235" t="str">
        <f t="shared" si="200"/>
        <v/>
      </c>
      <c r="DC235" t="str">
        <f>IF(DE235&gt;0,IF(CY235=DD235,"","@"),"")</f>
        <v/>
      </c>
    </row>
    <row r="236" spans="1:107">
      <c r="A236">
        <v>106184</v>
      </c>
      <c r="B236" t="s">
        <v>259</v>
      </c>
      <c r="C236">
        <v>2010</v>
      </c>
      <c r="D236" t="s">
        <v>25</v>
      </c>
      <c r="E236">
        <v>3217.9430000000002</v>
      </c>
      <c r="F236">
        <v>2757.6210000000001</v>
      </c>
      <c r="G236">
        <v>2866.5970000000002</v>
      </c>
      <c r="H236">
        <v>3225.2979999999998</v>
      </c>
      <c r="I236">
        <v>3256.1550000000002</v>
      </c>
      <c r="J236">
        <v>2708.41</v>
      </c>
      <c r="K236">
        <v>2299.0079999999998</v>
      </c>
      <c r="L236">
        <v>2062.39</v>
      </c>
      <c r="M236">
        <v>1873.2</v>
      </c>
      <c r="N236">
        <v>1831.5029999999999</v>
      </c>
      <c r="O236">
        <v>1529.866</v>
      </c>
      <c r="P236">
        <v>1120.9079999999999</v>
      </c>
      <c r="Q236">
        <v>725.17399999999998</v>
      </c>
      <c r="R236">
        <v>466.46600000000001</v>
      </c>
      <c r="S236">
        <v>575.49199999999996</v>
      </c>
      <c r="T236">
        <v>356.327</v>
      </c>
      <c r="U236">
        <v>238.52699999999999</v>
      </c>
      <c r="V236">
        <v>105.776</v>
      </c>
      <c r="W236">
        <v>26.398</v>
      </c>
      <c r="X236">
        <v>9.6319999999999997</v>
      </c>
      <c r="Y236">
        <v>1.7649999999999999</v>
      </c>
      <c r="Z236">
        <f t="shared" si="154"/>
        <v>31254.456000000002</v>
      </c>
      <c r="AA236">
        <f t="shared" si="155"/>
        <v>0.20591898959943503</v>
      </c>
      <c r="AB236">
        <f t="shared" si="156"/>
        <v>0.61761903646635219</v>
      </c>
      <c r="AC236">
        <f t="shared" si="157"/>
        <v>1.1006163089192786</v>
      </c>
      <c r="AD236">
        <f t="shared" si="158"/>
        <v>1.7543119611488356</v>
      </c>
      <c r="AE236">
        <f t="shared" si="159"/>
        <v>2.2920062982379217</v>
      </c>
      <c r="AF236">
        <f t="shared" si="160"/>
        <v>2.3397326128472686</v>
      </c>
      <c r="AG236">
        <f t="shared" si="161"/>
        <v>2.3538485520272689</v>
      </c>
      <c r="AH236">
        <f t="shared" si="162"/>
        <v>2.4415216185493676</v>
      </c>
      <c r="AI236">
        <f t="shared" si="163"/>
        <v>2.5172218642999256</v>
      </c>
      <c r="AJ236">
        <f t="shared" si="164"/>
        <v>2.7541877868550966</v>
      </c>
      <c r="AK236">
        <f t="shared" si="165"/>
        <v>2.5453340797229038</v>
      </c>
      <c r="AL236">
        <f t="shared" si="166"/>
        <v>2.0442446990598713</v>
      </c>
      <c r="AM236">
        <f t="shared" si="167"/>
        <v>1.4385400916912454</v>
      </c>
      <c r="AN236">
        <f t="shared" si="168"/>
        <v>0.99996051762987004</v>
      </c>
      <c r="AO236">
        <f t="shared" si="169"/>
        <v>1.3257445274363437</v>
      </c>
      <c r="AP236">
        <f t="shared" si="170"/>
        <v>0.87786455153786702</v>
      </c>
      <c r="AQ236">
        <f t="shared" si="171"/>
        <v>0.62580561312601313</v>
      </c>
      <c r="AR236">
        <f t="shared" si="172"/>
        <v>0.29443839943974709</v>
      </c>
      <c r="AS236">
        <f t="shared" si="173"/>
        <v>7.7704631941122246E-2</v>
      </c>
      <c r="AT236">
        <f t="shared" si="174"/>
        <v>2.9893465430977262E-2</v>
      </c>
      <c r="AU236">
        <f t="shared" si="175"/>
        <v>5.7601386503095741E-3</v>
      </c>
      <c r="AV236">
        <f t="shared" si="176"/>
        <v>28.642275744617017</v>
      </c>
      <c r="BB236">
        <f t="shared" si="179"/>
        <v>0.94508579466556708</v>
      </c>
      <c r="BC236">
        <f t="shared" si="180"/>
        <v>1.4229942600184753</v>
      </c>
      <c r="BD236">
        <f t="shared" si="181"/>
        <v>2.7552032711770602</v>
      </c>
      <c r="BE236">
        <f t="shared" si="182"/>
        <v>4.1979979924646873</v>
      </c>
      <c r="BF236">
        <f t="shared" si="183"/>
        <v>3.9674629022498431</v>
      </c>
      <c r="BG236">
        <f t="shared" si="184"/>
        <v>3.3000628652759145</v>
      </c>
      <c r="BH236">
        <f t="shared" si="185"/>
        <v>2.8012268924469521</v>
      </c>
      <c r="BI236">
        <f t="shared" si="186"/>
        <v>2.5129196291242439</v>
      </c>
      <c r="BJ236">
        <f t="shared" si="187"/>
        <v>2.2824010246730899</v>
      </c>
      <c r="BK236">
        <f t="shared" si="188"/>
        <v>2.2315953042343786</v>
      </c>
      <c r="BL236">
        <f t="shared" si="189"/>
        <v>1.8640656235386086</v>
      </c>
      <c r="BM236">
        <f t="shared" si="190"/>
        <v>1.3657706426245269</v>
      </c>
      <c r="BN236">
        <f t="shared" si="191"/>
        <v>0.88358844793203239</v>
      </c>
      <c r="BO236">
        <f t="shared" si="192"/>
        <v>0.568365618393742</v>
      </c>
      <c r="BP236">
        <f t="shared" si="193"/>
        <v>0.7012083763032062</v>
      </c>
      <c r="BQ236">
        <f t="shared" si="194"/>
        <v>0.43416672534629941</v>
      </c>
      <c r="BR236">
        <f t="shared" si="195"/>
        <v>0.2906332848666443</v>
      </c>
      <c r="BS236">
        <f t="shared" si="196"/>
        <v>0.12888279456855689</v>
      </c>
      <c r="BT236">
        <f t="shared" si="197"/>
        <v>3.2164649930237148E-2</v>
      </c>
      <c r="BU236">
        <f t="shared" si="198"/>
        <v>1.1736112892190476E-2</v>
      </c>
      <c r="BV236">
        <f t="shared" si="199"/>
        <v>2.1505647066773453E-3</v>
      </c>
      <c r="BW236" s="3">
        <f t="shared" si="177"/>
        <v>32.699682777432926</v>
      </c>
      <c r="BX236" s="3">
        <f>BW236*(Z236/(Z236+boys!AB236))</f>
        <v>16.56582121380826</v>
      </c>
      <c r="BZ236">
        <v>11.474</v>
      </c>
      <c r="CA236">
        <v>22.4</v>
      </c>
      <c r="CB236">
        <v>41.150591999999989</v>
      </c>
      <c r="CC236">
        <f t="shared" si="178"/>
        <v>55.726461</v>
      </c>
      <c r="CD236" s="2">
        <v>57.7</v>
      </c>
      <c r="CE236" s="2">
        <v>57.7</v>
      </c>
      <c r="CF236" s="2">
        <v>57.7</v>
      </c>
      <c r="CG236" s="2">
        <v>57.7</v>
      </c>
      <c r="CH236" s="2">
        <v>57.7</v>
      </c>
      <c r="CI236" s="2">
        <v>57.7</v>
      </c>
      <c r="CJ236" s="2">
        <v>57.7</v>
      </c>
      <c r="CK236" s="2">
        <v>57.7</v>
      </c>
      <c r="CL236" s="2">
        <v>57.7</v>
      </c>
      <c r="CM236" s="2">
        <v>57.7</v>
      </c>
      <c r="CN236" s="2">
        <v>57.7</v>
      </c>
      <c r="CO236" s="2">
        <v>57.7</v>
      </c>
      <c r="CP236" s="2">
        <v>57.7</v>
      </c>
      <c r="CQ236" s="2">
        <v>57.7</v>
      </c>
      <c r="CR236" s="2">
        <v>57.7</v>
      </c>
      <c r="CS236" s="2">
        <v>57.7</v>
      </c>
      <c r="CT236" s="2">
        <v>57.7</v>
      </c>
      <c r="CX236">
        <v>235</v>
      </c>
      <c r="CY236" t="s">
        <v>259</v>
      </c>
      <c r="DB236" t="str">
        <f t="shared" si="200"/>
        <v/>
      </c>
      <c r="DC236" t="str">
        <f>IF(DE236&gt;0,IF(CY236=DD236,"","@"),"")</f>
        <v/>
      </c>
    </row>
    <row r="237" spans="1:107">
      <c r="A237">
        <v>106637</v>
      </c>
      <c r="B237" t="s">
        <v>260</v>
      </c>
      <c r="C237">
        <v>2010</v>
      </c>
      <c r="D237" t="s">
        <v>25</v>
      </c>
      <c r="E237">
        <v>83351.434999999998</v>
      </c>
      <c r="F237">
        <v>82937.879000000001</v>
      </c>
      <c r="G237">
        <v>81958.716</v>
      </c>
      <c r="H237">
        <v>80316.726999999999</v>
      </c>
      <c r="I237">
        <v>77820.967999999993</v>
      </c>
      <c r="J237">
        <v>71055.532999999996</v>
      </c>
      <c r="K237">
        <v>62860.377999999997</v>
      </c>
      <c r="L237">
        <v>54378.646000000001</v>
      </c>
      <c r="M237">
        <v>48797.953000000001</v>
      </c>
      <c r="N237">
        <v>42407.152000000002</v>
      </c>
      <c r="O237">
        <v>35836.069000000003</v>
      </c>
      <c r="P237">
        <v>29253.907999999999</v>
      </c>
      <c r="Q237">
        <v>21591.393</v>
      </c>
      <c r="R237">
        <v>16898.210999999999</v>
      </c>
      <c r="S237">
        <v>12486.692999999999</v>
      </c>
      <c r="T237">
        <v>7814.0749999999998</v>
      </c>
      <c r="U237">
        <v>4024.4169999999999</v>
      </c>
      <c r="V237">
        <v>1654.1969999999999</v>
      </c>
      <c r="W237">
        <v>517.67700000000002</v>
      </c>
      <c r="X237">
        <v>116.863</v>
      </c>
      <c r="Y237">
        <v>20.087</v>
      </c>
      <c r="Z237">
        <f t="shared" si="154"/>
        <v>816098.97700000019</v>
      </c>
      <c r="AA237">
        <f t="shared" si="155"/>
        <v>0.20426795609131115</v>
      </c>
      <c r="AB237">
        <f t="shared" si="156"/>
        <v>0.7113906148175454</v>
      </c>
      <c r="AC237">
        <f t="shared" si="157"/>
        <v>1.2051290587514114</v>
      </c>
      <c r="AD237">
        <f t="shared" si="158"/>
        <v>1.673062211178338</v>
      </c>
      <c r="AE237">
        <f t="shared" si="159"/>
        <v>2.0978598727002198</v>
      </c>
      <c r="AF237">
        <f t="shared" si="160"/>
        <v>2.3508170516920024</v>
      </c>
      <c r="AG237">
        <f t="shared" si="161"/>
        <v>2.4648138922982614</v>
      </c>
      <c r="AH237">
        <f t="shared" si="162"/>
        <v>2.4653993678514312</v>
      </c>
      <c r="AI237">
        <f t="shared" si="163"/>
        <v>2.5113547299545256</v>
      </c>
      <c r="AJ237">
        <f t="shared" si="164"/>
        <v>2.4422725676324424</v>
      </c>
      <c r="AK237">
        <f t="shared" si="165"/>
        <v>2.2833940986547763</v>
      </c>
      <c r="AL237">
        <f t="shared" si="166"/>
        <v>2.0432236811883659</v>
      </c>
      <c r="AM237">
        <f t="shared" si="167"/>
        <v>1.6403235437458461</v>
      </c>
      <c r="AN237">
        <f t="shared" si="168"/>
        <v>1.3873073841630361</v>
      </c>
      <c r="AO237">
        <f t="shared" si="169"/>
        <v>1.1016334064097224</v>
      </c>
      <c r="AP237">
        <f t="shared" si="170"/>
        <v>0.73726814020990961</v>
      </c>
      <c r="AQ237">
        <f t="shared" si="171"/>
        <v>0.40436540579072422</v>
      </c>
      <c r="AR237">
        <f t="shared" si="172"/>
        <v>0.1763452020599702</v>
      </c>
      <c r="AS237">
        <f t="shared" si="173"/>
        <v>5.8358465507548342E-2</v>
      </c>
      <c r="AT237">
        <f t="shared" si="174"/>
        <v>1.3890117889462809E-2</v>
      </c>
      <c r="AU237">
        <f t="shared" si="175"/>
        <v>2.5105704794922191E-3</v>
      </c>
      <c r="AV237">
        <f t="shared" si="176"/>
        <v>27.974987339066345</v>
      </c>
      <c r="BB237">
        <f t="shared" si="179"/>
        <v>0.93750821127668182</v>
      </c>
      <c r="BC237">
        <f t="shared" si="180"/>
        <v>1.6390439765396245</v>
      </c>
      <c r="BD237">
        <f t="shared" si="181"/>
        <v>3.0168329307447537</v>
      </c>
      <c r="BE237">
        <f t="shared" si="182"/>
        <v>4.0035706073597934</v>
      </c>
      <c r="BF237">
        <f t="shared" si="183"/>
        <v>3.6313954396440802</v>
      </c>
      <c r="BG237">
        <f t="shared" si="184"/>
        <v>3.3156968504642537</v>
      </c>
      <c r="BH237">
        <f t="shared" si="185"/>
        <v>2.9332825827032001</v>
      </c>
      <c r="BI237">
        <f t="shared" si="186"/>
        <v>2.5374956412572489</v>
      </c>
      <c r="BJ237">
        <f t="shared" si="187"/>
        <v>2.2770812101459108</v>
      </c>
      <c r="BK237">
        <f t="shared" si="188"/>
        <v>1.9788643387357163</v>
      </c>
      <c r="BL237">
        <f t="shared" si="189"/>
        <v>1.6722348858648306</v>
      </c>
      <c r="BM237">
        <f t="shared" si="190"/>
        <v>1.3650884952107958</v>
      </c>
      <c r="BN237">
        <f t="shared" si="191"/>
        <v>1.0075290514988597</v>
      </c>
      <c r="BO237">
        <f t="shared" si="192"/>
        <v>0.78852895229398134</v>
      </c>
      <c r="BP237">
        <f t="shared" si="193"/>
        <v>0.58267226920687576</v>
      </c>
      <c r="BQ237">
        <f t="shared" si="194"/>
        <v>0.36463175734381531</v>
      </c>
      <c r="BR237">
        <f t="shared" si="195"/>
        <v>0.18779321199173613</v>
      </c>
      <c r="BS237">
        <f t="shared" si="196"/>
        <v>7.7190551549974548E-2</v>
      </c>
      <c r="BT237">
        <f t="shared" si="197"/>
        <v>2.4156598733244088E-2</v>
      </c>
      <c r="BU237">
        <f t="shared" si="198"/>
        <v>5.4532316439847711E-3</v>
      </c>
      <c r="BV237">
        <f t="shared" si="199"/>
        <v>9.3732887254924203E-4</v>
      </c>
      <c r="BW237" s="3">
        <f t="shared" si="177"/>
        <v>32.346988123081907</v>
      </c>
      <c r="BX237" s="3">
        <f>BW237*(Z237/(Z237+boys!AB237))</f>
        <v>15.700151232379115</v>
      </c>
      <c r="BZ237">
        <v>11.474</v>
      </c>
      <c r="CA237">
        <v>22.4</v>
      </c>
      <c r="CB237">
        <v>41.150591999999989</v>
      </c>
      <c r="CC237">
        <f t="shared" si="178"/>
        <v>55.726461</v>
      </c>
      <c r="CD237" s="2">
        <v>57.7</v>
      </c>
      <c r="CE237" s="2">
        <v>57.7</v>
      </c>
      <c r="CF237" s="2">
        <v>57.7</v>
      </c>
      <c r="CG237" s="2">
        <v>57.7</v>
      </c>
      <c r="CH237" s="2">
        <v>57.7</v>
      </c>
      <c r="CI237" s="2">
        <v>57.7</v>
      </c>
      <c r="CJ237" s="2">
        <v>57.7</v>
      </c>
      <c r="CK237" s="2">
        <v>57.7</v>
      </c>
      <c r="CL237" s="2">
        <v>57.7</v>
      </c>
      <c r="CM237" s="2">
        <v>57.7</v>
      </c>
      <c r="CN237" s="2">
        <v>57.7</v>
      </c>
      <c r="CO237" s="2">
        <v>57.7</v>
      </c>
      <c r="CP237" s="2">
        <v>57.7</v>
      </c>
      <c r="CQ237" s="2">
        <v>57.7</v>
      </c>
      <c r="CR237" s="2">
        <v>57.7</v>
      </c>
      <c r="CS237" s="2">
        <v>57.7</v>
      </c>
      <c r="CT237" s="2">
        <v>57.7</v>
      </c>
      <c r="CX237">
        <v>236</v>
      </c>
      <c r="CY237" t="s">
        <v>260</v>
      </c>
      <c r="DB237" t="str">
        <f t="shared" si="200"/>
        <v/>
      </c>
      <c r="DC237" t="str">
        <f>IF(DE237&gt;0,IF(CY237=DD237,"","@"),"")</f>
        <v/>
      </c>
    </row>
    <row r="238" spans="1:107">
      <c r="CZ238" t="s">
        <v>274</v>
      </c>
      <c r="DA238">
        <v>157.69999999999999</v>
      </c>
      <c r="DB238" t="str">
        <f t="shared" ref="DB238:DB239" si="201">IF(DA238&gt;0,IF(CZ238=CY238,"","@"),"")</f>
        <v>@</v>
      </c>
      <c r="DC238" t="str">
        <f t="shared" ref="DC238:DC239" si="202">IF(DE238&gt;0,IF(CY238=DD238,"","@"),"")</f>
        <v/>
      </c>
    </row>
    <row r="239" spans="1:107">
      <c r="CZ239" t="s">
        <v>37</v>
      </c>
      <c r="DA239">
        <v>158.1</v>
      </c>
      <c r="DB239" t="str">
        <f t="shared" si="201"/>
        <v>@</v>
      </c>
      <c r="DC239" t="str">
        <f t="shared" si="202"/>
        <v/>
      </c>
    </row>
    <row r="243" spans="82:109">
      <c r="CD243">
        <v>68.424000000000007</v>
      </c>
      <c r="CE243">
        <v>68.424000000000007</v>
      </c>
      <c r="CF243">
        <v>68.424000000000007</v>
      </c>
      <c r="CG243">
        <v>68.424000000000007</v>
      </c>
      <c r="CH243">
        <v>68.424000000000007</v>
      </c>
      <c r="CI243">
        <v>68.424000000000007</v>
      </c>
      <c r="CJ243">
        <v>68.424000000000007</v>
      </c>
      <c r="CK243">
        <v>68.424000000000007</v>
      </c>
      <c r="CL243">
        <v>68.424000000000007</v>
      </c>
      <c r="CM243">
        <v>68.424000000000007</v>
      </c>
      <c r="CN243">
        <v>68.424000000000007</v>
      </c>
      <c r="CO243">
        <v>68.424000000000007</v>
      </c>
      <c r="CP243">
        <v>68.424000000000007</v>
      </c>
      <c r="CQ243">
        <v>68.424000000000007</v>
      </c>
      <c r="CR243">
        <v>68.424000000000007</v>
      </c>
      <c r="CS243">
        <v>68.424000000000007</v>
      </c>
      <c r="CT243">
        <v>68.424000000000007</v>
      </c>
      <c r="DE243">
        <v>68.424000000000007</v>
      </c>
    </row>
    <row r="244" spans="82:109">
      <c r="DD244" t="s">
        <v>37</v>
      </c>
    </row>
    <row r="245" spans="82:109">
      <c r="DD245">
        <v>73.662999999999997</v>
      </c>
    </row>
    <row r="248" spans="82:109">
      <c r="CD248">
        <v>61.997</v>
      </c>
      <c r="CE248">
        <v>61.997</v>
      </c>
      <c r="CF248">
        <v>61.997</v>
      </c>
      <c r="CG248">
        <v>61.997</v>
      </c>
      <c r="CH248">
        <v>61.997</v>
      </c>
      <c r="CI248">
        <v>61.997</v>
      </c>
      <c r="CJ248">
        <v>61.997</v>
      </c>
      <c r="CK248">
        <v>61.997</v>
      </c>
      <c r="CL248">
        <v>61.997</v>
      </c>
      <c r="CM248">
        <v>61.997</v>
      </c>
      <c r="CN248">
        <v>61.997</v>
      </c>
      <c r="CO248">
        <v>61.997</v>
      </c>
      <c r="CP248">
        <v>61.997</v>
      </c>
      <c r="CQ248">
        <v>61.997</v>
      </c>
      <c r="CR248">
        <v>61.997</v>
      </c>
      <c r="CS248">
        <v>61.997</v>
      </c>
      <c r="CT248">
        <v>61.997</v>
      </c>
      <c r="DD248" t="s">
        <v>290</v>
      </c>
      <c r="DE248">
        <v>61.997</v>
      </c>
    </row>
    <row r="249" spans="82:109">
      <c r="CD249">
        <v>69.59</v>
      </c>
      <c r="CE249">
        <v>69.59</v>
      </c>
      <c r="CF249">
        <v>69.59</v>
      </c>
      <c r="CG249">
        <v>69.59</v>
      </c>
      <c r="CH249">
        <v>69.59</v>
      </c>
      <c r="CI249">
        <v>69.59</v>
      </c>
      <c r="CJ249">
        <v>69.59</v>
      </c>
      <c r="CK249">
        <v>69.59</v>
      </c>
      <c r="CL249">
        <v>69.59</v>
      </c>
      <c r="CM249">
        <v>69.59</v>
      </c>
      <c r="CN249">
        <v>69.59</v>
      </c>
      <c r="CO249">
        <v>69.59</v>
      </c>
      <c r="CP249">
        <v>69.59</v>
      </c>
      <c r="CQ249">
        <v>69.59</v>
      </c>
      <c r="CR249">
        <v>69.59</v>
      </c>
      <c r="CS249">
        <v>69.59</v>
      </c>
      <c r="CT249">
        <v>69.59</v>
      </c>
      <c r="DD249" t="s">
        <v>291</v>
      </c>
      <c r="DE249">
        <v>69.59</v>
      </c>
    </row>
  </sheetData>
  <sortState ref="CX2:DE237">
    <sortCondition ref="CX2:CX2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61"/>
  <sheetViews>
    <sheetView topLeftCell="A169" workbookViewId="0">
      <selection sqref="A1:A199"/>
    </sheetView>
  </sheetViews>
  <sheetFormatPr defaultRowHeight="15"/>
  <cols>
    <col min="5" max="5" width="18" customWidth="1"/>
  </cols>
  <sheetData>
    <row r="1" spans="1:5">
      <c r="A1" s="3" t="s">
        <v>312</v>
      </c>
      <c r="B1" t="s">
        <v>0</v>
      </c>
      <c r="D1" s="4"/>
      <c r="E1" s="5" t="s">
        <v>313</v>
      </c>
    </row>
    <row r="2" spans="1:5">
      <c r="A2" s="3">
        <v>28.152828184364747</v>
      </c>
      <c r="B2" t="s">
        <v>24</v>
      </c>
      <c r="D2">
        <v>1</v>
      </c>
      <c r="E2" s="6" t="s">
        <v>24</v>
      </c>
    </row>
    <row r="3" spans="1:5">
      <c r="A3" s="3">
        <v>40.264373780834177</v>
      </c>
      <c r="B3" t="s">
        <v>26</v>
      </c>
      <c r="D3">
        <v>2</v>
      </c>
      <c r="E3" s="7" t="s">
        <v>26</v>
      </c>
    </row>
    <row r="4" spans="1:5">
      <c r="A4" s="3">
        <v>35.414568938786886</v>
      </c>
      <c r="B4" t="s">
        <v>27</v>
      </c>
      <c r="D4">
        <v>3</v>
      </c>
      <c r="E4" s="6" t="s">
        <v>27</v>
      </c>
    </row>
    <row r="5" spans="1:5">
      <c r="A5" s="3"/>
      <c r="D5">
        <v>4</v>
      </c>
      <c r="E5" s="7" t="s">
        <v>314</v>
      </c>
    </row>
    <row r="6" spans="1:5">
      <c r="A6" s="3">
        <v>29.062507418838685</v>
      </c>
      <c r="B6" t="s">
        <v>28</v>
      </c>
      <c r="D6">
        <v>5</v>
      </c>
      <c r="E6" s="6" t="s">
        <v>28</v>
      </c>
    </row>
    <row r="7" spans="1:5">
      <c r="A7" s="3">
        <v>37.743083429726994</v>
      </c>
      <c r="B7" t="s">
        <v>29</v>
      </c>
      <c r="D7">
        <v>6</v>
      </c>
      <c r="E7" s="7" t="s">
        <v>315</v>
      </c>
    </row>
    <row r="8" spans="1:5">
      <c r="A8" s="3">
        <v>40.047616767681561</v>
      </c>
      <c r="B8" t="s">
        <v>31</v>
      </c>
      <c r="D8">
        <v>7</v>
      </c>
      <c r="E8" s="6" t="s">
        <v>31</v>
      </c>
    </row>
    <row r="9" spans="1:5">
      <c r="A9" s="3">
        <v>39.41077107716302</v>
      </c>
      <c r="B9" t="s">
        <v>37</v>
      </c>
      <c r="D9">
        <v>8</v>
      </c>
      <c r="E9" s="7" t="s">
        <v>37</v>
      </c>
    </row>
    <row r="10" spans="1:5">
      <c r="A10" s="3">
        <v>44.281948111415616</v>
      </c>
      <c r="B10" t="s">
        <v>32</v>
      </c>
      <c r="D10">
        <v>9</v>
      </c>
      <c r="E10" s="6" t="s">
        <v>32</v>
      </c>
    </row>
    <row r="11" spans="1:5">
      <c r="A11" s="3">
        <v>43.371459225545493</v>
      </c>
      <c r="B11" t="s">
        <v>33</v>
      </c>
      <c r="D11">
        <v>10</v>
      </c>
      <c r="E11" s="7" t="s">
        <v>33</v>
      </c>
    </row>
    <row r="12" spans="1:5">
      <c r="A12" s="3">
        <v>39.778497843503814</v>
      </c>
      <c r="B12" t="s">
        <v>30</v>
      </c>
      <c r="D12">
        <v>11</v>
      </c>
      <c r="E12" s="6" t="s">
        <v>30</v>
      </c>
    </row>
    <row r="13" spans="1:5">
      <c r="A13" s="3">
        <v>40.786589194143289</v>
      </c>
      <c r="B13" t="s">
        <v>34</v>
      </c>
      <c r="D13">
        <v>12</v>
      </c>
      <c r="E13" s="7" t="s">
        <v>34</v>
      </c>
    </row>
    <row r="14" spans="1:5">
      <c r="A14" s="3">
        <v>42.090043004705947</v>
      </c>
      <c r="B14" t="s">
        <v>35</v>
      </c>
      <c r="D14">
        <v>13</v>
      </c>
      <c r="E14" s="6" t="s">
        <v>35</v>
      </c>
    </row>
    <row r="15" spans="1:5">
      <c r="A15" s="3">
        <v>28.506086671829003</v>
      </c>
      <c r="B15" t="s">
        <v>36</v>
      </c>
      <c r="D15">
        <v>14</v>
      </c>
      <c r="E15" s="7" t="s">
        <v>36</v>
      </c>
    </row>
    <row r="16" spans="1:5">
      <c r="A16" s="3">
        <v>42.44836038262207</v>
      </c>
      <c r="B16" t="s">
        <v>38</v>
      </c>
      <c r="D16">
        <v>15</v>
      </c>
      <c r="E16" s="6" t="s">
        <v>38</v>
      </c>
    </row>
    <row r="17" spans="1:5">
      <c r="A17" s="3">
        <v>43.696514194464768</v>
      </c>
      <c r="B17" t="s">
        <v>51</v>
      </c>
      <c r="D17">
        <v>16</v>
      </c>
      <c r="E17" s="7" t="s">
        <v>51</v>
      </c>
    </row>
    <row r="18" spans="1:5">
      <c r="A18" s="3">
        <v>40.661555247294345</v>
      </c>
      <c r="B18" t="s">
        <v>39</v>
      </c>
      <c r="D18">
        <v>17</v>
      </c>
      <c r="E18" s="6" t="s">
        <v>39</v>
      </c>
    </row>
    <row r="19" spans="1:5">
      <c r="A19" s="3">
        <v>35.665002554570933</v>
      </c>
      <c r="B19" t="s">
        <v>45</v>
      </c>
      <c r="D19">
        <v>18</v>
      </c>
      <c r="E19" s="7" t="s">
        <v>45</v>
      </c>
    </row>
    <row r="20" spans="1:5">
      <c r="A20" s="3">
        <v>30.222844546936564</v>
      </c>
      <c r="B20" t="s">
        <v>72</v>
      </c>
      <c r="D20">
        <v>19</v>
      </c>
      <c r="E20" s="6" t="s">
        <v>72</v>
      </c>
    </row>
    <row r="21" spans="1:5">
      <c r="A21" s="3">
        <v>29.494812090216517</v>
      </c>
      <c r="B21" t="s">
        <v>40</v>
      </c>
      <c r="D21">
        <v>20</v>
      </c>
      <c r="E21" s="7" t="s">
        <v>40</v>
      </c>
    </row>
    <row r="22" spans="1:5">
      <c r="A22" s="3">
        <v>34.991002039792178</v>
      </c>
      <c r="B22" t="s">
        <v>41</v>
      </c>
      <c r="D22">
        <v>21</v>
      </c>
      <c r="E22" s="6" t="s">
        <v>316</v>
      </c>
    </row>
    <row r="23" spans="1:5">
      <c r="A23" s="3">
        <v>41.878973083301752</v>
      </c>
      <c r="B23" t="s">
        <v>42</v>
      </c>
      <c r="D23">
        <v>22</v>
      </c>
      <c r="E23" s="7" t="s">
        <v>317</v>
      </c>
    </row>
    <row r="24" spans="1:5">
      <c r="A24" s="3">
        <v>34.450207064266138</v>
      </c>
      <c r="B24" t="s">
        <v>43</v>
      </c>
      <c r="D24">
        <v>23</v>
      </c>
      <c r="E24" s="6" t="s">
        <v>43</v>
      </c>
    </row>
    <row r="25" spans="1:5">
      <c r="A25" s="3">
        <v>37.198895595987956</v>
      </c>
      <c r="B25" t="s">
        <v>44</v>
      </c>
      <c r="D25">
        <v>24</v>
      </c>
      <c r="E25" s="7" t="s">
        <v>44</v>
      </c>
    </row>
    <row r="26" spans="1:5">
      <c r="A26" s="3">
        <v>34.482831282052501</v>
      </c>
      <c r="B26" t="s">
        <v>47</v>
      </c>
      <c r="D26">
        <v>25</v>
      </c>
      <c r="E26" s="6" t="s">
        <v>318</v>
      </c>
    </row>
    <row r="27" spans="1:5">
      <c r="A27" s="3">
        <v>43.072417974099082</v>
      </c>
      <c r="B27" t="s">
        <v>48</v>
      </c>
      <c r="D27">
        <v>26</v>
      </c>
      <c r="E27" s="7" t="s">
        <v>48</v>
      </c>
    </row>
    <row r="28" spans="1:5">
      <c r="A28" s="3">
        <v>28.659494211177616</v>
      </c>
      <c r="B28" t="s">
        <v>219</v>
      </c>
      <c r="D28">
        <v>27</v>
      </c>
      <c r="E28" s="6" t="s">
        <v>319</v>
      </c>
    </row>
    <row r="29" spans="1:5">
      <c r="A29" s="3">
        <v>27.79067923221433</v>
      </c>
      <c r="B29" t="s">
        <v>50</v>
      </c>
      <c r="D29">
        <v>28</v>
      </c>
      <c r="E29" s="7" t="s">
        <v>50</v>
      </c>
    </row>
    <row r="30" spans="1:5">
      <c r="A30" s="3">
        <v>30.134478428822227</v>
      </c>
      <c r="B30" t="s">
        <v>113</v>
      </c>
      <c r="D30">
        <v>29</v>
      </c>
      <c r="E30" s="6" t="s">
        <v>320</v>
      </c>
    </row>
    <row r="31" spans="1:5">
      <c r="A31" s="3">
        <v>34.046866040146327</v>
      </c>
      <c r="B31" t="s">
        <v>55</v>
      </c>
      <c r="D31">
        <v>30</v>
      </c>
      <c r="E31" s="7" t="s">
        <v>321</v>
      </c>
    </row>
    <row r="32" spans="1:5">
      <c r="A32" s="3">
        <v>31.191511894997848</v>
      </c>
      <c r="B32" t="s">
        <v>52</v>
      </c>
      <c r="D32">
        <v>31</v>
      </c>
      <c r="E32" s="6" t="s">
        <v>52</v>
      </c>
    </row>
    <row r="33" spans="1:5">
      <c r="A33" s="3">
        <v>31.74783871094974</v>
      </c>
      <c r="B33" t="s">
        <v>53</v>
      </c>
      <c r="D33">
        <v>32</v>
      </c>
      <c r="E33" s="7" t="s">
        <v>53</v>
      </c>
    </row>
    <row r="34" spans="1:5">
      <c r="A34" s="3">
        <v>41.284876258883472</v>
      </c>
      <c r="B34" t="s">
        <v>54</v>
      </c>
      <c r="D34">
        <v>33</v>
      </c>
      <c r="E34" s="6" t="s">
        <v>54</v>
      </c>
    </row>
    <row r="35" spans="1:5">
      <c r="A35" s="3">
        <v>29.420757592399845</v>
      </c>
      <c r="B35" t="s">
        <v>56</v>
      </c>
      <c r="D35">
        <v>34</v>
      </c>
      <c r="E35" s="7" t="s">
        <v>322</v>
      </c>
    </row>
    <row r="36" spans="1:5">
      <c r="A36" s="3">
        <v>28.225942336075729</v>
      </c>
      <c r="B36" t="s">
        <v>58</v>
      </c>
      <c r="D36">
        <v>35</v>
      </c>
      <c r="E36" s="6" t="s">
        <v>58</v>
      </c>
    </row>
    <row r="37" spans="1:5">
      <c r="A37" s="3">
        <v>40.063248499882718</v>
      </c>
      <c r="B37" t="s">
        <v>59</v>
      </c>
      <c r="D37">
        <v>36</v>
      </c>
      <c r="E37" s="7" t="s">
        <v>59</v>
      </c>
    </row>
    <row r="38" spans="1:5">
      <c r="A38" s="3">
        <v>36.129632443822182</v>
      </c>
      <c r="B38" t="s">
        <v>60</v>
      </c>
      <c r="D38">
        <v>37</v>
      </c>
      <c r="E38" s="6" t="s">
        <v>60</v>
      </c>
    </row>
    <row r="39" spans="1:5">
      <c r="A39" s="3">
        <v>36.356709187787636</v>
      </c>
      <c r="B39" t="s">
        <v>62</v>
      </c>
      <c r="D39">
        <v>38</v>
      </c>
      <c r="E39" s="7" t="s">
        <v>62</v>
      </c>
    </row>
    <row r="40" spans="1:5">
      <c r="A40" s="3">
        <v>30.669956158138628</v>
      </c>
      <c r="B40" t="s">
        <v>63</v>
      </c>
      <c r="D40">
        <v>39</v>
      </c>
      <c r="E40" s="6" t="s">
        <v>63</v>
      </c>
    </row>
    <row r="41" spans="1:5">
      <c r="A41" s="3">
        <v>29.39094467977996</v>
      </c>
      <c r="B41" t="s">
        <v>65</v>
      </c>
      <c r="D41">
        <v>40</v>
      </c>
      <c r="E41" s="7" t="s">
        <v>65</v>
      </c>
    </row>
    <row r="42" spans="1:5">
      <c r="D42">
        <v>41</v>
      </c>
      <c r="E42" s="6" t="s">
        <v>323</v>
      </c>
    </row>
    <row r="43" spans="1:5">
      <c r="A43" s="3">
        <v>38.097551847068999</v>
      </c>
      <c r="B43" t="s">
        <v>67</v>
      </c>
      <c r="D43">
        <v>42</v>
      </c>
      <c r="E43" s="7" t="s">
        <v>324</v>
      </c>
    </row>
    <row r="44" spans="1:5">
      <c r="A44" s="3">
        <v>45.156569693564428</v>
      </c>
      <c r="B44" t="s">
        <v>68</v>
      </c>
      <c r="D44">
        <v>43</v>
      </c>
      <c r="E44" s="6" t="s">
        <v>68</v>
      </c>
    </row>
    <row r="45" spans="1:5">
      <c r="A45" s="3">
        <v>40.774015060831047</v>
      </c>
      <c r="B45" t="s">
        <v>69</v>
      </c>
      <c r="D45">
        <v>44</v>
      </c>
      <c r="E45" s="7" t="s">
        <v>69</v>
      </c>
    </row>
    <row r="46" spans="1:5">
      <c r="A46" s="3">
        <v>43.413897664542858</v>
      </c>
      <c r="B46" t="s">
        <v>70</v>
      </c>
      <c r="D46">
        <v>45</v>
      </c>
      <c r="E46" s="6" t="s">
        <v>70</v>
      </c>
    </row>
    <row r="47" spans="1:5">
      <c r="A47" s="3">
        <v>42.787443934331648</v>
      </c>
      <c r="B47" t="s">
        <v>71</v>
      </c>
      <c r="D47">
        <v>46</v>
      </c>
      <c r="E47" s="7" t="s">
        <v>325</v>
      </c>
    </row>
    <row r="48" spans="1:5">
      <c r="A48" s="3">
        <v>31.311947960659609</v>
      </c>
      <c r="B48" t="s">
        <v>119</v>
      </c>
      <c r="D48">
        <v>47</v>
      </c>
      <c r="E48" s="6" t="s">
        <v>326</v>
      </c>
    </row>
    <row r="49" spans="1:5">
      <c r="A49" s="3">
        <v>27.377663716032174</v>
      </c>
      <c r="B49" t="s">
        <v>66</v>
      </c>
      <c r="D49">
        <v>48</v>
      </c>
      <c r="E49" s="7" t="s">
        <v>327</v>
      </c>
    </row>
    <row r="50" spans="1:5">
      <c r="A50" s="3">
        <v>39.985821306946058</v>
      </c>
      <c r="B50" t="s">
        <v>73</v>
      </c>
      <c r="D50">
        <v>49</v>
      </c>
      <c r="E50" s="6" t="s">
        <v>73</v>
      </c>
    </row>
    <row r="51" spans="1:5">
      <c r="A51" s="3">
        <v>33.142544693253129</v>
      </c>
      <c r="B51" t="s">
        <v>86</v>
      </c>
      <c r="D51">
        <v>50</v>
      </c>
      <c r="E51" s="7" t="s">
        <v>86</v>
      </c>
    </row>
    <row r="52" spans="1:5">
      <c r="D52">
        <v>51</v>
      </c>
      <c r="E52" s="6" t="s">
        <v>328</v>
      </c>
    </row>
    <row r="53" spans="1:5">
      <c r="A53" s="3">
        <v>36.323660474084477</v>
      </c>
      <c r="B53" t="s">
        <v>74</v>
      </c>
      <c r="D53">
        <v>52</v>
      </c>
      <c r="E53" s="7" t="s">
        <v>329</v>
      </c>
    </row>
    <row r="54" spans="1:5">
      <c r="A54" s="3">
        <v>36.454749059582468</v>
      </c>
      <c r="B54" t="s">
        <v>75</v>
      </c>
      <c r="D54">
        <v>53</v>
      </c>
      <c r="E54" s="6" t="s">
        <v>75</v>
      </c>
    </row>
    <row r="55" spans="1:5">
      <c r="A55" s="3">
        <v>38.594108086397583</v>
      </c>
      <c r="B55" t="s">
        <v>213</v>
      </c>
      <c r="D55">
        <v>54</v>
      </c>
      <c r="E55" s="7" t="s">
        <v>213</v>
      </c>
    </row>
    <row r="56" spans="1:5">
      <c r="A56" s="3">
        <v>36.404149551576786</v>
      </c>
      <c r="B56" t="s">
        <v>76</v>
      </c>
      <c r="D56">
        <v>55</v>
      </c>
      <c r="E56" s="6" t="s">
        <v>330</v>
      </c>
    </row>
    <row r="57" spans="1:5">
      <c r="A57" s="3">
        <v>33.315596945767581</v>
      </c>
      <c r="B57" t="s">
        <v>77</v>
      </c>
      <c r="D57">
        <v>56</v>
      </c>
      <c r="E57" s="7" t="s">
        <v>331</v>
      </c>
    </row>
    <row r="58" spans="1:5">
      <c r="A58" s="3">
        <v>27.187628421072539</v>
      </c>
      <c r="B58" t="s">
        <v>79</v>
      </c>
      <c r="D58">
        <v>57</v>
      </c>
      <c r="E58" s="6" t="s">
        <v>79</v>
      </c>
    </row>
    <row r="59" spans="1:5">
      <c r="A59" s="3">
        <v>39.929893419176182</v>
      </c>
      <c r="B59" t="s">
        <v>80</v>
      </c>
      <c r="D59">
        <v>58</v>
      </c>
      <c r="E59" s="7" t="s">
        <v>80</v>
      </c>
    </row>
    <row r="60" spans="1:5">
      <c r="A60" s="3">
        <v>27.688379763804083</v>
      </c>
      <c r="B60" t="s">
        <v>78</v>
      </c>
      <c r="D60">
        <v>59</v>
      </c>
      <c r="E60" s="6" t="s">
        <v>78</v>
      </c>
    </row>
    <row r="61" spans="1:5">
      <c r="A61" s="3">
        <v>36.871171819252609</v>
      </c>
      <c r="B61" t="s">
        <v>81</v>
      </c>
      <c r="D61">
        <v>60</v>
      </c>
      <c r="E61" s="7" t="s">
        <v>81</v>
      </c>
    </row>
    <row r="62" spans="1:5">
      <c r="A62" s="3">
        <v>42.581846486956508</v>
      </c>
      <c r="B62" t="s">
        <v>82</v>
      </c>
      <c r="D62">
        <v>61</v>
      </c>
      <c r="E62" s="6" t="s">
        <v>82</v>
      </c>
    </row>
    <row r="63" spans="1:5">
      <c r="A63" s="3">
        <v>39.261530198350329</v>
      </c>
      <c r="B63" t="s">
        <v>83</v>
      </c>
      <c r="D63">
        <v>62</v>
      </c>
      <c r="E63" s="7" t="s">
        <v>83</v>
      </c>
    </row>
    <row r="64" spans="1:5">
      <c r="A64" s="3">
        <v>32.286623851987088</v>
      </c>
      <c r="B64" t="s">
        <v>87</v>
      </c>
      <c r="D64">
        <v>63</v>
      </c>
      <c r="E64" s="6" t="s">
        <v>87</v>
      </c>
    </row>
    <row r="65" spans="1:5">
      <c r="A65" s="3">
        <v>28.473777469867983</v>
      </c>
      <c r="B65" t="s">
        <v>89</v>
      </c>
      <c r="D65">
        <v>64</v>
      </c>
      <c r="E65" s="7" t="s">
        <v>89</v>
      </c>
    </row>
    <row r="66" spans="1:5">
      <c r="A66" s="3">
        <v>41.268311341789229</v>
      </c>
      <c r="B66" t="s">
        <v>88</v>
      </c>
      <c r="D66">
        <v>65</v>
      </c>
      <c r="E66" s="6" t="s">
        <v>88</v>
      </c>
    </row>
    <row r="67" spans="1:5">
      <c r="A67" s="3">
        <v>43.980152341754334</v>
      </c>
      <c r="B67" t="s">
        <v>91</v>
      </c>
      <c r="D67">
        <v>66</v>
      </c>
      <c r="E67" s="7" t="s">
        <v>91</v>
      </c>
    </row>
    <row r="68" spans="1:5">
      <c r="A68" s="3">
        <v>32.104242170175468</v>
      </c>
      <c r="B68" t="s">
        <v>92</v>
      </c>
      <c r="D68">
        <v>67</v>
      </c>
      <c r="E68" s="6" t="s">
        <v>92</v>
      </c>
    </row>
    <row r="69" spans="1:5">
      <c r="A69" s="3">
        <v>44.630901483130984</v>
      </c>
      <c r="B69" t="s">
        <v>94</v>
      </c>
      <c r="D69">
        <v>68</v>
      </c>
      <c r="E69" s="7" t="s">
        <v>94</v>
      </c>
    </row>
    <row r="70" spans="1:5">
      <c r="A70" s="3">
        <v>38.269463352334917</v>
      </c>
      <c r="B70" t="s">
        <v>95</v>
      </c>
      <c r="D70">
        <v>69</v>
      </c>
      <c r="E70" s="6" t="s">
        <v>95</v>
      </c>
    </row>
    <row r="71" spans="1:5">
      <c r="A71" s="3">
        <v>33.54601512120685</v>
      </c>
      <c r="B71" t="s">
        <v>98</v>
      </c>
      <c r="D71">
        <v>70</v>
      </c>
      <c r="E71" s="7" t="s">
        <v>98</v>
      </c>
    </row>
    <row r="72" spans="1:5">
      <c r="A72" s="3">
        <v>29.951636270085654</v>
      </c>
      <c r="B72" t="s">
        <v>99</v>
      </c>
      <c r="D72">
        <v>71</v>
      </c>
      <c r="E72" s="6" t="s">
        <v>99</v>
      </c>
    </row>
    <row r="73" spans="1:5">
      <c r="A73" s="3">
        <v>29.092047442284247</v>
      </c>
      <c r="B73" t="s">
        <v>169</v>
      </c>
      <c r="D73">
        <v>72</v>
      </c>
      <c r="E73" s="7" t="s">
        <v>169</v>
      </c>
    </row>
    <row r="74" spans="1:5">
      <c r="A74" s="3">
        <v>34.246668247858977</v>
      </c>
      <c r="B74" t="s">
        <v>100</v>
      </c>
      <c r="D74">
        <v>73</v>
      </c>
      <c r="E74" s="6" t="s">
        <v>100</v>
      </c>
    </row>
    <row r="75" spans="1:5">
      <c r="A75" s="3">
        <v>32.641435237596603</v>
      </c>
      <c r="B75" t="s">
        <v>101</v>
      </c>
      <c r="D75">
        <v>74</v>
      </c>
      <c r="E75" s="7" t="s">
        <v>101</v>
      </c>
    </row>
    <row r="76" spans="1:5">
      <c r="A76" s="3">
        <v>34.049026269958347</v>
      </c>
      <c r="B76" t="s">
        <v>102</v>
      </c>
      <c r="D76">
        <v>75</v>
      </c>
      <c r="E76" s="6" t="s">
        <v>102</v>
      </c>
    </row>
    <row r="77" spans="1:5">
      <c r="A77" s="3">
        <v>42.147955916803355</v>
      </c>
      <c r="B77" t="s">
        <v>104</v>
      </c>
      <c r="D77">
        <v>76</v>
      </c>
      <c r="E77" s="7" t="s">
        <v>104</v>
      </c>
    </row>
    <row r="78" spans="1:5">
      <c r="A78" s="3">
        <v>41.293901782558279</v>
      </c>
      <c r="B78" t="s">
        <v>105</v>
      </c>
      <c r="D78">
        <v>77</v>
      </c>
      <c r="E78" s="6" t="s">
        <v>105</v>
      </c>
    </row>
    <row r="79" spans="1:5">
      <c r="A79" s="3">
        <v>30.173283734824299</v>
      </c>
      <c r="B79" t="s">
        <v>106</v>
      </c>
      <c r="D79">
        <v>78</v>
      </c>
      <c r="E79" s="7" t="s">
        <v>106</v>
      </c>
    </row>
    <row r="80" spans="1:5">
      <c r="A80" s="3">
        <v>29.899989939427222</v>
      </c>
      <c r="B80" t="s">
        <v>107</v>
      </c>
      <c r="D80">
        <v>79</v>
      </c>
      <c r="E80" s="6" t="s">
        <v>107</v>
      </c>
    </row>
    <row r="81" spans="1:5">
      <c r="A81" s="3">
        <v>38.114255566692563</v>
      </c>
      <c r="B81" t="s">
        <v>108</v>
      </c>
      <c r="D81">
        <v>80</v>
      </c>
      <c r="E81" s="7" t="s">
        <v>332</v>
      </c>
    </row>
    <row r="82" spans="1:5">
      <c r="A82" s="3">
        <v>32.80596550885538</v>
      </c>
      <c r="B82" t="s">
        <v>109</v>
      </c>
      <c r="D82">
        <v>81</v>
      </c>
      <c r="E82" s="6" t="s">
        <v>109</v>
      </c>
    </row>
    <row r="83" spans="1:5">
      <c r="A83" s="3">
        <v>39.879200680509449</v>
      </c>
      <c r="B83" t="s">
        <v>110</v>
      </c>
      <c r="D83">
        <v>82</v>
      </c>
      <c r="E83" s="7" t="s">
        <v>110</v>
      </c>
    </row>
    <row r="84" spans="1:5">
      <c r="A84" s="3">
        <v>39.019287067188507</v>
      </c>
      <c r="B84" t="s">
        <v>111</v>
      </c>
      <c r="D84">
        <v>83</v>
      </c>
      <c r="E84" s="6" t="s">
        <v>111</v>
      </c>
    </row>
    <row r="85" spans="1:5">
      <c r="A85" s="3">
        <v>41.687192866633779</v>
      </c>
      <c r="B85" t="s">
        <v>112</v>
      </c>
      <c r="D85">
        <v>84</v>
      </c>
      <c r="E85" s="7" t="s">
        <v>112</v>
      </c>
    </row>
    <row r="86" spans="1:5">
      <c r="A86" s="3">
        <v>37.60334063341611</v>
      </c>
      <c r="B86" t="s">
        <v>114</v>
      </c>
      <c r="D86">
        <v>85</v>
      </c>
      <c r="E86" s="6" t="s">
        <v>114</v>
      </c>
    </row>
    <row r="87" spans="1:5">
      <c r="A87" s="3">
        <v>36.3391566809617</v>
      </c>
      <c r="B87" t="s">
        <v>115</v>
      </c>
      <c r="D87">
        <v>86</v>
      </c>
      <c r="E87" s="7" t="s">
        <v>115</v>
      </c>
    </row>
    <row r="88" spans="1:5">
      <c r="A88" s="3">
        <v>35.687309560195537</v>
      </c>
      <c r="B88" t="s">
        <v>117</v>
      </c>
      <c r="D88">
        <v>87</v>
      </c>
      <c r="E88" s="6" t="s">
        <v>117</v>
      </c>
    </row>
    <row r="89" spans="1:5">
      <c r="A89" s="3">
        <v>37.083407083645838</v>
      </c>
      <c r="B89" t="s">
        <v>116</v>
      </c>
      <c r="D89">
        <v>88</v>
      </c>
      <c r="E89" s="7" t="s">
        <v>116</v>
      </c>
    </row>
    <row r="90" spans="1:5">
      <c r="A90" s="3">
        <v>28.961970391792761</v>
      </c>
      <c r="B90" t="s">
        <v>118</v>
      </c>
      <c r="D90">
        <v>89</v>
      </c>
      <c r="E90" s="6" t="s">
        <v>118</v>
      </c>
    </row>
    <row r="91" spans="1:5">
      <c r="A91" s="3">
        <v>38.017987373291696</v>
      </c>
      <c r="B91" t="s">
        <v>93</v>
      </c>
      <c r="D91">
        <v>90</v>
      </c>
      <c r="E91" s="7" t="s">
        <v>93</v>
      </c>
    </row>
    <row r="92" spans="1:5">
      <c r="A92" s="3">
        <v>42.231066268948211</v>
      </c>
      <c r="B92" t="s">
        <v>121</v>
      </c>
      <c r="D92">
        <v>91</v>
      </c>
      <c r="E92" s="6" t="s">
        <v>121</v>
      </c>
    </row>
    <row r="93" spans="1:5">
      <c r="A93" s="3">
        <v>35.545056384170557</v>
      </c>
      <c r="B93" t="s">
        <v>122</v>
      </c>
      <c r="D93">
        <v>92</v>
      </c>
      <c r="E93" s="7" t="s">
        <v>122</v>
      </c>
    </row>
    <row r="94" spans="1:5">
      <c r="A94" s="3">
        <v>31.318902253428291</v>
      </c>
      <c r="B94" t="s">
        <v>123</v>
      </c>
      <c r="D94">
        <v>93</v>
      </c>
      <c r="E94" s="6" t="s">
        <v>333</v>
      </c>
    </row>
    <row r="95" spans="1:5">
      <c r="A95" s="3">
        <v>41.313351640856261</v>
      </c>
      <c r="B95" t="s">
        <v>126</v>
      </c>
      <c r="D95">
        <v>94</v>
      </c>
      <c r="E95" s="7" t="s">
        <v>126</v>
      </c>
    </row>
    <row r="96" spans="1:5">
      <c r="A96" s="3">
        <v>38.739228294296268</v>
      </c>
      <c r="B96" t="s">
        <v>124</v>
      </c>
      <c r="D96">
        <v>95</v>
      </c>
      <c r="E96" s="6" t="s">
        <v>124</v>
      </c>
    </row>
    <row r="97" spans="1:5">
      <c r="A97" s="3">
        <v>33.974276323612202</v>
      </c>
      <c r="B97" t="s">
        <v>125</v>
      </c>
      <c r="D97">
        <v>96</v>
      </c>
      <c r="E97" s="7" t="s">
        <v>125</v>
      </c>
    </row>
    <row r="98" spans="1:5">
      <c r="A98" s="3">
        <v>28.571279842401964</v>
      </c>
      <c r="B98" t="s">
        <v>127</v>
      </c>
      <c r="D98">
        <v>97</v>
      </c>
      <c r="E98" s="6" t="s">
        <v>127</v>
      </c>
    </row>
    <row r="99" spans="1:5">
      <c r="A99" s="3">
        <v>37.673716264241612</v>
      </c>
      <c r="B99" t="s">
        <v>128</v>
      </c>
      <c r="D99">
        <v>98</v>
      </c>
      <c r="E99" s="7" t="s">
        <v>128</v>
      </c>
    </row>
    <row r="100" spans="1:5">
      <c r="A100" s="3">
        <v>41.83022355228718</v>
      </c>
      <c r="B100" t="s">
        <v>129</v>
      </c>
      <c r="D100">
        <v>99</v>
      </c>
      <c r="E100" s="6" t="s">
        <v>129</v>
      </c>
    </row>
    <row r="101" spans="1:5">
      <c r="A101" s="3">
        <v>41.252798955887648</v>
      </c>
      <c r="B101" t="s">
        <v>130</v>
      </c>
      <c r="D101">
        <v>100</v>
      </c>
      <c r="E101" s="7" t="s">
        <v>130</v>
      </c>
    </row>
    <row r="102" spans="1:5">
      <c r="A102" s="3">
        <v>28.570671011149209</v>
      </c>
      <c r="B102" t="s">
        <v>132</v>
      </c>
      <c r="D102">
        <v>101</v>
      </c>
      <c r="E102" s="6" t="s">
        <v>132</v>
      </c>
    </row>
    <row r="103" spans="1:5">
      <c r="A103" s="3">
        <v>28.448369097850819</v>
      </c>
      <c r="B103" t="s">
        <v>133</v>
      </c>
      <c r="D103">
        <v>102</v>
      </c>
      <c r="E103" s="7" t="s">
        <v>133</v>
      </c>
    </row>
    <row r="104" spans="1:5">
      <c r="A104" s="3">
        <v>34.264215310557105</v>
      </c>
      <c r="B104" t="s">
        <v>134</v>
      </c>
      <c r="D104">
        <v>103</v>
      </c>
      <c r="E104" s="6" t="s">
        <v>134</v>
      </c>
    </row>
    <row r="105" spans="1:5">
      <c r="A105" s="3">
        <v>32.439623537043261</v>
      </c>
      <c r="B105" t="s">
        <v>135</v>
      </c>
      <c r="D105">
        <v>104</v>
      </c>
      <c r="E105" s="7" t="s">
        <v>135</v>
      </c>
    </row>
    <row r="106" spans="1:5">
      <c r="A106" s="3">
        <v>29.192801267848552</v>
      </c>
      <c r="B106" t="s">
        <v>136</v>
      </c>
      <c r="D106">
        <v>105</v>
      </c>
      <c r="E106" s="6" t="s">
        <v>136</v>
      </c>
    </row>
    <row r="107" spans="1:5">
      <c r="A107" s="3">
        <v>45.323956579865275</v>
      </c>
      <c r="B107" t="s">
        <v>137</v>
      </c>
      <c r="D107">
        <v>106</v>
      </c>
      <c r="E107" s="7" t="s">
        <v>137</v>
      </c>
    </row>
    <row r="108" spans="1:5">
      <c r="D108">
        <v>107</v>
      </c>
      <c r="E108" s="6" t="s">
        <v>334</v>
      </c>
    </row>
    <row r="109" spans="1:5">
      <c r="A109" s="3">
        <v>32.292920720353393</v>
      </c>
      <c r="B109" t="s">
        <v>139</v>
      </c>
      <c r="D109">
        <v>108</v>
      </c>
      <c r="E109" s="7" t="s">
        <v>139</v>
      </c>
    </row>
    <row r="110" spans="1:5">
      <c r="A110" s="3">
        <v>38.314781313421094</v>
      </c>
      <c r="B110" t="s">
        <v>140</v>
      </c>
      <c r="D110">
        <v>109</v>
      </c>
      <c r="E110" s="6" t="s">
        <v>140</v>
      </c>
    </row>
    <row r="111" spans="1:5">
      <c r="A111" s="3">
        <v>37.13612416197239</v>
      </c>
      <c r="B111" t="s">
        <v>141</v>
      </c>
      <c r="D111">
        <v>110</v>
      </c>
      <c r="E111" s="7" t="s">
        <v>141</v>
      </c>
    </row>
    <row r="112" spans="1:5">
      <c r="A112" s="3">
        <v>41.422147881062038</v>
      </c>
      <c r="B112" t="s">
        <v>160</v>
      </c>
      <c r="D112">
        <v>111</v>
      </c>
      <c r="E112" s="6" t="s">
        <v>335</v>
      </c>
    </row>
    <row r="113" spans="1:5">
      <c r="D113">
        <v>112</v>
      </c>
      <c r="E113" s="7" t="s">
        <v>336</v>
      </c>
    </row>
    <row r="114" spans="1:5">
      <c r="A114" s="3">
        <v>37.723833286773939</v>
      </c>
      <c r="B114" t="s">
        <v>142</v>
      </c>
      <c r="D114">
        <v>113</v>
      </c>
      <c r="E114" s="6" t="s">
        <v>142</v>
      </c>
    </row>
    <row r="115" spans="1:5">
      <c r="A115" s="3">
        <v>38.038765769652855</v>
      </c>
      <c r="B115" t="s">
        <v>144</v>
      </c>
      <c r="D115">
        <v>114</v>
      </c>
      <c r="E115" s="7" t="s">
        <v>144</v>
      </c>
    </row>
    <row r="116" spans="1:5">
      <c r="A116" s="3">
        <v>35.901687169717192</v>
      </c>
      <c r="B116" t="s">
        <v>145</v>
      </c>
      <c r="D116">
        <v>115</v>
      </c>
      <c r="E116" s="6" t="s">
        <v>145</v>
      </c>
    </row>
    <row r="117" spans="1:5">
      <c r="A117" s="3">
        <v>28.247984342650742</v>
      </c>
      <c r="B117" t="s">
        <v>146</v>
      </c>
      <c r="D117">
        <v>116</v>
      </c>
      <c r="E117" s="7" t="s">
        <v>146</v>
      </c>
    </row>
    <row r="118" spans="1:5">
      <c r="A118" s="3">
        <v>32.578662691427262</v>
      </c>
      <c r="B118" t="s">
        <v>49</v>
      </c>
      <c r="D118">
        <v>117</v>
      </c>
      <c r="E118" s="6" t="s">
        <v>49</v>
      </c>
    </row>
    <row r="119" spans="1:5">
      <c r="A119" s="3">
        <v>31.550794994320661</v>
      </c>
      <c r="B119" t="s">
        <v>148</v>
      </c>
      <c r="D119">
        <v>118</v>
      </c>
      <c r="E119" s="7" t="s">
        <v>148</v>
      </c>
    </row>
    <row r="120" spans="1:5">
      <c r="A120" s="3"/>
      <c r="D120">
        <v>119</v>
      </c>
      <c r="E120" s="6" t="s">
        <v>337</v>
      </c>
    </row>
    <row r="121" spans="1:5">
      <c r="A121" s="3">
        <v>28.077907786745023</v>
      </c>
      <c r="B121" t="s">
        <v>149</v>
      </c>
      <c r="D121">
        <v>120</v>
      </c>
      <c r="E121" s="7" t="s">
        <v>149</v>
      </c>
    </row>
    <row r="122" spans="1:5">
      <c r="A122" s="3">
        <v>40.509064731658647</v>
      </c>
      <c r="B122" t="s">
        <v>150</v>
      </c>
      <c r="D122">
        <v>121</v>
      </c>
      <c r="E122" s="6" t="s">
        <v>150</v>
      </c>
    </row>
    <row r="123" spans="1:5">
      <c r="A123" s="3">
        <v>40.983926847564483</v>
      </c>
      <c r="B123" t="s">
        <v>155</v>
      </c>
      <c r="D123">
        <v>122</v>
      </c>
      <c r="E123" s="7" t="s">
        <v>338</v>
      </c>
    </row>
    <row r="124" spans="1:5">
      <c r="A124" s="3">
        <v>35.606719686737023</v>
      </c>
      <c r="B124" t="s">
        <v>156</v>
      </c>
      <c r="D124">
        <v>123</v>
      </c>
      <c r="E124" s="6" t="s">
        <v>156</v>
      </c>
    </row>
    <row r="125" spans="1:5">
      <c r="A125" s="3">
        <v>27.79637280201084</v>
      </c>
      <c r="B125" t="s">
        <v>157</v>
      </c>
      <c r="D125">
        <v>124</v>
      </c>
      <c r="E125" s="7" t="s">
        <v>157</v>
      </c>
    </row>
    <row r="126" spans="1:5">
      <c r="A126" s="3">
        <v>30.109629195441727</v>
      </c>
      <c r="B126" t="s">
        <v>158</v>
      </c>
      <c r="D126">
        <v>125</v>
      </c>
      <c r="E126" s="6" t="s">
        <v>158</v>
      </c>
    </row>
    <row r="127" spans="1:5">
      <c r="D127">
        <v>126</v>
      </c>
      <c r="E127" s="7" t="s">
        <v>339</v>
      </c>
    </row>
    <row r="128" spans="1:5">
      <c r="A128" s="3">
        <v>40.151655783203125</v>
      </c>
      <c r="B128" t="s">
        <v>159</v>
      </c>
      <c r="D128">
        <v>127</v>
      </c>
      <c r="E128" s="6" t="s">
        <v>159</v>
      </c>
    </row>
    <row r="129" spans="1:5">
      <c r="A129" s="3">
        <v>36.320890850938767</v>
      </c>
      <c r="B129" t="s">
        <v>147</v>
      </c>
      <c r="D129">
        <v>128</v>
      </c>
      <c r="E129" s="7" t="s">
        <v>147</v>
      </c>
    </row>
    <row r="130" spans="1:5">
      <c r="A130" s="3">
        <v>31.800318591925087</v>
      </c>
      <c r="B130" t="s">
        <v>161</v>
      </c>
      <c r="D130">
        <v>129</v>
      </c>
      <c r="E130" s="6" t="s">
        <v>161</v>
      </c>
    </row>
    <row r="131" spans="1:5">
      <c r="A131" s="3">
        <v>37.643490449846894</v>
      </c>
      <c r="B131" t="s">
        <v>162</v>
      </c>
      <c r="D131">
        <v>130</v>
      </c>
      <c r="E131" s="7" t="s">
        <v>340</v>
      </c>
    </row>
    <row r="132" spans="1:5">
      <c r="D132">
        <v>131</v>
      </c>
      <c r="E132" s="6" t="s">
        <v>162</v>
      </c>
    </row>
    <row r="133" spans="1:5">
      <c r="A133" s="3">
        <v>32.082512333993066</v>
      </c>
      <c r="B133" t="s">
        <v>163</v>
      </c>
      <c r="D133">
        <v>132</v>
      </c>
      <c r="E133" s="7" t="s">
        <v>341</v>
      </c>
    </row>
    <row r="134" spans="1:5">
      <c r="A134" s="3">
        <v>35.488348675553823</v>
      </c>
      <c r="B134" t="s">
        <v>164</v>
      </c>
      <c r="D134">
        <v>133</v>
      </c>
      <c r="E134" s="6" t="s">
        <v>164</v>
      </c>
    </row>
    <row r="135" spans="1:5">
      <c r="A135" s="3">
        <v>36.479959814094542</v>
      </c>
      <c r="B135" t="s">
        <v>165</v>
      </c>
      <c r="D135">
        <v>134</v>
      </c>
      <c r="E135" s="7" t="s">
        <v>165</v>
      </c>
    </row>
    <row r="136" spans="1:5">
      <c r="A136" s="3">
        <v>32.062181314566814</v>
      </c>
      <c r="B136" t="s">
        <v>166</v>
      </c>
      <c r="D136">
        <v>135</v>
      </c>
      <c r="E136" s="6" t="s">
        <v>166</v>
      </c>
    </row>
    <row r="137" spans="1:5">
      <c r="A137" s="3">
        <v>41.411810223195545</v>
      </c>
      <c r="B137" t="s">
        <v>167</v>
      </c>
      <c r="D137">
        <v>136</v>
      </c>
      <c r="E137" s="7" t="s">
        <v>167</v>
      </c>
    </row>
    <row r="138" spans="1:5">
      <c r="A138" s="3">
        <v>41.918030770111308</v>
      </c>
      <c r="B138" t="s">
        <v>168</v>
      </c>
      <c r="D138">
        <v>137</v>
      </c>
      <c r="E138" s="6" t="s">
        <v>168</v>
      </c>
    </row>
    <row r="139" spans="1:5">
      <c r="A139" s="3">
        <v>45.916766155228387</v>
      </c>
      <c r="B139" t="s">
        <v>172</v>
      </c>
      <c r="D139">
        <v>138</v>
      </c>
      <c r="E139" s="7" t="s">
        <v>172</v>
      </c>
    </row>
    <row r="140" spans="1:5">
      <c r="A140" s="3">
        <v>38.790433172327454</v>
      </c>
      <c r="B140" t="s">
        <v>120</v>
      </c>
      <c r="D140">
        <v>139</v>
      </c>
      <c r="E140" s="6" t="s">
        <v>342</v>
      </c>
    </row>
    <row r="141" spans="1:5">
      <c r="A141" s="3">
        <v>41.738135567983448</v>
      </c>
      <c r="B141" t="s">
        <v>143</v>
      </c>
      <c r="D141">
        <v>140</v>
      </c>
      <c r="E141" s="7" t="s">
        <v>343</v>
      </c>
    </row>
    <row r="142" spans="1:5">
      <c r="A142" s="3">
        <v>39.939988594279001</v>
      </c>
      <c r="B142" t="s">
        <v>174</v>
      </c>
      <c r="D142">
        <v>141</v>
      </c>
      <c r="E142" s="6" t="s">
        <v>174</v>
      </c>
    </row>
    <row r="143" spans="1:5">
      <c r="A143" s="3">
        <v>42.459591444334961</v>
      </c>
      <c r="B143" t="s">
        <v>175</v>
      </c>
      <c r="D143">
        <v>142</v>
      </c>
      <c r="E143" s="7" t="s">
        <v>344</v>
      </c>
    </row>
    <row r="144" spans="1:5">
      <c r="A144" s="3">
        <v>28.961847435979905</v>
      </c>
      <c r="B144" t="s">
        <v>176</v>
      </c>
      <c r="D144">
        <v>143</v>
      </c>
      <c r="E144" s="6" t="s">
        <v>176</v>
      </c>
    </row>
    <row r="145" spans="1:5">
      <c r="D145">
        <v>144</v>
      </c>
      <c r="E145" s="7" t="s">
        <v>345</v>
      </c>
    </row>
    <row r="146" spans="1:5">
      <c r="A146" s="3">
        <v>38.248215628298084</v>
      </c>
      <c r="B146" t="s">
        <v>177</v>
      </c>
      <c r="D146">
        <v>145</v>
      </c>
      <c r="E146" s="6" t="s">
        <v>346</v>
      </c>
    </row>
    <row r="147" spans="1:5">
      <c r="A147" s="3">
        <v>37.698724627614723</v>
      </c>
      <c r="B147" t="s">
        <v>178</v>
      </c>
      <c r="D147">
        <v>146</v>
      </c>
      <c r="E147" s="7" t="s">
        <v>347</v>
      </c>
    </row>
    <row r="148" spans="1:5">
      <c r="A148" s="3">
        <v>37.875310352784261</v>
      </c>
      <c r="B148" t="s">
        <v>223</v>
      </c>
      <c r="D148">
        <v>147</v>
      </c>
      <c r="E148" s="6" t="s">
        <v>223</v>
      </c>
    </row>
    <row r="149" spans="1:5">
      <c r="D149">
        <v>148</v>
      </c>
      <c r="E149" s="7" t="s">
        <v>348</v>
      </c>
    </row>
    <row r="150" spans="1:5">
      <c r="A150" s="3">
        <v>29.551721990155528</v>
      </c>
      <c r="B150" t="s">
        <v>179</v>
      </c>
      <c r="D150">
        <v>149</v>
      </c>
      <c r="E150" s="6" t="s">
        <v>349</v>
      </c>
    </row>
    <row r="151" spans="1:5">
      <c r="A151" s="3">
        <v>38.199635329730256</v>
      </c>
      <c r="B151" t="s">
        <v>180</v>
      </c>
      <c r="D151">
        <v>150</v>
      </c>
      <c r="E151" s="7" t="s">
        <v>350</v>
      </c>
    </row>
    <row r="152" spans="1:5">
      <c r="A152" s="3">
        <v>30.165760911360906</v>
      </c>
      <c r="B152" t="s">
        <v>181</v>
      </c>
      <c r="D152">
        <v>151</v>
      </c>
      <c r="E152" s="6" t="s">
        <v>181</v>
      </c>
    </row>
    <row r="153" spans="1:5">
      <c r="A153" s="3">
        <v>41.741917432527757</v>
      </c>
      <c r="B153" t="s">
        <v>182</v>
      </c>
      <c r="D153">
        <v>152</v>
      </c>
      <c r="E153" s="7" t="s">
        <v>182</v>
      </c>
    </row>
    <row r="154" spans="1:5">
      <c r="A154" s="3">
        <v>35.352660051445</v>
      </c>
      <c r="B154" t="s">
        <v>183</v>
      </c>
      <c r="D154">
        <v>153</v>
      </c>
      <c r="E154" s="6" t="s">
        <v>183</v>
      </c>
    </row>
    <row r="155" spans="1:5">
      <c r="A155" s="3">
        <v>30.716640165397529</v>
      </c>
      <c r="B155" t="s">
        <v>184</v>
      </c>
      <c r="D155">
        <v>154</v>
      </c>
      <c r="E155" s="7" t="s">
        <v>351</v>
      </c>
    </row>
    <row r="156" spans="1:5">
      <c r="A156" s="3">
        <v>35.588873427946041</v>
      </c>
      <c r="B156" t="s">
        <v>185</v>
      </c>
      <c r="D156">
        <v>155</v>
      </c>
      <c r="E156" s="6" t="s">
        <v>185</v>
      </c>
    </row>
    <row r="157" spans="1:5">
      <c r="A157" s="3">
        <v>42.303795505672795</v>
      </c>
      <c r="B157" t="s">
        <v>186</v>
      </c>
      <c r="D157">
        <v>156</v>
      </c>
      <c r="E157" s="7" t="s">
        <v>186</v>
      </c>
    </row>
    <row r="158" spans="1:5">
      <c r="A158" s="3">
        <v>42.713929257316607</v>
      </c>
      <c r="B158" t="s">
        <v>188</v>
      </c>
      <c r="D158">
        <v>157</v>
      </c>
      <c r="E158" s="6" t="s">
        <v>188</v>
      </c>
    </row>
    <row r="159" spans="1:5">
      <c r="A159" s="3">
        <v>35.101776131224113</v>
      </c>
      <c r="B159" t="s">
        <v>46</v>
      </c>
      <c r="D159">
        <v>158</v>
      </c>
      <c r="E159" s="7" t="s">
        <v>352</v>
      </c>
    </row>
    <row r="160" spans="1:5">
      <c r="A160" s="3">
        <v>27.61501884290719</v>
      </c>
      <c r="B160" t="s">
        <v>189</v>
      </c>
      <c r="D160">
        <v>159</v>
      </c>
      <c r="E160" s="6" t="s">
        <v>189</v>
      </c>
    </row>
    <row r="161" spans="1:5">
      <c r="A161" s="3">
        <v>35.693206310708611</v>
      </c>
      <c r="B161" t="s">
        <v>190</v>
      </c>
      <c r="D161">
        <v>160</v>
      </c>
      <c r="E161" s="7" t="s">
        <v>353</v>
      </c>
    </row>
    <row r="162" spans="1:5">
      <c r="A162" s="3">
        <v>42.072793879487705</v>
      </c>
      <c r="B162" t="s">
        <v>192</v>
      </c>
      <c r="D162">
        <v>161</v>
      </c>
      <c r="E162" s="6" t="s">
        <v>192</v>
      </c>
    </row>
    <row r="163" spans="1:5">
      <c r="A163" s="3">
        <v>29.616655079762591</v>
      </c>
      <c r="B163" t="s">
        <v>57</v>
      </c>
      <c r="D163">
        <v>162</v>
      </c>
      <c r="E163" s="7" t="s">
        <v>354</v>
      </c>
    </row>
    <row r="164" spans="1:5">
      <c r="A164" s="3">
        <v>30.276484435002676</v>
      </c>
      <c r="B164" t="s">
        <v>194</v>
      </c>
      <c r="D164">
        <v>163</v>
      </c>
      <c r="E164" s="6" t="s">
        <v>194</v>
      </c>
    </row>
    <row r="165" spans="1:5">
      <c r="A165" s="3">
        <v>37.475527598390663</v>
      </c>
      <c r="B165" t="s">
        <v>196</v>
      </c>
      <c r="D165">
        <v>164</v>
      </c>
      <c r="E165" s="7" t="s">
        <v>196</v>
      </c>
    </row>
    <row r="166" spans="1:5">
      <c r="A166" s="3">
        <v>32.181335968361132</v>
      </c>
      <c r="B166" t="s">
        <v>197</v>
      </c>
      <c r="D166">
        <v>165</v>
      </c>
      <c r="E166" s="6" t="s">
        <v>197</v>
      </c>
    </row>
    <row r="167" spans="1:5">
      <c r="A167" s="3">
        <v>40.81406074830749</v>
      </c>
      <c r="B167" t="s">
        <v>198</v>
      </c>
      <c r="D167">
        <v>166</v>
      </c>
      <c r="E167" s="7" t="s">
        <v>198</v>
      </c>
    </row>
    <row r="168" spans="1:5">
      <c r="A168" s="3">
        <v>42.361574628136637</v>
      </c>
      <c r="B168" t="s">
        <v>199</v>
      </c>
      <c r="D168">
        <v>167</v>
      </c>
      <c r="E168" s="6" t="s">
        <v>199</v>
      </c>
    </row>
    <row r="169" spans="1:5">
      <c r="A169" s="3">
        <v>34.882708334660009</v>
      </c>
      <c r="B169" t="s">
        <v>200</v>
      </c>
      <c r="D169">
        <v>168</v>
      </c>
      <c r="E169" s="7" t="s">
        <v>355</v>
      </c>
    </row>
    <row r="170" spans="1:5">
      <c r="A170" s="3">
        <v>35.699928269964673</v>
      </c>
      <c r="B170" t="s">
        <v>201</v>
      </c>
      <c r="D170">
        <v>169</v>
      </c>
      <c r="E170" s="6" t="s">
        <v>201</v>
      </c>
    </row>
    <row r="171" spans="1:5">
      <c r="A171" s="3">
        <v>35.064813462632799</v>
      </c>
      <c r="B171" t="s">
        <v>202</v>
      </c>
      <c r="D171">
        <v>170</v>
      </c>
      <c r="E171" s="7" t="s">
        <v>202</v>
      </c>
    </row>
    <row r="172" spans="1:5">
      <c r="A172" s="3">
        <v>40.771227320995507</v>
      </c>
      <c r="B172" t="s">
        <v>212</v>
      </c>
      <c r="D172">
        <v>171</v>
      </c>
      <c r="E172" s="6" t="s">
        <v>356</v>
      </c>
    </row>
    <row r="173" spans="1:5">
      <c r="A173" s="3">
        <v>26.982886582874947</v>
      </c>
      <c r="B173" t="s">
        <v>170</v>
      </c>
      <c r="D173">
        <v>172</v>
      </c>
      <c r="E173" s="7" t="s">
        <v>170</v>
      </c>
    </row>
    <row r="174" spans="1:5">
      <c r="A174" s="3">
        <v>30.159313765890033</v>
      </c>
      <c r="B174" t="s">
        <v>203</v>
      </c>
      <c r="D174">
        <v>173</v>
      </c>
      <c r="E174" s="6" t="s">
        <v>203</v>
      </c>
    </row>
    <row r="175" spans="1:5">
      <c r="A175" s="3">
        <v>41.19280492008032</v>
      </c>
      <c r="B175" t="s">
        <v>204</v>
      </c>
      <c r="D175">
        <v>174</v>
      </c>
      <c r="E175" s="7" t="s">
        <v>204</v>
      </c>
    </row>
    <row r="176" spans="1:5">
      <c r="A176" s="3">
        <v>41.294219773275273</v>
      </c>
      <c r="B176" t="s">
        <v>205</v>
      </c>
      <c r="D176">
        <v>175</v>
      </c>
      <c r="E176" s="6" t="s">
        <v>357</v>
      </c>
    </row>
    <row r="177" spans="1:5">
      <c r="A177" s="3">
        <v>38.265942424353298</v>
      </c>
      <c r="B177" t="s">
        <v>207</v>
      </c>
      <c r="D177">
        <v>176</v>
      </c>
      <c r="E177" s="7" t="s">
        <v>207</v>
      </c>
    </row>
    <row r="178" spans="1:5">
      <c r="A178" s="3">
        <v>38.066665578318258</v>
      </c>
      <c r="B178" t="s">
        <v>208</v>
      </c>
      <c r="D178">
        <v>177</v>
      </c>
      <c r="E178" s="6" t="s">
        <v>208</v>
      </c>
    </row>
    <row r="179" spans="1:5">
      <c r="A179" s="3">
        <v>36.633160191984302</v>
      </c>
      <c r="B179" t="s">
        <v>209</v>
      </c>
      <c r="D179">
        <v>178</v>
      </c>
      <c r="E179" s="7" t="s">
        <v>209</v>
      </c>
    </row>
    <row r="180" spans="1:5">
      <c r="D180">
        <v>179</v>
      </c>
      <c r="E180" s="6" t="s">
        <v>358</v>
      </c>
    </row>
    <row r="181" spans="1:5">
      <c r="A181" s="3">
        <v>27.885366249910859</v>
      </c>
      <c r="B181" t="s">
        <v>210</v>
      </c>
      <c r="D181">
        <v>180</v>
      </c>
      <c r="E181" s="7" t="s">
        <v>210</v>
      </c>
    </row>
    <row r="182" spans="1:5">
      <c r="A182" s="3">
        <v>41.361426027686399</v>
      </c>
      <c r="B182" t="s">
        <v>211</v>
      </c>
      <c r="D182">
        <v>181</v>
      </c>
      <c r="E182" s="6" t="s">
        <v>211</v>
      </c>
    </row>
    <row r="183" spans="1:5">
      <c r="A183" s="3">
        <v>44.741149082684231</v>
      </c>
      <c r="B183" t="s">
        <v>206</v>
      </c>
      <c r="D183">
        <v>182</v>
      </c>
      <c r="E183" s="7" t="s">
        <v>359</v>
      </c>
    </row>
    <row r="184" spans="1:5">
      <c r="A184" s="3">
        <v>43.96040574824913</v>
      </c>
      <c r="B184" t="s">
        <v>214</v>
      </c>
      <c r="D184">
        <v>183</v>
      </c>
      <c r="E184" s="6" t="s">
        <v>360</v>
      </c>
    </row>
    <row r="185" spans="1:5">
      <c r="A185" s="3">
        <v>28.774426937454642</v>
      </c>
      <c r="B185" t="s">
        <v>216</v>
      </c>
      <c r="D185">
        <v>184</v>
      </c>
      <c r="E185" s="7" t="s">
        <v>361</v>
      </c>
    </row>
    <row r="186" spans="1:5">
      <c r="A186" s="3">
        <v>46.196595195721983</v>
      </c>
      <c r="B186" t="s">
        <v>217</v>
      </c>
      <c r="D186">
        <v>185</v>
      </c>
      <c r="E186" s="6" t="s">
        <v>362</v>
      </c>
    </row>
    <row r="187" spans="1:5">
      <c r="A187" s="3">
        <v>39.178902424938016</v>
      </c>
      <c r="B187" t="s">
        <v>220</v>
      </c>
      <c r="D187">
        <v>186</v>
      </c>
      <c r="E187" s="7" t="s">
        <v>220</v>
      </c>
    </row>
    <row r="188" spans="1:5">
      <c r="A188" s="3">
        <v>36.081315850748098</v>
      </c>
      <c r="B188" t="s">
        <v>221</v>
      </c>
      <c r="D188">
        <v>187</v>
      </c>
      <c r="E188" s="6" t="s">
        <v>221</v>
      </c>
    </row>
    <row r="189" spans="1:5">
      <c r="A189" s="3">
        <v>34.361431260417014</v>
      </c>
      <c r="B189" t="s">
        <v>154</v>
      </c>
      <c r="D189">
        <v>188</v>
      </c>
      <c r="E189" s="7" t="s">
        <v>154</v>
      </c>
    </row>
    <row r="190" spans="1:5">
      <c r="A190" s="3">
        <v>37.923627711696341</v>
      </c>
      <c r="B190" t="s">
        <v>222</v>
      </c>
      <c r="D190">
        <v>189</v>
      </c>
      <c r="E190" s="6" t="s">
        <v>363</v>
      </c>
    </row>
    <row r="191" spans="1:5">
      <c r="A191" s="3">
        <v>30.144518975856531</v>
      </c>
      <c r="B191" t="s">
        <v>187</v>
      </c>
      <c r="D191">
        <v>190</v>
      </c>
      <c r="E191" s="7" t="s">
        <v>364</v>
      </c>
    </row>
    <row r="192" spans="1:5">
      <c r="A192" s="3">
        <v>30.657610439249325</v>
      </c>
      <c r="B192" t="s">
        <v>224</v>
      </c>
      <c r="D192">
        <v>191</v>
      </c>
      <c r="E192" s="6" t="s">
        <v>224</v>
      </c>
    </row>
    <row r="193" spans="1:5">
      <c r="A193" s="3">
        <v>27.983083913685974</v>
      </c>
      <c r="B193" t="s">
        <v>225</v>
      </c>
      <c r="D193">
        <v>192</v>
      </c>
      <c r="E193" s="7" t="s">
        <v>225</v>
      </c>
    </row>
    <row r="194" spans="1:5">
      <c r="A194" s="3">
        <v>31.177035053580944</v>
      </c>
      <c r="B194" t="s">
        <v>191</v>
      </c>
      <c r="D194">
        <v>193</v>
      </c>
      <c r="E194" s="6" t="s">
        <v>191</v>
      </c>
    </row>
    <row r="195" spans="1:5">
      <c r="A195" s="3"/>
      <c r="D195">
        <v>195</v>
      </c>
      <c r="E195" t="s">
        <v>365</v>
      </c>
    </row>
    <row r="196" spans="1:5">
      <c r="A196" s="3">
        <v>41.212460691125514</v>
      </c>
      <c r="B196" t="s">
        <v>153</v>
      </c>
      <c r="D196">
        <v>196</v>
      </c>
      <c r="E196" t="s">
        <v>366</v>
      </c>
    </row>
    <row r="197" spans="1:5">
      <c r="A197" s="3">
        <v>29.918286432523473</v>
      </c>
      <c r="B197" t="s">
        <v>90</v>
      </c>
      <c r="D197">
        <v>197</v>
      </c>
      <c r="E197" t="s">
        <v>367</v>
      </c>
    </row>
    <row r="198" spans="1:5">
      <c r="A198" s="3"/>
      <c r="D198">
        <v>198</v>
      </c>
      <c r="E198" t="s">
        <v>368</v>
      </c>
    </row>
    <row r="199" spans="1:5">
      <c r="A199" s="3">
        <v>41.275974698743241</v>
      </c>
      <c r="B199" t="s">
        <v>85</v>
      </c>
      <c r="D199">
        <v>199</v>
      </c>
      <c r="E199" t="s">
        <v>369</v>
      </c>
    </row>
    <row r="200" spans="1:5">
      <c r="D200">
        <v>194</v>
      </c>
    </row>
    <row r="203" spans="1:5">
      <c r="A203" s="3">
        <v>39.176434469822034</v>
      </c>
      <c r="B203" t="s">
        <v>218</v>
      </c>
    </row>
    <row r="209" spans="1:2">
      <c r="A209" s="3">
        <v>30.191751499182438</v>
      </c>
      <c r="B209" t="s">
        <v>239</v>
      </c>
    </row>
    <row r="210" spans="1:2">
      <c r="A210" s="3">
        <v>32.094628832271503</v>
      </c>
      <c r="B210" t="s">
        <v>244</v>
      </c>
    </row>
    <row r="211" spans="1:2">
      <c r="A211" s="3">
        <v>42.061693869178548</v>
      </c>
      <c r="B211" t="s">
        <v>248</v>
      </c>
    </row>
    <row r="212" spans="1:2">
      <c r="A212" s="3">
        <v>34.039208307305387</v>
      </c>
      <c r="B212" t="s">
        <v>195</v>
      </c>
    </row>
    <row r="213" spans="1:2">
      <c r="A213" s="3">
        <v>34.910647397756634</v>
      </c>
      <c r="B213" t="s">
        <v>226</v>
      </c>
    </row>
    <row r="217" spans="1:2">
      <c r="A217" s="3">
        <v>30.878566160826281</v>
      </c>
      <c r="B217" t="s">
        <v>229</v>
      </c>
    </row>
    <row r="218" spans="1:2">
      <c r="A218" s="3">
        <v>39.245291771301893</v>
      </c>
      <c r="B218" t="s">
        <v>152</v>
      </c>
    </row>
    <row r="219" spans="1:2">
      <c r="A219" s="3">
        <v>33.231242901261595</v>
      </c>
      <c r="B219" t="s">
        <v>253</v>
      </c>
    </row>
    <row r="220" spans="1:2">
      <c r="A220" s="3">
        <v>44.188688089689933</v>
      </c>
      <c r="B220" t="s">
        <v>249</v>
      </c>
    </row>
    <row r="221" spans="1:2">
      <c r="A221" s="3">
        <v>37.60697800265558</v>
      </c>
      <c r="B221" t="s">
        <v>240</v>
      </c>
    </row>
    <row r="222" spans="1:2">
      <c r="A222" s="3">
        <v>36.277354811826967</v>
      </c>
      <c r="B222" t="s">
        <v>241</v>
      </c>
    </row>
    <row r="223" spans="1:2">
      <c r="A223" s="3">
        <v>32.434798121692715</v>
      </c>
      <c r="B223" t="s">
        <v>259</v>
      </c>
    </row>
    <row r="224" spans="1:2">
      <c r="A224" s="3">
        <v>44.785720914901901</v>
      </c>
      <c r="B224" t="s">
        <v>215</v>
      </c>
    </row>
    <row r="225" spans="1:2">
      <c r="A225" s="3">
        <v>35.978501926993971</v>
      </c>
      <c r="B225" t="s">
        <v>103</v>
      </c>
    </row>
    <row r="226" spans="1:2">
      <c r="A226" s="3">
        <v>35.825263171042266</v>
      </c>
      <c r="B226" t="s">
        <v>131</v>
      </c>
    </row>
    <row r="227" spans="1:2">
      <c r="A227" s="3">
        <v>39.510989002093154</v>
      </c>
      <c r="B227" t="s">
        <v>151</v>
      </c>
    </row>
    <row r="228" spans="1:2">
      <c r="A228" s="3">
        <v>30.107508576365486</v>
      </c>
      <c r="B228" t="s">
        <v>235</v>
      </c>
    </row>
    <row r="229" spans="1:2">
      <c r="A229" s="3">
        <v>34.749535569453712</v>
      </c>
      <c r="B229" t="s">
        <v>232</v>
      </c>
    </row>
    <row r="230" spans="1:2">
      <c r="A230" s="3">
        <v>42.235165638180675</v>
      </c>
      <c r="B230" t="s">
        <v>245</v>
      </c>
    </row>
    <row r="231" spans="1:2">
      <c r="A231" s="3">
        <v>42.093244829864602</v>
      </c>
      <c r="B231" t="s">
        <v>233</v>
      </c>
    </row>
    <row r="232" spans="1:2">
      <c r="A232" s="3">
        <v>35.633067281534409</v>
      </c>
      <c r="B232" t="s">
        <v>84</v>
      </c>
    </row>
    <row r="233" spans="1:2">
      <c r="A233" s="3">
        <v>38.77077960671761</v>
      </c>
      <c r="B233" t="s">
        <v>96</v>
      </c>
    </row>
    <row r="234" spans="1:2">
      <c r="A234" s="3">
        <v>39.984366616210508</v>
      </c>
      <c r="B234" t="s">
        <v>97</v>
      </c>
    </row>
    <row r="235" spans="1:2">
      <c r="A235" s="3">
        <v>37.205301600901954</v>
      </c>
      <c r="B235" t="s">
        <v>230</v>
      </c>
    </row>
    <row r="236" spans="1:2">
      <c r="A236" s="3">
        <v>31.505118303899017</v>
      </c>
      <c r="B236" t="s">
        <v>254</v>
      </c>
    </row>
    <row r="237" spans="1:2">
      <c r="A237" s="3">
        <v>34.397550717449782</v>
      </c>
      <c r="B237" t="s">
        <v>228</v>
      </c>
    </row>
    <row r="238" spans="1:2">
      <c r="A238" s="3">
        <v>33.586723335924518</v>
      </c>
      <c r="B238" t="s">
        <v>256</v>
      </c>
    </row>
    <row r="239" spans="1:2">
      <c r="A239" s="3">
        <v>34.899198855805622</v>
      </c>
      <c r="B239" t="s">
        <v>252</v>
      </c>
    </row>
    <row r="240" spans="1:2">
      <c r="A240" s="3">
        <v>39.605005157055515</v>
      </c>
      <c r="B240" t="s">
        <v>138</v>
      </c>
    </row>
    <row r="241" spans="1:2">
      <c r="A241" s="3">
        <v>29.481908891509455</v>
      </c>
      <c r="B241" t="s">
        <v>64</v>
      </c>
    </row>
    <row r="242" spans="1:2">
      <c r="A242" s="3">
        <v>36.567648436927627</v>
      </c>
      <c r="B242" t="s">
        <v>250</v>
      </c>
    </row>
    <row r="243" spans="1:2">
      <c r="A243" s="3">
        <v>38.901140001572386</v>
      </c>
      <c r="B243" t="s">
        <v>257</v>
      </c>
    </row>
    <row r="244" spans="1:2">
      <c r="A244" s="3">
        <v>29.819226892871448</v>
      </c>
      <c r="B244" t="s">
        <v>236</v>
      </c>
    </row>
    <row r="245" spans="1:2">
      <c r="A245" s="3">
        <v>37.257226351432948</v>
      </c>
      <c r="B245" t="s">
        <v>227</v>
      </c>
    </row>
    <row r="246" spans="1:2">
      <c r="A246" s="3">
        <v>33.173345944752128</v>
      </c>
      <c r="B246" t="s">
        <v>237</v>
      </c>
    </row>
    <row r="247" spans="1:2">
      <c r="A247" s="3">
        <v>45.726058588822141</v>
      </c>
      <c r="B247" t="s">
        <v>231</v>
      </c>
    </row>
    <row r="248" spans="1:2">
      <c r="A248" s="3">
        <v>41.467715190373923</v>
      </c>
      <c r="B248" t="s">
        <v>246</v>
      </c>
    </row>
    <row r="249" spans="1:2">
      <c r="A249" s="3">
        <v>41.04308092346924</v>
      </c>
      <c r="B249" t="s">
        <v>234</v>
      </c>
    </row>
    <row r="250" spans="1:2">
      <c r="A250" s="3">
        <v>37.596806411335479</v>
      </c>
      <c r="B250" t="s">
        <v>61</v>
      </c>
    </row>
    <row r="251" spans="1:2">
      <c r="A251" s="3">
        <v>38.730383424941138</v>
      </c>
      <c r="B251" t="s">
        <v>258</v>
      </c>
    </row>
    <row r="252" spans="1:2">
      <c r="A252" s="3">
        <v>39.343698000805183</v>
      </c>
      <c r="B252" t="s">
        <v>171</v>
      </c>
    </row>
    <row r="253" spans="1:2">
      <c r="A253" s="3">
        <v>40.484247520181185</v>
      </c>
      <c r="B253" t="s">
        <v>173</v>
      </c>
    </row>
    <row r="254" spans="1:2">
      <c r="A254" s="3">
        <v>37.540965341123695</v>
      </c>
      <c r="B254" t="s">
        <v>251</v>
      </c>
    </row>
    <row r="255" spans="1:2">
      <c r="A255" s="3">
        <v>30.552108318922475</v>
      </c>
      <c r="B255" t="s">
        <v>193</v>
      </c>
    </row>
    <row r="256" spans="1:2">
      <c r="A256" s="3">
        <v>32.18328027223442</v>
      </c>
      <c r="B256" t="s">
        <v>243</v>
      </c>
    </row>
    <row r="257" spans="1:2">
      <c r="A257" s="3">
        <v>32.679434508335355</v>
      </c>
      <c r="B257" t="s">
        <v>242</v>
      </c>
    </row>
    <row r="258" spans="1:2">
      <c r="A258" s="3">
        <v>33.395616991676306</v>
      </c>
      <c r="B258" t="s">
        <v>238</v>
      </c>
    </row>
    <row r="259" spans="1:2">
      <c r="A259" s="3">
        <v>32.174051615804522</v>
      </c>
      <c r="B259" t="s">
        <v>260</v>
      </c>
    </row>
    <row r="260" spans="1:2">
      <c r="A260" s="3">
        <v>42.25986814435538</v>
      </c>
      <c r="B260" t="s">
        <v>247</v>
      </c>
    </row>
    <row r="261" spans="1:2">
      <c r="A261" s="3">
        <v>30.327629428714388</v>
      </c>
      <c r="B261" t="s">
        <v>255</v>
      </c>
    </row>
  </sheetData>
  <sortState ref="A2:E199">
    <sortCondition ref="D2:D1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boys</vt:lpstr>
      <vt:lpstr>girls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medek</dc:creator>
  <cp:lastModifiedBy>danielle</cp:lastModifiedBy>
  <dcterms:created xsi:type="dcterms:W3CDTF">2014-08-09T12:48:59Z</dcterms:created>
  <dcterms:modified xsi:type="dcterms:W3CDTF">2014-08-16T18:49:50Z</dcterms:modified>
</cp:coreProperties>
</file>