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615" windowWidth="22515" windowHeight="9225"/>
  </bookViews>
  <sheets>
    <sheet name="peaPMFy" sheetId="1" r:id="rId1"/>
  </sheets>
  <calcPr calcId="0"/>
</workbook>
</file>

<file path=xl/calcChain.xml><?xml version="1.0" encoding="utf-8"?>
<calcChain xmlns="http://schemas.openxmlformats.org/spreadsheetml/2006/main">
  <c r="O9" i="1"/>
  <c r="N9"/>
  <c r="M9"/>
  <c r="L9"/>
  <c r="K9"/>
  <c r="J9"/>
  <c r="I9"/>
  <c r="H9"/>
  <c r="G9"/>
  <c r="F9"/>
  <c r="E9"/>
  <c r="D9"/>
  <c r="C9"/>
  <c r="O8"/>
  <c r="N8"/>
  <c r="M8"/>
  <c r="L8"/>
  <c r="K8"/>
  <c r="J8"/>
  <c r="I8"/>
  <c r="H8"/>
  <c r="G8"/>
  <c r="F8"/>
  <c r="E8"/>
  <c r="D8"/>
  <c r="C8"/>
  <c r="O7"/>
  <c r="N7"/>
  <c r="M7"/>
  <c r="L7"/>
  <c r="K7"/>
  <c r="J7"/>
  <c r="I7"/>
  <c r="H7"/>
  <c r="G7"/>
  <c r="F7"/>
  <c r="E7"/>
  <c r="D7"/>
  <c r="C7"/>
  <c r="O6"/>
  <c r="N6"/>
  <c r="M6"/>
  <c r="L6"/>
  <c r="K6"/>
  <c r="J6"/>
  <c r="I6"/>
  <c r="H6"/>
  <c r="G6"/>
  <c r="F6"/>
  <c r="E6"/>
  <c r="D6"/>
  <c r="C6"/>
  <c r="O5"/>
  <c r="N5"/>
  <c r="M5"/>
  <c r="L5"/>
  <c r="K5"/>
  <c r="J5"/>
  <c r="I5"/>
  <c r="H5"/>
  <c r="G5"/>
  <c r="F5"/>
  <c r="E5"/>
  <c r="D5"/>
  <c r="C5"/>
  <c r="O4"/>
  <c r="N4"/>
  <c r="M4"/>
  <c r="L4"/>
  <c r="K4"/>
  <c r="J4"/>
  <c r="I4"/>
  <c r="H4"/>
  <c r="G4"/>
  <c r="F4"/>
  <c r="E4"/>
  <c r="D4"/>
  <c r="C4"/>
  <c r="O3"/>
  <c r="N3"/>
  <c r="M3"/>
  <c r="L3"/>
  <c r="K3"/>
  <c r="J3"/>
  <c r="I3"/>
  <c r="H3"/>
  <c r="G3"/>
  <c r="F3"/>
  <c r="E3"/>
  <c r="D3"/>
  <c r="C3"/>
  <c r="O2"/>
  <c r="N2"/>
  <c r="M2"/>
  <c r="L2"/>
  <c r="K2"/>
  <c r="J2"/>
  <c r="I2"/>
  <c r="H2"/>
  <c r="G2"/>
  <c r="F2"/>
  <c r="E2"/>
  <c r="D2"/>
  <c r="C2"/>
</calcChain>
</file>

<file path=xl/sharedStrings.xml><?xml version="1.0" encoding="utf-8"?>
<sst xmlns="http://schemas.openxmlformats.org/spreadsheetml/2006/main" count="102" uniqueCount="78">
  <si>
    <t>WC</t>
  </si>
  <si>
    <t>WCCO2.x</t>
  </si>
  <si>
    <t>Yield.x</t>
  </si>
  <si>
    <t>Zn.x</t>
  </si>
  <si>
    <t>Fe.x</t>
  </si>
  <si>
    <t>N.x</t>
  </si>
  <si>
    <t>P.x</t>
  </si>
  <si>
    <t>K.x</t>
  </si>
  <si>
    <t>S.x</t>
  </si>
  <si>
    <t>B.x</t>
  </si>
  <si>
    <t>Ca.x</t>
  </si>
  <si>
    <t>Mg.x</t>
  </si>
  <si>
    <t>Mn.x</t>
  </si>
  <si>
    <t>Cu.x</t>
  </si>
  <si>
    <t>protein.x</t>
  </si>
  <si>
    <t>CO2.x</t>
  </si>
  <si>
    <t>WCCO2.y</t>
  </si>
  <si>
    <t>Yield.y</t>
  </si>
  <si>
    <t>Zn.y</t>
  </si>
  <si>
    <t>Fe.y</t>
  </si>
  <si>
    <t>N.y</t>
  </si>
  <si>
    <t>P.y</t>
  </si>
  <si>
    <t>K.y</t>
  </si>
  <si>
    <t>S.y</t>
  </si>
  <si>
    <t>B.y</t>
  </si>
  <si>
    <t>Ca.y</t>
  </si>
  <si>
    <t>Mg.y</t>
  </si>
  <si>
    <t>Mn.y</t>
  </si>
  <si>
    <t>Cu.y</t>
  </si>
  <si>
    <t>protein.y</t>
  </si>
  <si>
    <t>CO2.y</t>
  </si>
  <si>
    <t xml:space="preserve">Dry Kaspa </t>
  </si>
  <si>
    <t>Dry Kaspa aCO2</t>
  </si>
  <si>
    <t>aCO2</t>
  </si>
  <si>
    <t>Dry Kaspa eCO2</t>
  </si>
  <si>
    <t>eCO2</t>
  </si>
  <si>
    <t xml:space="preserve">Dry OZP0601 </t>
  </si>
  <si>
    <t>Dry OZP0601 aCO2</t>
  </si>
  <si>
    <t>Dry OZP0601 eCO2</t>
  </si>
  <si>
    <t xml:space="preserve">Dry OZP0902 </t>
  </si>
  <si>
    <t>Dry OZP0902 aCO2</t>
  </si>
  <si>
    <t>Dry OZP0902 eCO2</t>
  </si>
  <si>
    <t xml:space="preserve">Dry Sturt </t>
  </si>
  <si>
    <t>Dry Sturt aCO2</t>
  </si>
  <si>
    <t>Dry Sturt eCO2</t>
  </si>
  <si>
    <t xml:space="preserve">Wet Kaspa </t>
  </si>
  <si>
    <t>Wet Kaspa aCO2</t>
  </si>
  <si>
    <t>Wet Kaspa eCO2</t>
  </si>
  <si>
    <t xml:space="preserve">Wet OZP0601 </t>
  </si>
  <si>
    <t>Wet OZP0601 aCO2</t>
  </si>
  <si>
    <t>Wet OZP0601 eCO2</t>
  </si>
  <si>
    <t xml:space="preserve">Wet OZP0902 </t>
  </si>
  <si>
    <t>Wet OZP0902 aCO2</t>
  </si>
  <si>
    <t>Wet OZP0902 eCO2</t>
  </si>
  <si>
    <t xml:space="preserve">Wet Sturt </t>
  </si>
  <si>
    <t>Wet Sturt aCO2</t>
  </si>
  <si>
    <t>Wet Sturt eCO2</t>
  </si>
  <si>
    <t>YieldRR</t>
  </si>
  <si>
    <t>ZnRR</t>
  </si>
  <si>
    <t>FeRR</t>
  </si>
  <si>
    <t>NRR</t>
  </si>
  <si>
    <t>PRR</t>
  </si>
  <si>
    <t>KRR</t>
  </si>
  <si>
    <t>SRR</t>
  </si>
  <si>
    <t>BRR</t>
  </si>
  <si>
    <t>CaRR</t>
  </si>
  <si>
    <t>MgRR</t>
  </si>
  <si>
    <t>MnRR</t>
  </si>
  <si>
    <t>CuRR</t>
  </si>
  <si>
    <t>proteinRR</t>
  </si>
  <si>
    <t>Dry</t>
  </si>
  <si>
    <t>Wet</t>
  </si>
  <si>
    <t>water</t>
  </si>
  <si>
    <t>Cv</t>
  </si>
  <si>
    <t xml:space="preserve">Kaspa </t>
  </si>
  <si>
    <t xml:space="preserve">OZP0601 </t>
  </si>
  <si>
    <t xml:space="preserve">OZP0902 </t>
  </si>
  <si>
    <t xml:space="preserve">Sturt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</si>
</sst>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9"/>
  <sheetViews>
    <sheetView tabSelected="1" workbookViewId="0">
      <selection activeCell="O1" sqref="A1:O9"/>
    </sheetView>
  </sheetViews>
  <sheetFormatPr defaultRowHeight="15"/>
  <sheetData>
    <row r="1" spans="1:46">
      <c r="A1" t="s">
        <v>72</v>
      </c>
      <c r="B1" t="s">
        <v>73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26</v>
      </c>
      <c r="AQ1" t="s">
        <v>27</v>
      </c>
      <c r="AR1" t="s">
        <v>28</v>
      </c>
      <c r="AS1" t="s">
        <v>29</v>
      </c>
      <c r="AT1" t="s">
        <v>30</v>
      </c>
    </row>
    <row r="2" spans="1:46">
      <c r="A2" t="s">
        <v>70</v>
      </c>
      <c r="B2" t="s">
        <v>74</v>
      </c>
      <c r="C2">
        <f>AG2/R2</f>
        <v>1.4834630858456552</v>
      </c>
      <c r="D2">
        <f t="shared" ref="D2:D9" si="0">AH2/S2</f>
        <v>0.9460227272727274</v>
      </c>
      <c r="E2">
        <f t="shared" ref="E2:E9" si="1">AI2/T2</f>
        <v>0.88877229800629598</v>
      </c>
      <c r="F2">
        <f t="shared" ref="F2:F9" si="2">AJ2/U2</f>
        <v>1.0045558086560364</v>
      </c>
      <c r="G2">
        <f t="shared" ref="G2:G9" si="3">AK2/V2</f>
        <v>0.9541353383458645</v>
      </c>
      <c r="H2">
        <f t="shared" ref="H2:H9" si="4">AL2/W2</f>
        <v>1.0206185567010309</v>
      </c>
      <c r="I2">
        <f t="shared" ref="I2:I9" si="5">AM2/X2</f>
        <v>0.96883468834688347</v>
      </c>
      <c r="J2">
        <f t="shared" ref="J2:J9" si="6">AN2/Y2</f>
        <v>1.0620689655172415</v>
      </c>
      <c r="K2">
        <f t="shared" ref="K2:K9" si="7">AO2/Z2</f>
        <v>1.0167224080267558</v>
      </c>
      <c r="L2">
        <f t="shared" ref="L2:L9" si="8">AP2/AA2</f>
        <v>1.0183486238532111</v>
      </c>
      <c r="M2">
        <f t="shared" ref="M2:M9" si="9">AQ2/AB2</f>
        <v>0.97337278106508884</v>
      </c>
      <c r="N2">
        <f t="shared" ref="N2:N9" si="10">AR2/AC2</f>
        <v>1.0244897959183674</v>
      </c>
      <c r="O2">
        <f t="shared" ref="O2:O9" si="11">AS2/AD2</f>
        <v>0.97081081081081078</v>
      </c>
      <c r="P2" t="s">
        <v>31</v>
      </c>
      <c r="Q2" t="s">
        <v>32</v>
      </c>
      <c r="R2">
        <v>478.47500000000002</v>
      </c>
      <c r="S2">
        <v>26.4</v>
      </c>
      <c r="T2">
        <v>47.65</v>
      </c>
      <c r="U2">
        <v>3.2925</v>
      </c>
      <c r="V2">
        <v>0.33250000000000002</v>
      </c>
      <c r="W2">
        <v>0.97</v>
      </c>
      <c r="X2">
        <v>1845</v>
      </c>
      <c r="Y2">
        <v>7.25</v>
      </c>
      <c r="Z2">
        <v>7.4749999999999997E-2</v>
      </c>
      <c r="AA2">
        <v>0.109</v>
      </c>
      <c r="AB2">
        <v>8.4499999999999993</v>
      </c>
      <c r="AC2">
        <v>6.125</v>
      </c>
      <c r="AD2">
        <v>23.125</v>
      </c>
      <c r="AE2" t="s">
        <v>33</v>
      </c>
      <c r="AF2" t="s">
        <v>34</v>
      </c>
      <c r="AG2">
        <v>709.8</v>
      </c>
      <c r="AH2">
        <v>24.975000000000001</v>
      </c>
      <c r="AI2">
        <v>42.35</v>
      </c>
      <c r="AJ2">
        <v>3.3075000000000001</v>
      </c>
      <c r="AK2">
        <v>0.31724999999999998</v>
      </c>
      <c r="AL2">
        <v>0.99</v>
      </c>
      <c r="AM2">
        <v>1787.5</v>
      </c>
      <c r="AN2">
        <v>7.7</v>
      </c>
      <c r="AO2">
        <v>7.5999999999999998E-2</v>
      </c>
      <c r="AP2">
        <v>0.111</v>
      </c>
      <c r="AQ2">
        <v>8.2249999999999996</v>
      </c>
      <c r="AR2">
        <v>6.2750000000000004</v>
      </c>
      <c r="AS2">
        <v>22.45</v>
      </c>
      <c r="AT2" t="s">
        <v>35</v>
      </c>
    </row>
    <row r="3" spans="1:46">
      <c r="A3" t="s">
        <v>70</v>
      </c>
      <c r="B3" t="s">
        <v>75</v>
      </c>
      <c r="C3">
        <f t="shared" ref="C3:C9" si="12">AG3/R3</f>
        <v>1.2581676491157958</v>
      </c>
      <c r="D3">
        <f t="shared" si="0"/>
        <v>1.0064794816414688</v>
      </c>
      <c r="E3">
        <f t="shared" si="1"/>
        <v>0.95198463508322662</v>
      </c>
      <c r="F3">
        <f t="shared" si="2"/>
        <v>0.99365582870737512</v>
      </c>
      <c r="G3">
        <f t="shared" si="3"/>
        <v>0.98373983739837401</v>
      </c>
      <c r="H3">
        <f t="shared" si="4"/>
        <v>1.0299251870324191</v>
      </c>
      <c r="I3">
        <f t="shared" si="5"/>
        <v>0.99562682215743437</v>
      </c>
      <c r="J3">
        <f t="shared" si="6"/>
        <v>0.96321070234113715</v>
      </c>
      <c r="K3">
        <f t="shared" si="7"/>
        <v>0.97286821705426352</v>
      </c>
      <c r="L3">
        <f t="shared" si="8"/>
        <v>1.0073170731707317</v>
      </c>
      <c r="M3">
        <f t="shared" si="9"/>
        <v>1.0123839009287927</v>
      </c>
      <c r="N3">
        <f t="shared" si="10"/>
        <v>1.0427350427350428</v>
      </c>
      <c r="O3">
        <f t="shared" si="11"/>
        <v>1.0607101947308133</v>
      </c>
      <c r="P3" t="s">
        <v>36</v>
      </c>
      <c r="Q3" t="s">
        <v>37</v>
      </c>
      <c r="R3">
        <v>500.45</v>
      </c>
      <c r="S3">
        <v>23.15</v>
      </c>
      <c r="T3">
        <v>39.049999999999997</v>
      </c>
      <c r="U3">
        <v>3.1524999999999999</v>
      </c>
      <c r="V3">
        <v>0.3075</v>
      </c>
      <c r="W3">
        <v>1.0024999999999999</v>
      </c>
      <c r="X3">
        <v>1715</v>
      </c>
      <c r="Y3">
        <v>7.4749999999999996</v>
      </c>
      <c r="Z3">
        <v>6.4500000000000002E-2</v>
      </c>
      <c r="AA3">
        <v>0.10249999999999999</v>
      </c>
      <c r="AB3">
        <v>8.0749999999999993</v>
      </c>
      <c r="AC3">
        <v>5.85</v>
      </c>
      <c r="AD3">
        <v>21.824999999999999</v>
      </c>
      <c r="AE3" t="s">
        <v>33</v>
      </c>
      <c r="AF3" t="s">
        <v>38</v>
      </c>
      <c r="AG3">
        <v>629.65</v>
      </c>
      <c r="AH3">
        <v>23.3</v>
      </c>
      <c r="AI3">
        <v>37.174999999999997</v>
      </c>
      <c r="AJ3">
        <v>3.1324999999999998</v>
      </c>
      <c r="AK3">
        <v>0.30249999999999999</v>
      </c>
      <c r="AL3">
        <v>1.0325</v>
      </c>
      <c r="AM3">
        <v>1707.5</v>
      </c>
      <c r="AN3">
        <v>7.2</v>
      </c>
      <c r="AO3">
        <v>6.275E-2</v>
      </c>
      <c r="AP3">
        <v>0.10324999999999999</v>
      </c>
      <c r="AQ3">
        <v>8.1750000000000007</v>
      </c>
      <c r="AR3">
        <v>6.1</v>
      </c>
      <c r="AS3">
        <v>23.15</v>
      </c>
      <c r="AT3" t="s">
        <v>35</v>
      </c>
    </row>
    <row r="4" spans="1:46">
      <c r="A4" t="s">
        <v>70</v>
      </c>
      <c r="B4" t="s">
        <v>76</v>
      </c>
      <c r="C4">
        <f t="shared" si="12"/>
        <v>1.3959804062815158</v>
      </c>
      <c r="D4">
        <f t="shared" si="0"/>
        <v>0.95979899497487431</v>
      </c>
      <c r="E4">
        <f t="shared" si="1"/>
        <v>0.92951541850220276</v>
      </c>
      <c r="F4">
        <f t="shared" si="2"/>
        <v>0.92563600782778865</v>
      </c>
      <c r="G4">
        <f t="shared" si="3"/>
        <v>0.91135204081632648</v>
      </c>
      <c r="H4">
        <f t="shared" si="4"/>
        <v>0.98611111111111105</v>
      </c>
      <c r="I4">
        <f t="shared" si="5"/>
        <v>0.96191646191646196</v>
      </c>
      <c r="J4">
        <f t="shared" si="6"/>
        <v>0.97535211267605637</v>
      </c>
      <c r="K4">
        <f t="shared" si="7"/>
        <v>1.0251572327044025</v>
      </c>
      <c r="L4">
        <f t="shared" si="8"/>
        <v>0.9814385150812065</v>
      </c>
      <c r="M4">
        <f t="shared" si="9"/>
        <v>0.93877551020408156</v>
      </c>
      <c r="N4">
        <f t="shared" si="10"/>
        <v>0.99061032863849774</v>
      </c>
      <c r="O4">
        <f t="shared" si="11"/>
        <v>1.0155601659751037</v>
      </c>
      <c r="P4" t="s">
        <v>39</v>
      </c>
      <c r="Q4" t="s">
        <v>40</v>
      </c>
      <c r="R4">
        <v>347.05</v>
      </c>
      <c r="S4">
        <v>29.85</v>
      </c>
      <c r="T4">
        <v>45.4</v>
      </c>
      <c r="U4">
        <v>3.8325</v>
      </c>
      <c r="V4">
        <v>0.39200000000000002</v>
      </c>
      <c r="W4">
        <v>1.26</v>
      </c>
      <c r="X4">
        <v>2035</v>
      </c>
      <c r="Y4">
        <v>7.1</v>
      </c>
      <c r="Z4">
        <v>3.9750000000000001E-2</v>
      </c>
      <c r="AA4">
        <v>0.10775</v>
      </c>
      <c r="AB4">
        <v>11.025</v>
      </c>
      <c r="AC4">
        <v>5.3250000000000002</v>
      </c>
      <c r="AD4">
        <v>24.1</v>
      </c>
      <c r="AE4" t="s">
        <v>33</v>
      </c>
      <c r="AF4" t="s">
        <v>41</v>
      </c>
      <c r="AG4">
        <v>484.47500000000002</v>
      </c>
      <c r="AH4">
        <v>28.65</v>
      </c>
      <c r="AI4">
        <v>42.2</v>
      </c>
      <c r="AJ4">
        <v>3.5474999999999999</v>
      </c>
      <c r="AK4">
        <v>0.35725000000000001</v>
      </c>
      <c r="AL4">
        <v>1.2424999999999999</v>
      </c>
      <c r="AM4">
        <v>1957.5</v>
      </c>
      <c r="AN4">
        <v>6.9249999999999998</v>
      </c>
      <c r="AO4">
        <v>4.0750000000000001E-2</v>
      </c>
      <c r="AP4">
        <v>0.10575</v>
      </c>
      <c r="AQ4">
        <v>10.35</v>
      </c>
      <c r="AR4">
        <v>5.2750000000000004</v>
      </c>
      <c r="AS4">
        <v>24.475000000000001</v>
      </c>
      <c r="AT4" t="s">
        <v>35</v>
      </c>
    </row>
    <row r="5" spans="1:46">
      <c r="A5" t="s">
        <v>70</v>
      </c>
      <c r="B5" t="s">
        <v>77</v>
      </c>
      <c r="C5">
        <f t="shared" si="12"/>
        <v>1.0606885985444952</v>
      </c>
      <c r="D5">
        <f t="shared" si="0"/>
        <v>0.97631862217438103</v>
      </c>
      <c r="E5">
        <f t="shared" si="1"/>
        <v>0.94071385359951598</v>
      </c>
      <c r="F5">
        <f t="shared" si="2"/>
        <v>0.9885057471264368</v>
      </c>
      <c r="G5">
        <f t="shared" si="3"/>
        <v>0.98091286307053926</v>
      </c>
      <c r="H5">
        <f t="shared" si="4"/>
        <v>1.054945054945055</v>
      </c>
      <c r="I5">
        <f t="shared" si="5"/>
        <v>1</v>
      </c>
      <c r="J5">
        <f t="shared" si="6"/>
        <v>0.97069597069597069</v>
      </c>
      <c r="K5">
        <f t="shared" si="7"/>
        <v>0.92200557103064074</v>
      </c>
      <c r="L5">
        <f t="shared" si="8"/>
        <v>0.98905908096280082</v>
      </c>
      <c r="M5">
        <f t="shared" si="9"/>
        <v>0.99719887955182074</v>
      </c>
      <c r="N5">
        <f t="shared" si="10"/>
        <v>0.96396396396396389</v>
      </c>
      <c r="O5">
        <f t="shared" si="11"/>
        <v>1.001082251082251</v>
      </c>
      <c r="P5" t="s">
        <v>42</v>
      </c>
      <c r="Q5" t="s">
        <v>43</v>
      </c>
      <c r="R5">
        <v>587.42499999999995</v>
      </c>
      <c r="S5">
        <v>23.225000000000001</v>
      </c>
      <c r="T5">
        <v>41.325000000000003</v>
      </c>
      <c r="U5">
        <v>3.2625000000000002</v>
      </c>
      <c r="V5">
        <v>0.30125000000000002</v>
      </c>
      <c r="W5">
        <v>0.91</v>
      </c>
      <c r="X5">
        <v>1812.5</v>
      </c>
      <c r="Y5">
        <v>6.8250000000000002</v>
      </c>
      <c r="Z5">
        <v>8.9749999999999996E-2</v>
      </c>
      <c r="AA5">
        <v>0.11425</v>
      </c>
      <c r="AB5">
        <v>8.9250000000000007</v>
      </c>
      <c r="AC5">
        <v>5.55</v>
      </c>
      <c r="AD5">
        <v>23.1</v>
      </c>
      <c r="AE5" t="s">
        <v>33</v>
      </c>
      <c r="AF5" t="s">
        <v>44</v>
      </c>
      <c r="AG5">
        <v>623.07500000000005</v>
      </c>
      <c r="AH5">
        <v>22.675000000000001</v>
      </c>
      <c r="AI5">
        <v>38.875</v>
      </c>
      <c r="AJ5">
        <v>3.2250000000000001</v>
      </c>
      <c r="AK5">
        <v>0.29549999999999998</v>
      </c>
      <c r="AL5">
        <v>0.96</v>
      </c>
      <c r="AM5">
        <v>1812.5</v>
      </c>
      <c r="AN5">
        <v>6.625</v>
      </c>
      <c r="AO5">
        <v>8.2750000000000004E-2</v>
      </c>
      <c r="AP5">
        <v>0.113</v>
      </c>
      <c r="AQ5">
        <v>8.9</v>
      </c>
      <c r="AR5">
        <v>5.35</v>
      </c>
      <c r="AS5">
        <v>23.125</v>
      </c>
      <c r="AT5" t="s">
        <v>35</v>
      </c>
    </row>
    <row r="6" spans="1:46">
      <c r="A6" t="s">
        <v>71</v>
      </c>
      <c r="B6" t="s">
        <v>74</v>
      </c>
      <c r="C6">
        <f t="shared" si="12"/>
        <v>0.94100766613372688</v>
      </c>
      <c r="D6">
        <f t="shared" si="0"/>
        <v>0.97227356746765248</v>
      </c>
      <c r="E6">
        <f t="shared" si="1"/>
        <v>1.0429082240762813</v>
      </c>
      <c r="F6">
        <f t="shared" si="2"/>
        <v>1.0247005988023952</v>
      </c>
      <c r="G6">
        <f t="shared" si="3"/>
        <v>1.039969834087481</v>
      </c>
      <c r="H6">
        <f t="shared" si="4"/>
        <v>1.0358056265984654</v>
      </c>
      <c r="I6">
        <f t="shared" si="5"/>
        <v>1.0013642564802183</v>
      </c>
      <c r="J6">
        <f t="shared" si="6"/>
        <v>0.97938144329896903</v>
      </c>
      <c r="K6">
        <f t="shared" si="7"/>
        <v>0.98089171974522293</v>
      </c>
      <c r="L6">
        <f t="shared" si="8"/>
        <v>1.028888888888889</v>
      </c>
      <c r="M6">
        <f t="shared" si="9"/>
        <v>0.99168975069252063</v>
      </c>
      <c r="N6">
        <f t="shared" si="10"/>
        <v>0.98809523809523803</v>
      </c>
      <c r="O6">
        <f t="shared" si="11"/>
        <v>0.98518518518518516</v>
      </c>
      <c r="P6" t="s">
        <v>45</v>
      </c>
      <c r="Q6" t="s">
        <v>46</v>
      </c>
      <c r="R6">
        <v>609.82500000000005</v>
      </c>
      <c r="S6">
        <v>27.05</v>
      </c>
      <c r="T6">
        <v>41.95</v>
      </c>
      <c r="U6">
        <v>3.34</v>
      </c>
      <c r="V6">
        <v>0.33150000000000002</v>
      </c>
      <c r="W6">
        <v>0.97750000000000004</v>
      </c>
      <c r="X6">
        <v>1832.5</v>
      </c>
      <c r="Y6">
        <v>7.2750000000000004</v>
      </c>
      <c r="Z6">
        <v>7.85E-2</v>
      </c>
      <c r="AA6">
        <v>0.1125</v>
      </c>
      <c r="AB6">
        <v>9.0250000000000004</v>
      </c>
      <c r="AC6">
        <v>6.3</v>
      </c>
      <c r="AD6">
        <v>23.625</v>
      </c>
      <c r="AE6" t="s">
        <v>33</v>
      </c>
      <c r="AF6" t="s">
        <v>47</v>
      </c>
      <c r="AG6">
        <v>573.85</v>
      </c>
      <c r="AH6">
        <v>26.3</v>
      </c>
      <c r="AI6">
        <v>43.75</v>
      </c>
      <c r="AJ6">
        <v>3.4224999999999999</v>
      </c>
      <c r="AK6">
        <v>0.34475</v>
      </c>
      <c r="AL6">
        <v>1.0125</v>
      </c>
      <c r="AM6">
        <v>1835</v>
      </c>
      <c r="AN6">
        <v>7.125</v>
      </c>
      <c r="AO6">
        <v>7.6999999999999999E-2</v>
      </c>
      <c r="AP6">
        <v>0.11575000000000001</v>
      </c>
      <c r="AQ6">
        <v>8.9499999999999993</v>
      </c>
      <c r="AR6">
        <v>6.2249999999999996</v>
      </c>
      <c r="AS6">
        <v>23.274999999999999</v>
      </c>
      <c r="AT6" t="s">
        <v>35</v>
      </c>
    </row>
    <row r="7" spans="1:46">
      <c r="A7" t="s">
        <v>71</v>
      </c>
      <c r="B7" t="s">
        <v>75</v>
      </c>
      <c r="C7">
        <f t="shared" si="12"/>
        <v>1.4143394044521538</v>
      </c>
      <c r="D7">
        <f t="shared" si="0"/>
        <v>0.87207031249999989</v>
      </c>
      <c r="E7">
        <f t="shared" si="1"/>
        <v>0.9391682184978275</v>
      </c>
      <c r="F7">
        <f t="shared" si="2"/>
        <v>1.0038610038610039</v>
      </c>
      <c r="G7">
        <f t="shared" si="3"/>
        <v>1.0233463035019454</v>
      </c>
      <c r="H7">
        <f t="shared" si="4"/>
        <v>1.0169491525423731</v>
      </c>
      <c r="I7">
        <f t="shared" si="5"/>
        <v>0.97832369942196529</v>
      </c>
      <c r="J7">
        <f t="shared" si="6"/>
        <v>0.96853146853146843</v>
      </c>
      <c r="K7">
        <f t="shared" si="7"/>
        <v>1</v>
      </c>
      <c r="L7">
        <f t="shared" si="8"/>
        <v>1.0283687943262412</v>
      </c>
      <c r="M7">
        <f t="shared" si="9"/>
        <v>1.0137741046831956</v>
      </c>
      <c r="N7">
        <f t="shared" si="10"/>
        <v>0.93410852713178294</v>
      </c>
      <c r="O7">
        <f t="shared" si="11"/>
        <v>1.0315670800450958</v>
      </c>
      <c r="P7" t="s">
        <v>48</v>
      </c>
      <c r="Q7" t="s">
        <v>49</v>
      </c>
      <c r="R7">
        <v>432.375</v>
      </c>
      <c r="S7">
        <v>25.6</v>
      </c>
      <c r="T7">
        <v>40.274999999999999</v>
      </c>
      <c r="U7">
        <v>3.2374999999999998</v>
      </c>
      <c r="V7">
        <v>0.32124999999999998</v>
      </c>
      <c r="W7">
        <v>1.0325</v>
      </c>
      <c r="X7">
        <v>1730</v>
      </c>
      <c r="Y7">
        <v>7.15</v>
      </c>
      <c r="Z7">
        <v>6.6750000000000004E-2</v>
      </c>
      <c r="AA7">
        <v>0.10575</v>
      </c>
      <c r="AB7">
        <v>9.0749999999999993</v>
      </c>
      <c r="AC7">
        <v>6.45</v>
      </c>
      <c r="AD7">
        <v>22.175000000000001</v>
      </c>
      <c r="AE7" t="s">
        <v>33</v>
      </c>
      <c r="AF7" t="s">
        <v>50</v>
      </c>
      <c r="AG7">
        <v>611.52499999999998</v>
      </c>
      <c r="AH7">
        <v>22.324999999999999</v>
      </c>
      <c r="AI7">
        <v>37.825000000000003</v>
      </c>
      <c r="AJ7">
        <v>3.25</v>
      </c>
      <c r="AK7">
        <v>0.32874999999999999</v>
      </c>
      <c r="AL7">
        <v>1.05</v>
      </c>
      <c r="AM7">
        <v>1692.5</v>
      </c>
      <c r="AN7">
        <v>6.9249999999999998</v>
      </c>
      <c r="AO7">
        <v>6.6750000000000004E-2</v>
      </c>
      <c r="AP7">
        <v>0.10875</v>
      </c>
      <c r="AQ7">
        <v>9.1999999999999993</v>
      </c>
      <c r="AR7">
        <v>6.0250000000000004</v>
      </c>
      <c r="AS7">
        <v>22.875</v>
      </c>
      <c r="AT7" t="s">
        <v>35</v>
      </c>
    </row>
    <row r="8" spans="1:46">
      <c r="A8" t="s">
        <v>71</v>
      </c>
      <c r="B8" t="s">
        <v>76</v>
      </c>
      <c r="C8">
        <f t="shared" si="12"/>
        <v>1.4474023751217853</v>
      </c>
      <c r="D8">
        <f t="shared" si="0"/>
        <v>0.9072847682119205</v>
      </c>
      <c r="E8">
        <f t="shared" si="1"/>
        <v>1.0068027210884354</v>
      </c>
      <c r="F8">
        <f t="shared" si="2"/>
        <v>0.9423624808240183</v>
      </c>
      <c r="G8">
        <f t="shared" si="3"/>
        <v>0.88420230423745283</v>
      </c>
      <c r="H8">
        <f t="shared" si="4"/>
        <v>0.98217821782178216</v>
      </c>
      <c r="I8">
        <f t="shared" si="5"/>
        <v>0.93124246079613993</v>
      </c>
      <c r="J8">
        <f t="shared" si="6"/>
        <v>0.93518518518518468</v>
      </c>
      <c r="K8">
        <f t="shared" si="7"/>
        <v>1.0281124497991976</v>
      </c>
      <c r="L8">
        <f t="shared" si="8"/>
        <v>1.0092592592592593</v>
      </c>
      <c r="M8">
        <f t="shared" si="9"/>
        <v>0.94672754946727855</v>
      </c>
      <c r="N8">
        <f t="shared" si="10"/>
        <v>0.9304964539007099</v>
      </c>
      <c r="O8">
        <f t="shared" si="11"/>
        <v>1.0363101079489694</v>
      </c>
      <c r="P8" t="s">
        <v>51</v>
      </c>
      <c r="Q8" t="s">
        <v>52</v>
      </c>
      <c r="R8">
        <v>316.47500000000002</v>
      </c>
      <c r="S8">
        <v>30.2</v>
      </c>
      <c r="T8">
        <v>44.1</v>
      </c>
      <c r="U8">
        <v>3.8025000000000002</v>
      </c>
      <c r="V8">
        <v>0.42675000000000002</v>
      </c>
      <c r="W8">
        <v>1.2625</v>
      </c>
      <c r="X8">
        <v>2072.5</v>
      </c>
      <c r="Y8">
        <v>7.2</v>
      </c>
      <c r="Z8">
        <v>4.1500000000000002E-2</v>
      </c>
      <c r="AA8">
        <v>0.108</v>
      </c>
      <c r="AB8">
        <v>10.95</v>
      </c>
      <c r="AC8">
        <v>5.875</v>
      </c>
      <c r="AD8">
        <v>25.475000000000001</v>
      </c>
      <c r="AE8" t="s">
        <v>33</v>
      </c>
      <c r="AF8" t="s">
        <v>53</v>
      </c>
      <c r="AG8">
        <v>458.066666666667</v>
      </c>
      <c r="AH8">
        <v>27.4</v>
      </c>
      <c r="AI8">
        <v>44.4</v>
      </c>
      <c r="AJ8">
        <v>3.5833333333333299</v>
      </c>
      <c r="AK8">
        <v>0.37733333333333302</v>
      </c>
      <c r="AL8">
        <v>1.24</v>
      </c>
      <c r="AM8">
        <v>1930</v>
      </c>
      <c r="AN8">
        <v>6.7333333333333298</v>
      </c>
      <c r="AO8">
        <v>4.26666666666667E-2</v>
      </c>
      <c r="AP8">
        <v>0.109</v>
      </c>
      <c r="AQ8">
        <v>10.366666666666699</v>
      </c>
      <c r="AR8">
        <v>5.4666666666666703</v>
      </c>
      <c r="AS8">
        <v>26.4</v>
      </c>
      <c r="AT8" t="s">
        <v>35</v>
      </c>
    </row>
    <row r="9" spans="1:46">
      <c r="A9" t="s">
        <v>71</v>
      </c>
      <c r="B9" t="s">
        <v>77</v>
      </c>
      <c r="C9">
        <f t="shared" si="12"/>
        <v>1.2946404062585781</v>
      </c>
      <c r="D9">
        <f t="shared" si="0"/>
        <v>0.85931174089068829</v>
      </c>
      <c r="E9">
        <f t="shared" si="1"/>
        <v>0.95045871559633033</v>
      </c>
      <c r="F9">
        <f t="shared" si="2"/>
        <v>0.97449362340585144</v>
      </c>
      <c r="G9">
        <f t="shared" si="3"/>
        <v>0.90998487140695916</v>
      </c>
      <c r="H9">
        <f t="shared" si="4"/>
        <v>1.0026041666666667</v>
      </c>
      <c r="I9">
        <f t="shared" si="5"/>
        <v>0.97463284379172233</v>
      </c>
      <c r="J9">
        <f t="shared" si="6"/>
        <v>0.97368421052631571</v>
      </c>
      <c r="K9">
        <f t="shared" si="7"/>
        <v>0.8908045977011495</v>
      </c>
      <c r="L9">
        <f t="shared" si="8"/>
        <v>0.96949891067538119</v>
      </c>
      <c r="M9">
        <f t="shared" si="9"/>
        <v>0.96446700507614214</v>
      </c>
      <c r="N9">
        <f t="shared" si="10"/>
        <v>0.93415637860082301</v>
      </c>
      <c r="O9">
        <f t="shared" si="11"/>
        <v>0.95527156549520764</v>
      </c>
      <c r="P9" t="s">
        <v>54</v>
      </c>
      <c r="Q9" t="s">
        <v>55</v>
      </c>
      <c r="R9">
        <v>728.6</v>
      </c>
      <c r="S9">
        <v>24.7</v>
      </c>
      <c r="T9">
        <v>40.875</v>
      </c>
      <c r="U9">
        <v>3.3325</v>
      </c>
      <c r="V9">
        <v>0.33050000000000002</v>
      </c>
      <c r="W9">
        <v>0.96</v>
      </c>
      <c r="X9">
        <v>1872.5</v>
      </c>
      <c r="Y9">
        <v>6.65</v>
      </c>
      <c r="Z9">
        <v>8.6999999999999994E-2</v>
      </c>
      <c r="AA9">
        <v>0.11475</v>
      </c>
      <c r="AB9">
        <v>9.85</v>
      </c>
      <c r="AC9">
        <v>6.0750000000000002</v>
      </c>
      <c r="AD9">
        <v>23.475000000000001</v>
      </c>
      <c r="AE9" t="s">
        <v>33</v>
      </c>
      <c r="AF9" t="s">
        <v>56</v>
      </c>
      <c r="AG9">
        <v>943.27499999999998</v>
      </c>
      <c r="AH9">
        <v>21.225000000000001</v>
      </c>
      <c r="AI9">
        <v>38.85</v>
      </c>
      <c r="AJ9">
        <v>3.2475000000000001</v>
      </c>
      <c r="AK9">
        <v>0.30075000000000002</v>
      </c>
      <c r="AL9">
        <v>0.96250000000000002</v>
      </c>
      <c r="AM9">
        <v>1825</v>
      </c>
      <c r="AN9">
        <v>6.4749999999999996</v>
      </c>
      <c r="AO9">
        <v>7.7499999999999999E-2</v>
      </c>
      <c r="AP9">
        <v>0.11125</v>
      </c>
      <c r="AQ9">
        <v>9.5</v>
      </c>
      <c r="AR9">
        <v>5.6749999999999998</v>
      </c>
      <c r="AS9">
        <v>22.425000000000001</v>
      </c>
      <c r="AT9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peaPMFy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2014-02-13T18:20:12Z</dcterms:created>
  <dcterms:modified xsi:type="dcterms:W3CDTF">2014-02-13T21:23:55Z</dcterms:modified>
</cp:coreProperties>
</file>