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90" windowWidth="23235" windowHeight="8940"/>
  </bookViews>
  <sheets>
    <sheet name="sorgwatersummary" sheetId="1" r:id="rId1"/>
  </sheets>
  <calcPr calcId="125725"/>
  <fileRecoveryPr repairLoad="1"/>
</workbook>
</file>

<file path=xl/calcChain.xml><?xml version="1.0" encoding="utf-8"?>
<calcChain xmlns="http://schemas.openxmlformats.org/spreadsheetml/2006/main">
  <c r="G21" i="1"/>
  <c r="F21"/>
  <c r="G33"/>
  <c r="G27"/>
  <c r="G39"/>
  <c r="G24"/>
  <c r="G42"/>
  <c r="G45"/>
  <c r="G48"/>
  <c r="G51"/>
  <c r="G30"/>
  <c r="G36"/>
  <c r="F33"/>
  <c r="F27"/>
  <c r="F39"/>
  <c r="F24"/>
  <c r="F42"/>
  <c r="F45"/>
  <c r="F48"/>
  <c r="F51"/>
  <c r="F30"/>
  <c r="F36"/>
  <c r="D34"/>
  <c r="D28"/>
  <c r="D40"/>
  <c r="E40" s="1"/>
  <c r="D22"/>
  <c r="D25"/>
  <c r="D43"/>
  <c r="D46"/>
  <c r="D49"/>
  <c r="D52"/>
  <c r="D31"/>
  <c r="D37"/>
  <c r="B30"/>
  <c r="B51"/>
  <c r="B48"/>
  <c r="B45"/>
  <c r="B42"/>
  <c r="B24"/>
  <c r="B21"/>
  <c r="B39"/>
  <c r="B27"/>
  <c r="B33"/>
  <c r="B36"/>
  <c r="C39" l="1"/>
  <c r="E46"/>
  <c r="E22"/>
  <c r="C21"/>
  <c r="C45"/>
  <c r="E37"/>
  <c r="C27"/>
  <c r="C42"/>
  <c r="C30"/>
  <c r="C33"/>
  <c r="E52"/>
  <c r="E25"/>
  <c r="E34"/>
  <c r="C36"/>
  <c r="C48"/>
  <c r="E31"/>
  <c r="E43"/>
  <c r="E28"/>
  <c r="E49"/>
  <c r="C24"/>
  <c r="C51"/>
</calcChain>
</file>

<file path=xl/sharedStrings.xml><?xml version="1.0" encoding="utf-8"?>
<sst xmlns="http://schemas.openxmlformats.org/spreadsheetml/2006/main" count="106" uniqueCount="54">
  <si>
    <t>watering.x</t>
  </si>
  <si>
    <t>RRZn</t>
  </si>
  <si>
    <t>RRFe</t>
  </si>
  <si>
    <t>RRN</t>
  </si>
  <si>
    <t>RRP</t>
  </si>
  <si>
    <t>RRK</t>
  </si>
  <si>
    <t>RRS</t>
  </si>
  <si>
    <t>RRB</t>
  </si>
  <si>
    <t>RRCa</t>
  </si>
  <si>
    <t>RRMg</t>
  </si>
  <si>
    <t>RRMn</t>
  </si>
  <si>
    <t>RRCu</t>
  </si>
  <si>
    <t>Znlow</t>
  </si>
  <si>
    <t>Znhi</t>
  </si>
  <si>
    <t>Felow</t>
  </si>
  <si>
    <t>Fehi</t>
  </si>
  <si>
    <t>Nlow</t>
  </si>
  <si>
    <t>Nhi</t>
  </si>
  <si>
    <t>Plow</t>
  </si>
  <si>
    <t>Phi</t>
  </si>
  <si>
    <t>Klow</t>
  </si>
  <si>
    <t>Khi</t>
  </si>
  <si>
    <t>Slow</t>
  </si>
  <si>
    <t>Shi</t>
  </si>
  <si>
    <t>Blow</t>
  </si>
  <si>
    <t>Bhi</t>
  </si>
  <si>
    <t>Calow</t>
  </si>
  <si>
    <t>Cahi</t>
  </si>
  <si>
    <t>Mglow</t>
  </si>
  <si>
    <t>Mghi</t>
  </si>
  <si>
    <t>Mnlow</t>
  </si>
  <si>
    <t>Mnhi</t>
  </si>
  <si>
    <t>Culow</t>
  </si>
  <si>
    <t>Cuhi</t>
  </si>
  <si>
    <t>Dry</t>
  </si>
  <si>
    <t>Wet</t>
  </si>
  <si>
    <t>Zn</t>
  </si>
  <si>
    <t>Fe</t>
  </si>
  <si>
    <t>N</t>
  </si>
  <si>
    <t>P</t>
  </si>
  <si>
    <t>K</t>
  </si>
  <si>
    <t>S</t>
  </si>
  <si>
    <t>B</t>
  </si>
  <si>
    <t>Ca</t>
  </si>
  <si>
    <t>Mg</t>
  </si>
  <si>
    <t>Mn</t>
  </si>
  <si>
    <t>Cu</t>
  </si>
  <si>
    <t>hi</t>
  </si>
  <si>
    <t>low</t>
  </si>
  <si>
    <t>dry</t>
  </si>
  <si>
    <t>wet</t>
  </si>
  <si>
    <t>dryci</t>
  </si>
  <si>
    <t>wetci</t>
  </si>
  <si>
    <t>high dry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</si>
</sst>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workbookViewId="0">
      <selection activeCell="E52" sqref="A21:E52"/>
    </sheetView>
  </sheetViews>
  <sheetFormatPr defaultRowHeight="15"/>
  <sheetData>
    <row r="1" spans="1: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>
      <c r="A2">
        <v>1</v>
      </c>
      <c r="B2" t="s">
        <v>34</v>
      </c>
      <c r="C2">
        <v>0.94652426693629899</v>
      </c>
      <c r="D2">
        <v>0.95306527468313895</v>
      </c>
      <c r="E2">
        <v>0.960822497812861</v>
      </c>
      <c r="F2">
        <v>0.96658961227024798</v>
      </c>
      <c r="G2">
        <v>0.99829028515601104</v>
      </c>
      <c r="H2">
        <v>0.95859047869158598</v>
      </c>
      <c r="I2">
        <v>0.96879538407190802</v>
      </c>
      <c r="J2">
        <v>0.98984240334892903</v>
      </c>
      <c r="K2">
        <v>0.95776972624798695</v>
      </c>
      <c r="L2">
        <v>0.976550829643544</v>
      </c>
      <c r="M2">
        <v>0.93463765572907498</v>
      </c>
      <c r="N2">
        <v>0.695194509452561</v>
      </c>
      <c r="O2">
        <v>1.19785402442004</v>
      </c>
      <c r="P2">
        <v>0.88374129432124104</v>
      </c>
      <c r="Q2">
        <v>1.02238925504504</v>
      </c>
      <c r="R2">
        <v>0.91639206352479397</v>
      </c>
      <c r="S2">
        <v>1.00525293210093</v>
      </c>
      <c r="T2">
        <v>0.92292820184251001</v>
      </c>
      <c r="U2">
        <v>1.0102510226979899</v>
      </c>
      <c r="V2">
        <v>0.89665306097338404</v>
      </c>
      <c r="W2">
        <v>1.09992750933864</v>
      </c>
      <c r="X2">
        <v>0.59046999526037103</v>
      </c>
      <c r="Y2">
        <v>1.3267109621227999</v>
      </c>
      <c r="Z2">
        <v>0.74636074450155299</v>
      </c>
      <c r="AA2">
        <v>1.1912300236422599</v>
      </c>
      <c r="AB2">
        <v>0.24596154247093499</v>
      </c>
      <c r="AC2">
        <v>1.73372326422692</v>
      </c>
      <c r="AD2">
        <v>0.83551598502633795</v>
      </c>
      <c r="AE2">
        <v>1.0800234674696401</v>
      </c>
      <c r="AF2">
        <v>0.80714613212336594</v>
      </c>
      <c r="AG2">
        <v>1.1459555271637201</v>
      </c>
      <c r="AH2">
        <v>0.83542268630289995</v>
      </c>
      <c r="AI2">
        <v>1.03385262515525</v>
      </c>
    </row>
    <row r="3" spans="1:35">
      <c r="A3">
        <v>2</v>
      </c>
      <c r="B3" t="s">
        <v>35</v>
      </c>
      <c r="C3">
        <v>1.03656656874479</v>
      </c>
      <c r="D3">
        <v>1.0933674836446301</v>
      </c>
      <c r="E3">
        <v>1.04567135887636</v>
      </c>
      <c r="F3">
        <v>1.04472140170775</v>
      </c>
      <c r="G3">
        <v>1.0633520074696501</v>
      </c>
      <c r="H3">
        <v>1.0414955544614699</v>
      </c>
      <c r="I3">
        <v>1.04037511741357</v>
      </c>
      <c r="J3">
        <v>1.26754385964912</v>
      </c>
      <c r="K3">
        <v>1.04828204014299</v>
      </c>
      <c r="L3">
        <v>1.0671689949182499</v>
      </c>
      <c r="M3">
        <v>1.0269874065328599</v>
      </c>
      <c r="N3">
        <v>0.85120150672301498</v>
      </c>
      <c r="O3">
        <v>1.22193163076656</v>
      </c>
      <c r="P3">
        <v>0.81886814072144298</v>
      </c>
      <c r="Q3">
        <v>1.36786682656782</v>
      </c>
      <c r="R3">
        <v>0.75398655265998304</v>
      </c>
      <c r="S3">
        <v>1.3373561650927299</v>
      </c>
      <c r="T3">
        <v>0.87231403876572799</v>
      </c>
      <c r="U3">
        <v>1.2171287646497599</v>
      </c>
      <c r="V3">
        <v>0.29872558800517401</v>
      </c>
      <c r="W3">
        <v>1.8279784269341399</v>
      </c>
      <c r="X3">
        <v>0.89717126190947605</v>
      </c>
      <c r="Y3">
        <v>1.18581984701346</v>
      </c>
      <c r="Z3">
        <v>-0.289997590093376</v>
      </c>
      <c r="AA3">
        <v>2.3707478249205098</v>
      </c>
      <c r="AB3">
        <v>-1.4222407596569699E-2</v>
      </c>
      <c r="AC3">
        <v>2.5493101268948202</v>
      </c>
      <c r="AD3">
        <v>0.88104434226161898</v>
      </c>
      <c r="AE3">
        <v>1.2155197380243601</v>
      </c>
      <c r="AF3">
        <v>0.44977755696827998</v>
      </c>
      <c r="AG3">
        <v>1.68456043286821</v>
      </c>
      <c r="AH3">
        <v>0.77483849908634095</v>
      </c>
      <c r="AI3">
        <v>1.2791363139793801</v>
      </c>
    </row>
    <row r="5" spans="1:35">
      <c r="B5">
        <v>1</v>
      </c>
      <c r="C5">
        <v>2</v>
      </c>
      <c r="E5" t="s">
        <v>48</v>
      </c>
      <c r="J5" t="s">
        <v>48</v>
      </c>
    </row>
    <row r="6" spans="1:35">
      <c r="A6" t="s">
        <v>0</v>
      </c>
      <c r="B6" t="s">
        <v>34</v>
      </c>
      <c r="C6" t="s">
        <v>35</v>
      </c>
      <c r="E6" t="s">
        <v>34</v>
      </c>
      <c r="F6" t="s">
        <v>35</v>
      </c>
      <c r="J6" t="s">
        <v>34</v>
      </c>
      <c r="K6" t="s">
        <v>35</v>
      </c>
      <c r="N6" t="s">
        <v>53</v>
      </c>
      <c r="O6" t="s">
        <v>35</v>
      </c>
    </row>
    <row r="7" spans="1:35">
      <c r="A7" t="s">
        <v>1</v>
      </c>
      <c r="B7">
        <v>0.94652426693629899</v>
      </c>
      <c r="C7">
        <v>1.03656656874479</v>
      </c>
      <c r="E7">
        <v>0.695194509452561</v>
      </c>
      <c r="F7">
        <v>0.85120150672301498</v>
      </c>
      <c r="H7" t="s">
        <v>47</v>
      </c>
      <c r="J7">
        <v>0.695194509452561</v>
      </c>
      <c r="K7">
        <v>0.85120150672301498</v>
      </c>
      <c r="L7" t="s">
        <v>36</v>
      </c>
      <c r="M7" t="s">
        <v>48</v>
      </c>
      <c r="N7">
        <v>1.19785402442004</v>
      </c>
      <c r="O7">
        <v>1.22193163076656</v>
      </c>
    </row>
    <row r="8" spans="1:35">
      <c r="A8" t="s">
        <v>2</v>
      </c>
      <c r="B8">
        <v>0.95306527468313895</v>
      </c>
      <c r="C8">
        <v>1.0933674836446301</v>
      </c>
      <c r="E8">
        <v>0.88374129432124104</v>
      </c>
      <c r="F8">
        <v>0.81886814072144298</v>
      </c>
      <c r="H8" t="s">
        <v>47</v>
      </c>
      <c r="J8">
        <v>0.88374129432124104</v>
      </c>
      <c r="K8">
        <v>0.81886814072144298</v>
      </c>
      <c r="L8" t="s">
        <v>37</v>
      </c>
      <c r="M8" t="s">
        <v>48</v>
      </c>
      <c r="N8">
        <v>1.02238925504504</v>
      </c>
      <c r="O8">
        <v>1.36786682656782</v>
      </c>
    </row>
    <row r="9" spans="1:35">
      <c r="A9" t="s">
        <v>3</v>
      </c>
      <c r="B9">
        <v>0.960822497812861</v>
      </c>
      <c r="C9">
        <v>1.04567135887636</v>
      </c>
      <c r="E9">
        <v>0.91639206352479397</v>
      </c>
      <c r="F9">
        <v>0.75398655265998304</v>
      </c>
      <c r="H9" t="s">
        <v>47</v>
      </c>
      <c r="J9">
        <v>0.91639206352479397</v>
      </c>
      <c r="K9">
        <v>0.75398655265998304</v>
      </c>
      <c r="L9" t="s">
        <v>38</v>
      </c>
      <c r="M9" t="s">
        <v>48</v>
      </c>
      <c r="N9">
        <v>1.00525293210093</v>
      </c>
      <c r="O9">
        <v>1.3373561650927299</v>
      </c>
    </row>
    <row r="10" spans="1:35">
      <c r="A10" t="s">
        <v>4</v>
      </c>
      <c r="B10">
        <v>0.96658961227024798</v>
      </c>
      <c r="C10">
        <v>1.04472140170775</v>
      </c>
      <c r="E10">
        <v>0.92292820184251001</v>
      </c>
      <c r="F10">
        <v>0.87231403876572799</v>
      </c>
      <c r="H10" t="s">
        <v>47</v>
      </c>
      <c r="J10">
        <v>0.92292820184251001</v>
      </c>
      <c r="K10">
        <v>0.87231403876572799</v>
      </c>
      <c r="L10" t="s">
        <v>39</v>
      </c>
      <c r="M10" t="s">
        <v>48</v>
      </c>
      <c r="N10">
        <v>1.0102510226979899</v>
      </c>
      <c r="O10">
        <v>1.2171287646497599</v>
      </c>
    </row>
    <row r="11" spans="1:35">
      <c r="A11" t="s">
        <v>5</v>
      </c>
      <c r="B11">
        <v>0.99829028515601104</v>
      </c>
      <c r="C11">
        <v>1.0633520074696501</v>
      </c>
      <c r="E11">
        <v>0.89665306097338404</v>
      </c>
      <c r="F11">
        <v>0.29872558800517401</v>
      </c>
      <c r="H11" t="s">
        <v>47</v>
      </c>
      <c r="J11">
        <v>0.89665306097338404</v>
      </c>
      <c r="K11">
        <v>0.29872558800517401</v>
      </c>
      <c r="L11" t="s">
        <v>40</v>
      </c>
      <c r="M11" t="s">
        <v>48</v>
      </c>
      <c r="N11">
        <v>1.09992750933864</v>
      </c>
      <c r="O11">
        <v>1.8279784269341399</v>
      </c>
    </row>
    <row r="12" spans="1:35">
      <c r="A12" t="s">
        <v>6</v>
      </c>
      <c r="B12">
        <v>0.95859047869158598</v>
      </c>
      <c r="C12">
        <v>1.0414955544614699</v>
      </c>
      <c r="E12">
        <v>0.59046999526037103</v>
      </c>
      <c r="F12">
        <v>0.89717126190947605</v>
      </c>
      <c r="H12" t="s">
        <v>47</v>
      </c>
      <c r="J12">
        <v>0.59046999526037103</v>
      </c>
      <c r="K12">
        <v>0.89717126190947605</v>
      </c>
      <c r="L12" t="s">
        <v>41</v>
      </c>
      <c r="M12" t="s">
        <v>48</v>
      </c>
      <c r="N12">
        <v>1.3267109621227999</v>
      </c>
      <c r="O12">
        <v>1.18581984701346</v>
      </c>
    </row>
    <row r="13" spans="1:35">
      <c r="A13" t="s">
        <v>7</v>
      </c>
      <c r="B13">
        <v>0.96879538407190802</v>
      </c>
      <c r="C13">
        <v>1.04037511741357</v>
      </c>
      <c r="E13">
        <v>0.74636074450155299</v>
      </c>
      <c r="F13">
        <v>-0.289997590093376</v>
      </c>
      <c r="H13" t="s">
        <v>47</v>
      </c>
      <c r="J13">
        <v>0.74636074450155299</v>
      </c>
      <c r="K13">
        <v>-0.289997590093376</v>
      </c>
      <c r="L13" t="s">
        <v>42</v>
      </c>
      <c r="M13" t="s">
        <v>48</v>
      </c>
      <c r="N13">
        <v>1.1912300236422599</v>
      </c>
      <c r="O13">
        <v>2.3707478249205098</v>
      </c>
    </row>
    <row r="14" spans="1:35">
      <c r="A14" t="s">
        <v>8</v>
      </c>
      <c r="B14">
        <v>0.98984240334892903</v>
      </c>
      <c r="C14">
        <v>1.26754385964912</v>
      </c>
      <c r="E14">
        <v>0.24596154247093499</v>
      </c>
      <c r="F14">
        <v>-1.4222407596569699E-2</v>
      </c>
      <c r="H14" t="s">
        <v>47</v>
      </c>
      <c r="J14">
        <v>0.24596154247093499</v>
      </c>
      <c r="K14">
        <v>-1.4222407596569699E-2</v>
      </c>
      <c r="L14" t="s">
        <v>43</v>
      </c>
      <c r="M14" t="s">
        <v>48</v>
      </c>
      <c r="N14">
        <v>1.73372326422692</v>
      </c>
      <c r="O14">
        <v>2.5493101268948202</v>
      </c>
    </row>
    <row r="15" spans="1:35">
      <c r="A15" t="s">
        <v>9</v>
      </c>
      <c r="B15">
        <v>0.95776972624798695</v>
      </c>
      <c r="C15">
        <v>1.04828204014299</v>
      </c>
      <c r="E15">
        <v>0.83551598502633795</v>
      </c>
      <c r="F15">
        <v>0.88104434226161898</v>
      </c>
      <c r="H15" t="s">
        <v>47</v>
      </c>
      <c r="J15">
        <v>0.83551598502633795</v>
      </c>
      <c r="K15">
        <v>0.88104434226161898</v>
      </c>
      <c r="L15" t="s">
        <v>44</v>
      </c>
      <c r="M15" t="s">
        <v>48</v>
      </c>
      <c r="N15">
        <v>1.0800234674696401</v>
      </c>
      <c r="O15">
        <v>1.2155197380243601</v>
      </c>
    </row>
    <row r="16" spans="1:35">
      <c r="A16" t="s">
        <v>10</v>
      </c>
      <c r="B16">
        <v>0.976550829643544</v>
      </c>
      <c r="C16">
        <v>1.0671689949182499</v>
      </c>
      <c r="E16">
        <v>0.80714613212336594</v>
      </c>
      <c r="F16">
        <v>0.44977755696827998</v>
      </c>
      <c r="H16" t="s">
        <v>47</v>
      </c>
      <c r="J16">
        <v>0.80714613212336594</v>
      </c>
      <c r="K16">
        <v>0.44977755696827998</v>
      </c>
      <c r="L16" t="s">
        <v>45</v>
      </c>
      <c r="M16" t="s">
        <v>48</v>
      </c>
      <c r="N16">
        <v>1.1459555271637201</v>
      </c>
      <c r="O16">
        <v>1.68456043286821</v>
      </c>
    </row>
    <row r="17" spans="1:15">
      <c r="A17" t="s">
        <v>11</v>
      </c>
      <c r="B17">
        <v>0.93463765572907498</v>
      </c>
      <c r="C17">
        <v>1.0269874065328599</v>
      </c>
      <c r="E17">
        <v>0.83542268630289995</v>
      </c>
      <c r="F17">
        <v>0.77483849908634095</v>
      </c>
      <c r="H17" t="s">
        <v>47</v>
      </c>
      <c r="J17">
        <v>0.83542268630289995</v>
      </c>
      <c r="K17">
        <v>0.77483849908634095</v>
      </c>
      <c r="L17" t="s">
        <v>46</v>
      </c>
      <c r="M17" t="s">
        <v>48</v>
      </c>
      <c r="N17">
        <v>1.03385262515525</v>
      </c>
      <c r="O17">
        <v>1.2791363139793801</v>
      </c>
    </row>
    <row r="18" spans="1:15">
      <c r="B18" t="s">
        <v>49</v>
      </c>
      <c r="C18" t="s">
        <v>51</v>
      </c>
      <c r="E18" t="s">
        <v>52</v>
      </c>
      <c r="H18" t="s">
        <v>50</v>
      </c>
    </row>
    <row r="21" spans="1:15">
      <c r="A21" t="s">
        <v>43</v>
      </c>
      <c r="B21">
        <f>IF(ABS(B14)&gt;0,((B14-1)*100),"")</f>
        <v>-1.0157596651070966</v>
      </c>
      <c r="C21">
        <f>B21-F21</f>
        <v>74.388086087799408</v>
      </c>
      <c r="F21">
        <f>IF(ABS(E14)&gt;0,((E14-1)*100),"")</f>
        <v>-75.403845752906506</v>
      </c>
      <c r="G21">
        <f>IF(ABS(F14)&gt;0,((F14-1)*100),"")</f>
        <v>-101.42224075965697</v>
      </c>
    </row>
    <row r="22" spans="1:15">
      <c r="D22">
        <f>IF(ABS(C14)&gt;0,((C14-1)*100),"")</f>
        <v>26.754385964911997</v>
      </c>
      <c r="E22">
        <f>D22-G21</f>
        <v>128.17662672456896</v>
      </c>
    </row>
    <row r="24" spans="1:15">
      <c r="A24" t="s">
        <v>42</v>
      </c>
      <c r="B24">
        <f>IF(ABS(B13)&gt;0,((B13-1)*100),"")</f>
        <v>-3.1204615928091983</v>
      </c>
      <c r="C24">
        <f>B24-F24</f>
        <v>22.243463957035502</v>
      </c>
      <c r="F24">
        <f>IF(ABS(E13)&gt;0,((E13-1)*100),"")</f>
        <v>-25.363925549844701</v>
      </c>
      <c r="G24">
        <f>IF(ABS(F13)&gt;0,((F13-1)*100),"")</f>
        <v>-128.99975900933759</v>
      </c>
    </row>
    <row r="25" spans="1:15">
      <c r="D25">
        <f>IF(ABS(C13)&gt;0,((C13-1)*100),"")</f>
        <v>4.0375117413570027</v>
      </c>
      <c r="E25">
        <f>D25-G24</f>
        <v>133.0372707506946</v>
      </c>
    </row>
    <row r="27" spans="1:15">
      <c r="A27" t="s">
        <v>45</v>
      </c>
      <c r="B27">
        <f>IF(ABS(B16)&gt;0,((B16-1)*100),"")</f>
        <v>-2.3449170356455995</v>
      </c>
      <c r="C27">
        <f>B27-F27</f>
        <v>16.940469752017805</v>
      </c>
      <c r="F27">
        <f>IF(ABS(E16)&gt;0,((E16-1)*100),"")</f>
        <v>-19.285386787663406</v>
      </c>
      <c r="G27">
        <f>IF(ABS(F16)&gt;0,((F16-1)*100),"")</f>
        <v>-55.022244303171995</v>
      </c>
    </row>
    <row r="28" spans="1:15">
      <c r="D28">
        <f>IF(ABS(C16)&gt;0,((C16-1)*100),"")</f>
        <v>6.7168994918249902</v>
      </c>
      <c r="E28">
        <f>D28-G27</f>
        <v>61.739143794996984</v>
      </c>
    </row>
    <row r="30" spans="1:15">
      <c r="A30" t="s">
        <v>37</v>
      </c>
      <c r="B30">
        <f>IF(ABS(B8)&gt;0,((B8-1)*100),"")</f>
        <v>-4.6934725316861048</v>
      </c>
      <c r="C30">
        <f>B30-F30</f>
        <v>6.9323980361897917</v>
      </c>
      <c r="F30">
        <f>IF(ABS(E8)&gt;0,((E8-1)*100),"")</f>
        <v>-11.625870567875896</v>
      </c>
      <c r="G30">
        <f>IF(ABS(F8)&gt;0,((F8-1)*100),"")</f>
        <v>-18.113185927855703</v>
      </c>
    </row>
    <row r="31" spans="1:15">
      <c r="D31">
        <f>IF(ABS(C8)&gt;0,((C8-1)*100),"")</f>
        <v>9.3367483644630092</v>
      </c>
      <c r="E31">
        <f>D31-G30</f>
        <v>27.449934292318712</v>
      </c>
    </row>
    <row r="33" spans="1:7">
      <c r="A33" t="s">
        <v>46</v>
      </c>
      <c r="B33">
        <f>IF(ABS(B17)&gt;0,((B17-1)*100),"")</f>
        <v>-6.5362344270925021</v>
      </c>
      <c r="C33">
        <f>B33-F33</f>
        <v>9.9214969426175017</v>
      </c>
      <c r="F33">
        <f>IF(ABS(E17)&gt;0,((E17-1)*100),"")</f>
        <v>-16.457731369710004</v>
      </c>
      <c r="G33">
        <f>IF(ABS(F17)&gt;0,((F17-1)*100),"")</f>
        <v>-22.516150091365905</v>
      </c>
    </row>
    <row r="34" spans="1:7">
      <c r="D34">
        <f>IF(ABS(C17)&gt;0,((C17-1)*100),"")</f>
        <v>2.6987406532859914</v>
      </c>
      <c r="E34">
        <f>D34-G33</f>
        <v>25.214890744651896</v>
      </c>
    </row>
    <row r="36" spans="1:7">
      <c r="A36" t="s">
        <v>36</v>
      </c>
      <c r="B36">
        <f>IF(ABS(B7)&gt;0,((B7-1)*100),"")</f>
        <v>-5.3475733063701014</v>
      </c>
      <c r="C36">
        <f>B36-F36</f>
        <v>25.132975748373799</v>
      </c>
      <c r="F36">
        <f>IF(ABS(E7)&gt;0,((E7-1)*100),"")</f>
        <v>-30.4805490547439</v>
      </c>
      <c r="G36">
        <f>IF(ABS(F7)&gt;0,((F7-1)*100),"")</f>
        <v>-14.879849327698501</v>
      </c>
    </row>
    <row r="37" spans="1:7">
      <c r="D37">
        <f>IF(ABS(C7)&gt;0,((C7-1)*100),"")</f>
        <v>3.6566568744790029</v>
      </c>
      <c r="E37">
        <f>D37-G36</f>
        <v>18.536506202177506</v>
      </c>
    </row>
    <row r="39" spans="1:7">
      <c r="A39" t="s">
        <v>44</v>
      </c>
      <c r="B39">
        <f>IF(ABS(B15)&gt;0,((B15-1)*100),"")</f>
        <v>-4.2230273752013048</v>
      </c>
      <c r="C39">
        <f>B39-F39</f>
        <v>12.225374122164901</v>
      </c>
      <c r="F39">
        <f>IF(ABS(E15)&gt;0,((E15-1)*100),"")</f>
        <v>-16.448401497366206</v>
      </c>
      <c r="G39">
        <f>IF(ABS(F15)&gt;0,((F15-1)*100),"")</f>
        <v>-11.895565773838101</v>
      </c>
    </row>
    <row r="40" spans="1:7">
      <c r="D40">
        <f>IF(ABS(C15)&gt;0,((C15-1)*100),"")</f>
        <v>4.8282040142989979</v>
      </c>
      <c r="E40">
        <f>D40-G39</f>
        <v>16.723769788137098</v>
      </c>
    </row>
    <row r="42" spans="1:7">
      <c r="A42" t="s">
        <v>41</v>
      </c>
      <c r="B42">
        <f>IF(ABS(B12)&gt;0,((B12-1)*100),"")</f>
        <v>-4.1409521308414021</v>
      </c>
      <c r="C42">
        <f>B42-F42</f>
        <v>36.812048343121489</v>
      </c>
      <c r="F42">
        <f>IF(ABS(E12)&gt;0,((E12-1)*100),"")</f>
        <v>-40.953000473962895</v>
      </c>
      <c r="G42">
        <f>IF(ABS(F12)&gt;0,((F12-1)*100),"")</f>
        <v>-10.282873809052395</v>
      </c>
    </row>
    <row r="43" spans="1:7">
      <c r="D43">
        <f>IF(ABS(C12)&gt;0,((C12-1)*100),"")</f>
        <v>4.1495554461469908</v>
      </c>
      <c r="E43">
        <f>D43-G42</f>
        <v>14.432429255199386</v>
      </c>
    </row>
    <row r="45" spans="1:7">
      <c r="A45" t="s">
        <v>40</v>
      </c>
      <c r="B45">
        <f>IF(ABS(B11)&gt;0,((B11-1)*100),"")</f>
        <v>-0.17097148439889631</v>
      </c>
      <c r="C45">
        <f>B45-F45</f>
        <v>10.163722418262699</v>
      </c>
      <c r="F45">
        <f>IF(ABS(E11)&gt;0,((E11-1)*100),"")</f>
        <v>-10.334693902661595</v>
      </c>
      <c r="G45">
        <f>IF(ABS(F11)&gt;0,((F11-1)*100),"")</f>
        <v>-70.127441199482604</v>
      </c>
    </row>
    <row r="46" spans="1:7">
      <c r="D46">
        <f>IF(ABS(C11)&gt;0,((C11-1)*100),"")</f>
        <v>6.3352007469650085</v>
      </c>
      <c r="E46">
        <f>D46-G45</f>
        <v>76.462641946447619</v>
      </c>
    </row>
    <row r="48" spans="1:7">
      <c r="A48" t="s">
        <v>39</v>
      </c>
      <c r="B48">
        <f>IF(ABS(B10)&gt;0,((B10-1)*100),"")</f>
        <v>-3.3410387729752022</v>
      </c>
      <c r="C48">
        <f>B48-F48</f>
        <v>4.3661410427737968</v>
      </c>
      <c r="F48">
        <f>IF(ABS(E10)&gt;0,((E10-1)*100),"")</f>
        <v>-7.707179815748999</v>
      </c>
      <c r="G48">
        <f>IF(ABS(F10)&gt;0,((F10-1)*100),"")</f>
        <v>-12.768596123427201</v>
      </c>
    </row>
    <row r="49" spans="1:7">
      <c r="D49">
        <f>IF(ABS(C10)&gt;0,((C10-1)*100),"")</f>
        <v>4.4721401707749964</v>
      </c>
      <c r="E49">
        <f>D49-G48</f>
        <v>17.240736294202197</v>
      </c>
    </row>
    <row r="51" spans="1:7">
      <c r="A51" t="s">
        <v>38</v>
      </c>
      <c r="B51">
        <f>IF(ABS(B9)&gt;0,((B9-1)*100),"")</f>
        <v>-3.9177502187139002</v>
      </c>
      <c r="C51">
        <f>B51-F51</f>
        <v>4.4430434288067033</v>
      </c>
      <c r="F51">
        <f>IF(ABS(E9)&gt;0,((E9-1)*100),"")</f>
        <v>-8.3607936475206035</v>
      </c>
      <c r="G51">
        <f>IF(ABS(F9)&gt;0,((F9-1)*100),"")</f>
        <v>-24.601344734001696</v>
      </c>
    </row>
    <row r="52" spans="1:7">
      <c r="D52">
        <f>IF(ABS(C9)&gt;0,((C9-1)*100),"")</f>
        <v>4.567135887635998</v>
      </c>
      <c r="E52">
        <f>D52-G51</f>
        <v>29.168480621637695</v>
      </c>
    </row>
  </sheetData>
  <sortState ref="D6:H27">
    <sortCondition ref="H6:H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sorgwatersummary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2014-02-28T05:01:32Z</dcterms:created>
  <dcterms:modified xsi:type="dcterms:W3CDTF">2014-03-01T04:01:47Z</dcterms:modified>
</cp:coreProperties>
</file>