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C99ED602-7D99-4560-B0DB-CDDD2253B261}" xr6:coauthVersionLast="45" xr6:coauthVersionMax="45" xr10:uidLastSave="{00000000-0000-0000-0000-000000000000}"/>
  <bookViews>
    <workbookView xWindow="-120" yWindow="-120" windowWidth="29040" windowHeight="15840" firstSheet="2" activeTab="8" xr2:uid="{9EEBCE02-4DC4-414A-B8EC-247FF47CBDE0}"/>
  </bookViews>
  <sheets>
    <sheet name="p値" sheetId="5" r:id="rId1"/>
    <sheet name="標準正規分布" sheetId="4" r:id="rId2"/>
    <sheet name="正規分布　2項分布" sheetId="2" r:id="rId3"/>
    <sheet name="正規分布　ｔ分布" sheetId="1" r:id="rId4"/>
    <sheet name="正規分布　ｔ分布 (2)" sheetId="6" r:id="rId5"/>
    <sheet name="サイコロ" sheetId="3" r:id="rId6"/>
    <sheet name="一様乱数" sheetId="7" r:id="rId7"/>
    <sheet name="正規乱数 " sheetId="8" r:id="rId8"/>
    <sheet name="ベルヌーイ乱数" sheetId="9" r:id="rId9"/>
  </sheets>
  <definedNames>
    <definedName name="_xlchart.v1.0" hidden="1">サイコロ!$A$2:$A$12</definedName>
    <definedName name="_xlchart.v1.1" hidden="1">サイコロ!$B$1</definedName>
    <definedName name="_xlchart.v1.10" hidden="1">一様乱数!$D$2:$D$101</definedName>
    <definedName name="_xlchart.v1.11" hidden="1">一様乱数!$A$2:$A$6</definedName>
    <definedName name="_xlchart.v1.12" hidden="1">一様乱数!$C$1</definedName>
    <definedName name="_xlchart.v1.13" hidden="1">一様乱数!$C$2:$C$21</definedName>
    <definedName name="_xlchart.v1.14" hidden="1">一様乱数!$B$2:$B$11</definedName>
    <definedName name="_xlchart.v1.15" hidden="1">'正規乱数 '!$A$2:$A$6</definedName>
    <definedName name="_xlchart.v1.16" hidden="1">'正規乱数 '!$D$2:$D$101</definedName>
    <definedName name="_xlchart.v1.17" hidden="1">'正規乱数 '!$C$1</definedName>
    <definedName name="_xlchart.v1.18" hidden="1">'正規乱数 '!$C$2:$C$21</definedName>
    <definedName name="_xlchart.v1.19" hidden="1">'正規乱数 '!$B$2:$B$11</definedName>
    <definedName name="_xlchart.v1.2" hidden="1">サイコロ!$B$2:$B$12</definedName>
    <definedName name="_xlchart.v1.20" hidden="1">ベルヌーイ乱数!$A$2:$A$6</definedName>
    <definedName name="_xlchart.v1.21" hidden="1">ベルヌーイ乱数!$D$2:$D$101</definedName>
    <definedName name="_xlchart.v1.22" hidden="1">ベルヌーイ乱数!$B$2:$B$11</definedName>
    <definedName name="_xlchart.v1.23" hidden="1">ベルヌーイ乱数!$C$1</definedName>
    <definedName name="_xlchart.v1.24" hidden="1">ベルヌーイ乱数!$C$2:$C$21</definedName>
    <definedName name="_xlchart.v1.3" hidden="1">サイコロ!$C$1</definedName>
    <definedName name="_xlchart.v1.4" hidden="1">サイコロ!$C$2:$C$12</definedName>
    <definedName name="_xlchart.v1.5" hidden="1">サイコロ!$A$16:$A$26</definedName>
    <definedName name="_xlchart.v1.6" hidden="1">サイコロ!$B$15</definedName>
    <definedName name="_xlchart.v1.7" hidden="1">サイコロ!$B$16:$B$26</definedName>
    <definedName name="_xlchart.v1.8" hidden="1">サイコロ!$C$15</definedName>
    <definedName name="_xlchart.v1.9" hidden="1">サイコロ!$C$16:$C$26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6" l="1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4" i="6"/>
  <c r="B3" i="6"/>
  <c r="B4" i="6" l="1"/>
  <c r="A5" i="6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5" i="5"/>
  <c r="A4" i="5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4" i="4" s="1"/>
  <c r="A4" i="4"/>
  <c r="B3" i="4"/>
  <c r="A6" i="6" l="1"/>
  <c r="B5" i="6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B64" i="4"/>
  <c r="A65" i="4"/>
  <c r="B5" i="4"/>
  <c r="B4" i="4"/>
  <c r="C26" i="3"/>
  <c r="C25" i="3"/>
  <c r="C24" i="3"/>
  <c r="C23" i="3"/>
  <c r="C22" i="3"/>
  <c r="C21" i="3"/>
  <c r="C20" i="3"/>
  <c r="C19" i="3"/>
  <c r="C18" i="3"/>
  <c r="C17" i="3"/>
  <c r="C16" i="3"/>
  <c r="C15" i="3"/>
  <c r="B26" i="3"/>
  <c r="B25" i="3"/>
  <c r="B24" i="3"/>
  <c r="B23" i="3"/>
  <c r="B22" i="3"/>
  <c r="B21" i="3"/>
  <c r="B20" i="3"/>
  <c r="B19" i="3"/>
  <c r="B18" i="3"/>
  <c r="B17" i="3"/>
  <c r="B16" i="3"/>
  <c r="A18" i="3"/>
  <c r="A19" i="3" s="1"/>
  <c r="A20" i="3" s="1"/>
  <c r="A21" i="3" s="1"/>
  <c r="A22" i="3" s="1"/>
  <c r="A23" i="3" s="1"/>
  <c r="A24" i="3" s="1"/>
  <c r="A25" i="3" s="1"/>
  <c r="A26" i="3" s="1"/>
  <c r="A17" i="3"/>
  <c r="C12" i="3"/>
  <c r="C11" i="3"/>
  <c r="C10" i="3"/>
  <c r="C9" i="3"/>
  <c r="C8" i="3"/>
  <c r="C7" i="3"/>
  <c r="C6" i="3"/>
  <c r="C5" i="3"/>
  <c r="C4" i="3"/>
  <c r="C3" i="3"/>
  <c r="C2" i="3"/>
  <c r="B12" i="3"/>
  <c r="B11" i="3"/>
  <c r="B10" i="3"/>
  <c r="B9" i="3"/>
  <c r="B8" i="3"/>
  <c r="B7" i="3"/>
  <c r="B6" i="3"/>
  <c r="B5" i="3"/>
  <c r="B4" i="3"/>
  <c r="B3" i="3"/>
  <c r="B2" i="3"/>
  <c r="E13" i="3"/>
  <c r="D13" i="3"/>
  <c r="A3" i="3"/>
  <c r="A4" i="3" s="1"/>
  <c r="A5" i="3" s="1"/>
  <c r="A6" i="3" s="1"/>
  <c r="A7" i="3" s="1"/>
  <c r="A8" i="3" s="1"/>
  <c r="A9" i="3" s="1"/>
  <c r="A10" i="3" s="1"/>
  <c r="A11" i="3" s="1"/>
  <c r="A12" i="3" s="1"/>
  <c r="A7" i="6" l="1"/>
  <c r="B6" i="6"/>
  <c r="B65" i="4"/>
  <c r="A66" i="4"/>
  <c r="B6" i="4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8" i="6" l="1"/>
  <c r="B7" i="6"/>
  <c r="A67" i="4"/>
  <c r="B66" i="4"/>
  <c r="B7" i="4"/>
  <c r="T4" i="2"/>
  <c r="B51" i="2" s="1"/>
  <c r="B60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4" i="2"/>
  <c r="B40" i="1"/>
  <c r="B30" i="1"/>
  <c r="B29" i="1"/>
  <c r="B28" i="1"/>
  <c r="B27" i="1"/>
  <c r="B20" i="1"/>
  <c r="B19" i="1"/>
  <c r="B18" i="1"/>
  <c r="B17" i="1"/>
  <c r="B16" i="1"/>
  <c r="B15" i="1"/>
  <c r="B10" i="1"/>
  <c r="B9" i="1"/>
  <c r="B8" i="1"/>
  <c r="B7" i="1"/>
  <c r="B6" i="1"/>
  <c r="B5" i="1"/>
  <c r="B4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63" i="1" s="1"/>
  <c r="B8" i="6" l="1"/>
  <c r="A9" i="6"/>
  <c r="A68" i="4"/>
  <c r="B67" i="4"/>
  <c r="B8" i="4"/>
  <c r="B7" i="2"/>
  <c r="B37" i="2"/>
  <c r="B46" i="2"/>
  <c r="B15" i="2"/>
  <c r="B17" i="2"/>
  <c r="B61" i="2"/>
  <c r="B43" i="2"/>
  <c r="B42" i="2"/>
  <c r="B16" i="2"/>
  <c r="B18" i="2"/>
  <c r="B22" i="2"/>
  <c r="B30" i="2"/>
  <c r="B59" i="2"/>
  <c r="B8" i="2"/>
  <c r="B34" i="2"/>
  <c r="B14" i="2"/>
  <c r="B62" i="2"/>
  <c r="B63" i="2"/>
  <c r="B31" i="2"/>
  <c r="B58" i="2"/>
  <c r="B32" i="2"/>
  <c r="B19" i="2"/>
  <c r="B44" i="2"/>
  <c r="B3" i="2"/>
  <c r="B24" i="2"/>
  <c r="B48" i="2"/>
  <c r="B4" i="2"/>
  <c r="B28" i="2"/>
  <c r="B49" i="2"/>
  <c r="B5" i="2"/>
  <c r="B29" i="2"/>
  <c r="B6" i="2"/>
  <c r="B20" i="2"/>
  <c r="B36" i="2"/>
  <c r="B50" i="2"/>
  <c r="B38" i="2"/>
  <c r="B52" i="2"/>
  <c r="B10" i="2"/>
  <c r="B25" i="2"/>
  <c r="B39" i="2"/>
  <c r="B54" i="2"/>
  <c r="B12" i="2"/>
  <c r="B26" i="2"/>
  <c r="B40" i="2"/>
  <c r="B55" i="2"/>
  <c r="B13" i="2"/>
  <c r="B27" i="2"/>
  <c r="B41" i="2"/>
  <c r="B53" i="2"/>
  <c r="B56" i="2"/>
  <c r="B9" i="2"/>
  <c r="B21" i="2"/>
  <c r="B33" i="2"/>
  <c r="B45" i="2"/>
  <c r="B57" i="2"/>
  <c r="B11" i="2"/>
  <c r="B23" i="2"/>
  <c r="B35" i="2"/>
  <c r="B47" i="2"/>
  <c r="B42" i="1"/>
  <c r="B54" i="1"/>
  <c r="B52" i="1"/>
  <c r="B44" i="1"/>
  <c r="B57" i="1"/>
  <c r="B32" i="1"/>
  <c r="B56" i="1"/>
  <c r="B58" i="1"/>
  <c r="B31" i="1"/>
  <c r="B41" i="1"/>
  <c r="B43" i="1"/>
  <c r="B46" i="1"/>
  <c r="B60" i="1"/>
  <c r="B53" i="1"/>
  <c r="B55" i="1"/>
  <c r="B21" i="1"/>
  <c r="B33" i="1"/>
  <c r="B45" i="1"/>
  <c r="B22" i="1"/>
  <c r="B34" i="1"/>
  <c r="B11" i="1"/>
  <c r="B23" i="1"/>
  <c r="B35" i="1"/>
  <c r="B47" i="1"/>
  <c r="B59" i="1"/>
  <c r="B12" i="1"/>
  <c r="B24" i="1"/>
  <c r="B36" i="1"/>
  <c r="B48" i="1"/>
  <c r="B13" i="1"/>
  <c r="B25" i="1"/>
  <c r="B37" i="1"/>
  <c r="B49" i="1"/>
  <c r="B61" i="1"/>
  <c r="B14" i="1"/>
  <c r="B26" i="1"/>
  <c r="B38" i="1"/>
  <c r="B50" i="1"/>
  <c r="B62" i="1"/>
  <c r="B39" i="1"/>
  <c r="B51" i="1"/>
  <c r="A10" i="6" l="1"/>
  <c r="B9" i="6"/>
  <c r="B68" i="4"/>
  <c r="A69" i="4"/>
  <c r="B9" i="4"/>
  <c r="A11" i="6" l="1"/>
  <c r="B10" i="6"/>
  <c r="A70" i="4"/>
  <c r="B69" i="4"/>
  <c r="B10" i="4"/>
  <c r="A12" i="6" l="1"/>
  <c r="B11" i="6"/>
  <c r="A71" i="4"/>
  <c r="B70" i="4"/>
  <c r="B11" i="4"/>
  <c r="A13" i="6" l="1"/>
  <c r="B12" i="6"/>
  <c r="A72" i="4"/>
  <c r="B71" i="4"/>
  <c r="B12" i="4"/>
  <c r="A14" i="6" l="1"/>
  <c r="B13" i="6"/>
  <c r="A73" i="4"/>
  <c r="B72" i="4"/>
  <c r="B13" i="4"/>
  <c r="A15" i="6" l="1"/>
  <c r="B14" i="6"/>
  <c r="A74" i="4"/>
  <c r="B73" i="4"/>
  <c r="B14" i="4"/>
  <c r="A16" i="6" l="1"/>
  <c r="B15" i="6"/>
  <c r="A75" i="4"/>
  <c r="B74" i="4"/>
  <c r="B15" i="4"/>
  <c r="B16" i="6" l="1"/>
  <c r="A17" i="6"/>
  <c r="A76" i="4"/>
  <c r="B75" i="4"/>
  <c r="B16" i="4"/>
  <c r="A18" i="6" l="1"/>
  <c r="B17" i="6"/>
  <c r="B76" i="4"/>
  <c r="A77" i="4"/>
  <c r="B17" i="4"/>
  <c r="A19" i="6" l="1"/>
  <c r="B18" i="6"/>
  <c r="B77" i="4"/>
  <c r="A78" i="4"/>
  <c r="B18" i="4"/>
  <c r="A20" i="6" l="1"/>
  <c r="B19" i="6"/>
  <c r="A79" i="4"/>
  <c r="B78" i="4"/>
  <c r="B19" i="4"/>
  <c r="A21" i="6" l="1"/>
  <c r="B20" i="6"/>
  <c r="A80" i="4"/>
  <c r="B79" i="4"/>
  <c r="B20" i="4"/>
  <c r="A22" i="6" l="1"/>
  <c r="B21" i="6"/>
  <c r="B80" i="4"/>
  <c r="A81" i="4"/>
  <c r="B21" i="4"/>
  <c r="A23" i="6" l="1"/>
  <c r="B22" i="6"/>
  <c r="A82" i="4"/>
  <c r="B81" i="4"/>
  <c r="B22" i="4"/>
  <c r="B23" i="6" l="1"/>
  <c r="A24" i="6"/>
  <c r="A83" i="4"/>
  <c r="B82" i="4"/>
  <c r="B23" i="4"/>
  <c r="B24" i="6" l="1"/>
  <c r="A25" i="6"/>
  <c r="A84" i="4"/>
  <c r="B83" i="4"/>
  <c r="B24" i="4"/>
  <c r="A26" i="6" l="1"/>
  <c r="B25" i="6"/>
  <c r="A85" i="4"/>
  <c r="B84" i="4"/>
  <c r="B25" i="4"/>
  <c r="A27" i="6" l="1"/>
  <c r="B26" i="6"/>
  <c r="A86" i="4"/>
  <c r="B85" i="4"/>
  <c r="B26" i="4"/>
  <c r="A28" i="6" l="1"/>
  <c r="B27" i="6"/>
  <c r="A87" i="4"/>
  <c r="B86" i="4"/>
  <c r="B27" i="4"/>
  <c r="A29" i="6" l="1"/>
  <c r="B28" i="6"/>
  <c r="A88" i="4"/>
  <c r="B87" i="4"/>
  <c r="B28" i="4"/>
  <c r="A30" i="6" l="1"/>
  <c r="B29" i="6"/>
  <c r="B88" i="4"/>
  <c r="A89" i="4"/>
  <c r="B29" i="4"/>
  <c r="A31" i="6" l="1"/>
  <c r="B30" i="6"/>
  <c r="B89" i="4"/>
  <c r="A90" i="4"/>
  <c r="B30" i="4"/>
  <c r="A32" i="6" l="1"/>
  <c r="B31" i="6"/>
  <c r="B90" i="4"/>
  <c r="A91" i="4"/>
  <c r="B31" i="4"/>
  <c r="B32" i="6" l="1"/>
  <c r="A33" i="6"/>
  <c r="A92" i="4"/>
  <c r="B91" i="4"/>
  <c r="B32" i="4"/>
  <c r="A34" i="6" l="1"/>
  <c r="B33" i="6"/>
  <c r="B92" i="4"/>
  <c r="A93" i="4"/>
  <c r="B33" i="4"/>
  <c r="A35" i="6" l="1"/>
  <c r="B34" i="6"/>
  <c r="A94" i="4"/>
  <c r="B93" i="4"/>
  <c r="B34" i="4"/>
  <c r="A36" i="6" l="1"/>
  <c r="B35" i="6"/>
  <c r="A95" i="4"/>
  <c r="B94" i="4"/>
  <c r="B35" i="4"/>
  <c r="B36" i="6" l="1"/>
  <c r="A37" i="6"/>
  <c r="A96" i="4"/>
  <c r="B95" i="4"/>
  <c r="B36" i="4"/>
  <c r="A38" i="6" l="1"/>
  <c r="B37" i="6"/>
  <c r="A97" i="4"/>
  <c r="B96" i="4"/>
  <c r="B37" i="4"/>
  <c r="A39" i="6" l="1"/>
  <c r="B38" i="6"/>
  <c r="A98" i="4"/>
  <c r="B97" i="4"/>
  <c r="B38" i="4"/>
  <c r="B39" i="6" l="1"/>
  <c r="A40" i="6"/>
  <c r="A99" i="4"/>
  <c r="B98" i="4"/>
  <c r="B39" i="4"/>
  <c r="A41" i="6" l="1"/>
  <c r="B40" i="6"/>
  <c r="A100" i="4"/>
  <c r="B99" i="4"/>
  <c r="B40" i="4"/>
  <c r="A42" i="6" l="1"/>
  <c r="B41" i="6"/>
  <c r="B100" i="4"/>
  <c r="A101" i="4"/>
  <c r="B41" i="4"/>
  <c r="A43" i="6" l="1"/>
  <c r="B42" i="6"/>
  <c r="B101" i="4"/>
  <c r="A102" i="4"/>
  <c r="B42" i="4"/>
  <c r="A44" i="6" l="1"/>
  <c r="B43" i="6"/>
  <c r="A103" i="4"/>
  <c r="B102" i="4"/>
  <c r="B43" i="4"/>
  <c r="B44" i="6" l="1"/>
  <c r="A45" i="6"/>
  <c r="A104" i="4"/>
  <c r="B103" i="4"/>
  <c r="B44" i="4"/>
  <c r="A46" i="6" l="1"/>
  <c r="B45" i="6"/>
  <c r="A105" i="4"/>
  <c r="B104" i="4"/>
  <c r="B45" i="4"/>
  <c r="A47" i="6" l="1"/>
  <c r="B46" i="6"/>
  <c r="A106" i="4"/>
  <c r="B105" i="4"/>
  <c r="B46" i="4"/>
  <c r="A48" i="6" l="1"/>
  <c r="B47" i="6"/>
  <c r="A107" i="4"/>
  <c r="B106" i="4"/>
  <c r="B47" i="4"/>
  <c r="A49" i="6" l="1"/>
  <c r="B48" i="6"/>
  <c r="A108" i="4"/>
  <c r="B107" i="4"/>
  <c r="B48" i="4"/>
  <c r="A50" i="6" l="1"/>
  <c r="B49" i="6"/>
  <c r="A109" i="4"/>
  <c r="B108" i="4"/>
  <c r="B49" i="4"/>
  <c r="A51" i="6" l="1"/>
  <c r="B50" i="6"/>
  <c r="A110" i="4"/>
  <c r="B109" i="4"/>
  <c r="B50" i="4"/>
  <c r="A52" i="6" l="1"/>
  <c r="B51" i="6"/>
  <c r="A111" i="4"/>
  <c r="B110" i="4"/>
  <c r="B51" i="4"/>
  <c r="B52" i="6" l="1"/>
  <c r="A53" i="6"/>
  <c r="A112" i="4"/>
  <c r="B111" i="4"/>
  <c r="B52" i="4"/>
  <c r="A54" i="6" l="1"/>
  <c r="B53" i="6"/>
  <c r="B112" i="4"/>
  <c r="A113" i="4"/>
  <c r="B53" i="4"/>
  <c r="A55" i="6" l="1"/>
  <c r="B54" i="6"/>
  <c r="B113" i="4"/>
  <c r="A114" i="4"/>
  <c r="B54" i="4"/>
  <c r="A56" i="6" l="1"/>
  <c r="B55" i="6"/>
  <c r="B114" i="4"/>
  <c r="A115" i="4"/>
  <c r="B55" i="4"/>
  <c r="A57" i="6" l="1"/>
  <c r="B56" i="6"/>
  <c r="A116" i="4"/>
  <c r="B115" i="4"/>
  <c r="B56" i="4"/>
  <c r="A58" i="6" l="1"/>
  <c r="B57" i="6"/>
  <c r="A117" i="4"/>
  <c r="B116" i="4"/>
  <c r="B57" i="4"/>
  <c r="A59" i="6" l="1"/>
  <c r="B58" i="6"/>
  <c r="A118" i="4"/>
  <c r="B117" i="4"/>
  <c r="B58" i="4"/>
  <c r="A60" i="6" l="1"/>
  <c r="B59" i="6"/>
  <c r="A119" i="4"/>
  <c r="B118" i="4"/>
  <c r="B59" i="4"/>
  <c r="B60" i="6" l="1"/>
  <c r="A61" i="6"/>
  <c r="A120" i="4"/>
  <c r="B119" i="4"/>
  <c r="B60" i="4"/>
  <c r="A62" i="6" l="1"/>
  <c r="B61" i="6"/>
  <c r="A121" i="4"/>
  <c r="B120" i="4"/>
  <c r="B61" i="4"/>
  <c r="A63" i="6" l="1"/>
  <c r="B62" i="6"/>
  <c r="A122" i="4"/>
  <c r="B121" i="4"/>
  <c r="B62" i="4"/>
  <c r="B63" i="6" l="1"/>
  <c r="A123" i="4"/>
  <c r="B123" i="4" s="1"/>
  <c r="B122" i="4"/>
  <c r="B63" i="4"/>
</calcChain>
</file>

<file path=xl/sharedStrings.xml><?xml version="1.0" encoding="utf-8"?>
<sst xmlns="http://schemas.openxmlformats.org/spreadsheetml/2006/main" count="40" uniqueCount="28">
  <si>
    <t>正規分布</t>
    <rPh sb="0" eb="2">
      <t>セイキ</t>
    </rPh>
    <rPh sb="2" eb="4">
      <t>ブンプ</t>
    </rPh>
    <phoneticPr fontId="1"/>
  </si>
  <si>
    <t>t分布（自由度５）</t>
    <rPh sb="1" eb="3">
      <t>ブンプ</t>
    </rPh>
    <rPh sb="4" eb="7">
      <t>ジユウド</t>
    </rPh>
    <phoneticPr fontId="1"/>
  </si>
  <si>
    <t>NORM.S.DIST</t>
    <phoneticPr fontId="1"/>
  </si>
  <si>
    <t>BINORM.DIST(X,60,0.5,0)</t>
    <phoneticPr fontId="1"/>
  </si>
  <si>
    <t>NORM.DIST(X,30,3.87,0)</t>
    <phoneticPr fontId="1"/>
  </si>
  <si>
    <t>2項分布</t>
    <rPh sb="1" eb="2">
      <t>コウ</t>
    </rPh>
    <rPh sb="2" eb="4">
      <t>ブンプ</t>
    </rPh>
    <phoneticPr fontId="1"/>
  </si>
  <si>
    <t>T.DIST(X,1,0)</t>
    <phoneticPr fontId="1"/>
  </si>
  <si>
    <t>1回</t>
    <rPh sb="1" eb="2">
      <t>カイ</t>
    </rPh>
    <phoneticPr fontId="1"/>
  </si>
  <si>
    <t>２回</t>
    <rPh sb="1" eb="2">
      <t>カイ</t>
    </rPh>
    <phoneticPr fontId="1"/>
  </si>
  <si>
    <t>実測値</t>
    <rPh sb="0" eb="3">
      <t>ジッソクチ</t>
    </rPh>
    <phoneticPr fontId="1"/>
  </si>
  <si>
    <t>母集団</t>
    <rPh sb="0" eb="3">
      <t>ボシュウダン</t>
    </rPh>
    <phoneticPr fontId="1"/>
  </si>
  <si>
    <t>t分布（自由度1）</t>
    <rPh sb="1" eb="3">
      <t>ブンプ</t>
    </rPh>
    <rPh sb="4" eb="7">
      <t>ジユウド</t>
    </rPh>
    <phoneticPr fontId="1"/>
  </si>
  <si>
    <t>T.DIST(X,5,0)</t>
    <phoneticPr fontId="1"/>
  </si>
  <si>
    <t>T.DIST(X,10,0)</t>
    <phoneticPr fontId="1"/>
  </si>
  <si>
    <t>T.DIST(X,50,0)</t>
    <phoneticPr fontId="1"/>
  </si>
  <si>
    <t>T.DIST(X,100,0)</t>
    <phoneticPr fontId="1"/>
  </si>
  <si>
    <t>均一n=5</t>
    <rPh sb="0" eb="2">
      <t>キンイツ</t>
    </rPh>
    <phoneticPr fontId="1"/>
  </si>
  <si>
    <t>均一n=１０</t>
    <rPh sb="0" eb="2">
      <t>キンイツ</t>
    </rPh>
    <phoneticPr fontId="1"/>
  </si>
  <si>
    <t>均一n=２０</t>
    <rPh sb="0" eb="2">
      <t>キンイツ</t>
    </rPh>
    <phoneticPr fontId="1"/>
  </si>
  <si>
    <t>均一n=100</t>
    <rPh sb="0" eb="2">
      <t>キンイツ</t>
    </rPh>
    <phoneticPr fontId="1"/>
  </si>
  <si>
    <t>正規分布n=5</t>
    <rPh sb="0" eb="2">
      <t>セイキ</t>
    </rPh>
    <rPh sb="2" eb="4">
      <t>ブンプ</t>
    </rPh>
    <phoneticPr fontId="1"/>
  </si>
  <si>
    <t>正規分布n=１０</t>
    <rPh sb="0" eb="2">
      <t>セイキ</t>
    </rPh>
    <rPh sb="2" eb="4">
      <t>ブンプ</t>
    </rPh>
    <phoneticPr fontId="1"/>
  </si>
  <si>
    <t>正規分布n=２０</t>
    <rPh sb="0" eb="2">
      <t>セイキ</t>
    </rPh>
    <rPh sb="2" eb="4">
      <t>ブンプ</t>
    </rPh>
    <phoneticPr fontId="1"/>
  </si>
  <si>
    <t>正規分布n=１００</t>
    <rPh sb="0" eb="2">
      <t>セイキ</t>
    </rPh>
    <rPh sb="2" eb="4">
      <t>ブンプ</t>
    </rPh>
    <phoneticPr fontId="1"/>
  </si>
  <si>
    <t>n=5</t>
    <phoneticPr fontId="1"/>
  </si>
  <si>
    <t>n=１０</t>
    <phoneticPr fontId="1"/>
  </si>
  <si>
    <t>n=２０</t>
    <phoneticPr fontId="1"/>
  </si>
  <si>
    <t>n=１００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</si>
</sst>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p値!$B$2</c:f>
              <c:strCache>
                <c:ptCount val="1"/>
                <c:pt idx="0">
                  <c:v>母集団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p値!$A$3:$A$123</c:f>
              <c:numCache>
                <c:formatCode>General</c:formatCode>
                <c:ptCount val="1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</c:numCache>
            </c:numRef>
          </c:cat>
          <c:val>
            <c:numRef>
              <c:f>p値!$B$3:$B$123</c:f>
              <c:numCache>
                <c:formatCode>General</c:formatCode>
                <c:ptCount val="121"/>
                <c:pt idx="0">
                  <c:v>4.9867785050179088E-2</c:v>
                </c:pt>
                <c:pt idx="1">
                  <c:v>4.9852203802047725E-2</c:v>
                </c:pt>
                <c:pt idx="2">
                  <c:v>4.9805489261845505E-2</c:v>
                </c:pt>
                <c:pt idx="3">
                  <c:v>4.972772895093714E-2</c:v>
                </c:pt>
                <c:pt idx="4">
                  <c:v>4.9619068434626476E-2</c:v>
                </c:pt>
                <c:pt idx="5">
                  <c:v>4.947971086809369E-2</c:v>
                </c:pt>
                <c:pt idx="6">
                  <c:v>4.9309916363486118E-2</c:v>
                </c:pt>
                <c:pt idx="7">
                  <c:v>4.9110001180922409E-2</c:v>
                </c:pt>
                <c:pt idx="8">
                  <c:v>4.8880336746931985E-2</c:v>
                </c:pt>
                <c:pt idx="9">
                  <c:v>4.8621348504593681E-2</c:v>
                </c:pt>
                <c:pt idx="10">
                  <c:v>4.8333514600356155E-2</c:v>
                </c:pt>
                <c:pt idx="11">
                  <c:v>4.8017364413213096E-2</c:v>
                </c:pt>
                <c:pt idx="12">
                  <c:v>4.7673476932565517E-2</c:v>
                </c:pt>
                <c:pt idx="13">
                  <c:v>4.7302478991727431E-2</c:v>
                </c:pt>
                <c:pt idx="14">
                  <c:v>4.690504336461724E-2</c:v>
                </c:pt>
                <c:pt idx="15">
                  <c:v>4.6481886733721119E-2</c:v>
                </c:pt>
                <c:pt idx="16">
                  <c:v>4.6033767537915417E-2</c:v>
                </c:pt>
                <c:pt idx="17">
                  <c:v>4.5561483709188305E-2</c:v>
                </c:pt>
                <c:pt idx="18">
                  <c:v>4.5065870307705994E-2</c:v>
                </c:pt>
                <c:pt idx="19">
                  <c:v>4.4547797065022904E-2</c:v>
                </c:pt>
                <c:pt idx="20">
                  <c:v>4.4008165845537434E-2</c:v>
                </c:pt>
                <c:pt idx="21">
                  <c:v>4.3447908036543505E-2</c:v>
                </c:pt>
                <c:pt idx="22">
                  <c:v>4.2867981877422988E-2</c:v>
                </c:pt>
                <c:pt idx="23">
                  <c:v>4.2269369738663923E-2</c:v>
                </c:pt>
                <c:pt idx="24">
                  <c:v>4.1653075361474952E-2</c:v>
                </c:pt>
                <c:pt idx="25">
                  <c:v>4.1020121068796878E-2</c:v>
                </c:pt>
                <c:pt idx="26">
                  <c:v>4.0371544958489283E-2</c:v>
                </c:pt>
                <c:pt idx="27">
                  <c:v>3.9708398089393526E-2</c:v>
                </c:pt>
                <c:pt idx="28">
                  <c:v>3.9031741670845152E-2</c:v>
                </c:pt>
                <c:pt idx="29">
                  <c:v>3.8342644266029992E-2</c:v>
                </c:pt>
                <c:pt idx="30">
                  <c:v>3.764217901935054E-2</c:v>
                </c:pt>
                <c:pt idx="31">
                  <c:v>3.6931420917695364E-2</c:v>
                </c:pt>
                <c:pt idx="32">
                  <c:v>3.6211444095185334E-2</c:v>
                </c:pt>
                <c:pt idx="33">
                  <c:v>3.5483319190610901E-2</c:v>
                </c:pt>
                <c:pt idx="34">
                  <c:v>3.4748110766374546E-2</c:v>
                </c:pt>
                <c:pt idx="35">
                  <c:v>3.4006874797317926E-2</c:v>
                </c:pt>
                <c:pt idx="36">
                  <c:v>3.3260656237344345E-2</c:v>
                </c:pt>
                <c:pt idx="37">
                  <c:v>3.2510486671249443E-2</c:v>
                </c:pt>
                <c:pt idx="38">
                  <c:v>3.1757382058648614E-2</c:v>
                </c:pt>
                <c:pt idx="39">
                  <c:v>3.1002340576342127E-2</c:v>
                </c:pt>
                <c:pt idx="40">
                  <c:v>3.024634056489291E-2</c:v>
                </c:pt>
                <c:pt idx="41">
                  <c:v>2.9490338584609053E-2</c:v>
                </c:pt>
                <c:pt idx="42">
                  <c:v>2.873526758552912E-2</c:v>
                </c:pt>
                <c:pt idx="43">
                  <c:v>2.7982035195404931E-2</c:v>
                </c:pt>
                <c:pt idx="44">
                  <c:v>2.7231522129068816E-2</c:v>
                </c:pt>
                <c:pt idx="45">
                  <c:v>2.6484580721962435E-2</c:v>
                </c:pt>
                <c:pt idx="46">
                  <c:v>2.5742033589996847E-2</c:v>
                </c:pt>
                <c:pt idx="47">
                  <c:v>2.5004672417310973E-2</c:v>
                </c:pt>
                <c:pt idx="48">
                  <c:v>2.4273256872901629E-2</c:v>
                </c:pt>
                <c:pt idx="49">
                  <c:v>2.35485136565158E-2</c:v>
                </c:pt>
                <c:pt idx="50">
                  <c:v>2.283113567362775E-2</c:v>
                </c:pt>
                <c:pt idx="51">
                  <c:v>2.2121781338772479E-2</c:v>
                </c:pt>
                <c:pt idx="52">
                  <c:v>2.1421074005975937E-2</c:v>
                </c:pt>
                <c:pt idx="53">
                  <c:v>2.072960152451311E-2</c:v>
                </c:pt>
                <c:pt idx="54">
                  <c:v>2.004791591773997E-2</c:v>
                </c:pt>
                <c:pt idx="55">
                  <c:v>1.9376533182286673E-2</c:v>
                </c:pt>
                <c:pt idx="56">
                  <c:v>1.8715933204468134E-2</c:v>
                </c:pt>
                <c:pt idx="57">
                  <c:v>1.8066559790366636E-2</c:v>
                </c:pt>
                <c:pt idx="58">
                  <c:v>1.7428820805670067E-2</c:v>
                </c:pt>
                <c:pt idx="59">
                  <c:v>1.6803088421009919E-2</c:v>
                </c:pt>
                <c:pt idx="60">
                  <c:v>1.6189699458236499E-2</c:v>
                </c:pt>
                <c:pt idx="61">
                  <c:v>1.5588955832794684E-2</c:v>
                </c:pt>
                <c:pt idx="62">
                  <c:v>1.5001125087123233E-2</c:v>
                </c:pt>
                <c:pt idx="63">
                  <c:v>1.4426441009793785E-2</c:v>
                </c:pt>
                <c:pt idx="64">
                  <c:v>1.3865104334931981E-2</c:v>
                </c:pt>
                <c:pt idx="65">
                  <c:v>1.3317283516323173E-2</c:v>
                </c:pt>
                <c:pt idx="66">
                  <c:v>1.2783115570497289E-2</c:v>
                </c:pt>
                <c:pt idx="67">
                  <c:v>1.2262706983012267E-2</c:v>
                </c:pt>
                <c:pt idx="68">
                  <c:v>1.1756134672110907E-2</c:v>
                </c:pt>
                <c:pt idx="69">
                  <c:v>1.1263447003912304E-2</c:v>
                </c:pt>
                <c:pt idx="70">
                  <c:v>1.0784664853313983E-2</c:v>
                </c:pt>
                <c:pt idx="71">
                  <c:v>1.0319782704823994E-2</c:v>
                </c:pt>
                <c:pt idx="72">
                  <c:v>9.8687697876118138E-3</c:v>
                </c:pt>
                <c:pt idx="73">
                  <c:v>9.4315712391613189E-3</c:v>
                </c:pt>
                <c:pt idx="74">
                  <c:v>9.0081092920272915E-3</c:v>
                </c:pt>
                <c:pt idx="75">
                  <c:v>8.5982844783365295E-3</c:v>
                </c:pt>
                <c:pt idx="76">
                  <c:v>8.2019768468346178E-3</c:v>
                </c:pt>
                <c:pt idx="77">
                  <c:v>7.8190471874575417E-3</c:v>
                </c:pt>
                <c:pt idx="78">
                  <c:v>7.449338258602051E-3</c:v>
                </c:pt>
                <c:pt idx="79">
                  <c:v>7.0926760124780438E-3</c:v>
                </c:pt>
                <c:pt idx="80">
                  <c:v>6.7488708141485486E-3</c:v>
                </c:pt>
                <c:pt idx="81">
                  <c:v>6.4177186500962245E-3</c:v>
                </c:pt>
                <c:pt idx="82">
                  <c:v>6.0990023223978871E-3</c:v>
                </c:pt>
                <c:pt idx="83">
                  <c:v>5.7924926248386953E-3</c:v>
                </c:pt>
                <c:pt idx="84">
                  <c:v>5.4979494975534405E-3</c:v>
                </c:pt>
                <c:pt idx="85">
                  <c:v>5.2151231570423656E-3</c:v>
                </c:pt>
                <c:pt idx="86">
                  <c:v>4.9437551986713148E-3</c:v>
                </c:pt>
                <c:pt idx="87">
                  <c:v>4.6835796690292602E-3</c:v>
                </c:pt>
                <c:pt idx="88">
                  <c:v>4.4343241057789671E-3</c:v>
                </c:pt>
                <c:pt idx="89">
                  <c:v>4.1957105428972298E-3</c:v>
                </c:pt>
                <c:pt idx="90">
                  <c:v>3.9674564794584628E-3</c:v>
                </c:pt>
                <c:pt idx="91">
                  <c:v>3.7492758103681973E-3</c:v>
                </c:pt>
                <c:pt idx="92">
                  <c:v>3.5408797177001817E-3</c:v>
                </c:pt>
                <c:pt idx="93">
                  <c:v>3.3419775215310626E-3</c:v>
                </c:pt>
                <c:pt idx="94">
                  <c:v>3.1522774893993312E-3</c:v>
                </c:pt>
                <c:pt idx="95">
                  <c:v>2.971487603739257E-3</c:v>
                </c:pt>
                <c:pt idx="96">
                  <c:v>2.7993162868553928E-3</c:v>
                </c:pt>
                <c:pt idx="97">
                  <c:v>2.6354730832080426E-3</c:v>
                </c:pt>
                <c:pt idx="98">
                  <c:v>2.4796692989744436E-3</c:v>
                </c:pt>
                <c:pt idx="99">
                  <c:v>2.3316185990337663E-3</c:v>
                </c:pt>
                <c:pt idx="100">
                  <c:v>2.1910375616960944E-3</c:v>
                </c:pt>
                <c:pt idx="101">
                  <c:v>2.0576461916559344E-3</c:v>
                </c:pt>
                <c:pt idx="102">
                  <c:v>1.9311683917994217E-3</c:v>
                </c:pt>
                <c:pt idx="103">
                  <c:v>1.8113323946310797E-3</c:v>
                </c:pt>
                <c:pt idx="104">
                  <c:v>1.6978711542107252E-3</c:v>
                </c:pt>
                <c:pt idx="105">
                  <c:v>1.5905226996039516E-3</c:v>
                </c:pt>
                <c:pt idx="106">
                  <c:v>1.4890304509506686E-3</c:v>
                </c:pt>
                <c:pt idx="107">
                  <c:v>1.3931434993456214E-3</c:v>
                </c:pt>
                <c:pt idx="108">
                  <c:v>1.3026168518028441E-3</c:v>
                </c:pt>
                <c:pt idx="109">
                  <c:v>1.2172116426430188E-3</c:v>
                </c:pt>
                <c:pt idx="110">
                  <c:v>1.1366953126988998E-3</c:v>
                </c:pt>
                <c:pt idx="111">
                  <c:v>1.060841757779857E-3</c:v>
                </c:pt>
                <c:pt idx="112">
                  <c:v>9.8943144787251168E-4</c:v>
                </c:pt>
                <c:pt idx="113">
                  <c:v>9.2225151858086468E-4</c:v>
                </c:pt>
                <c:pt idx="114">
                  <c:v>8.5909583632676157E-4</c:v>
                </c:pt>
                <c:pt idx="115">
                  <c:v>7.9976503884045876E-4</c:v>
                </c:pt>
                <c:pt idx="116">
                  <c:v>7.440665524719956E-4</c:v>
                </c:pt>
                <c:pt idx="117">
                  <c:v>6.9181458784757564E-4</c:v>
                </c:pt>
                <c:pt idx="118">
                  <c:v>6.4283011538175498E-4</c:v>
                </c:pt>
                <c:pt idx="119">
                  <c:v>5.9694082213645647E-4</c:v>
                </c:pt>
                <c:pt idx="120">
                  <c:v>5.5398105149226167E-4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B-4806-892B-529E39AD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標準正規分布!$B$2</c:f>
              <c:strCache>
                <c:ptCount val="1"/>
                <c:pt idx="0">
                  <c:v>母集団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標準正規分布!$A$3:$A$123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0.30000000000000004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0.79999999999999993</c:v>
                </c:pt>
                <c:pt idx="69">
                  <c:v>0.89999999999999991</c:v>
                </c:pt>
                <c:pt idx="70">
                  <c:v>0.99999999999999989</c:v>
                </c:pt>
                <c:pt idx="71">
                  <c:v>1.0999999999999999</c:v>
                </c:pt>
                <c:pt idx="72">
                  <c:v>1.2</c:v>
                </c:pt>
                <c:pt idx="73">
                  <c:v>1.3</c:v>
                </c:pt>
                <c:pt idx="74">
                  <c:v>1.4000000000000001</c:v>
                </c:pt>
                <c:pt idx="75">
                  <c:v>1.5000000000000002</c:v>
                </c:pt>
                <c:pt idx="76">
                  <c:v>1.6000000000000003</c:v>
                </c:pt>
                <c:pt idx="77">
                  <c:v>1.7000000000000004</c:v>
                </c:pt>
                <c:pt idx="78">
                  <c:v>1.8000000000000005</c:v>
                </c:pt>
                <c:pt idx="79">
                  <c:v>1.9000000000000006</c:v>
                </c:pt>
                <c:pt idx="80">
                  <c:v>2.0000000000000004</c:v>
                </c:pt>
                <c:pt idx="81">
                  <c:v>2.1000000000000005</c:v>
                </c:pt>
                <c:pt idx="82">
                  <c:v>2.2000000000000006</c:v>
                </c:pt>
                <c:pt idx="83">
                  <c:v>2.3000000000000007</c:v>
                </c:pt>
                <c:pt idx="84">
                  <c:v>2.4000000000000008</c:v>
                </c:pt>
                <c:pt idx="85">
                  <c:v>2.5000000000000009</c:v>
                </c:pt>
                <c:pt idx="86">
                  <c:v>2.600000000000001</c:v>
                </c:pt>
                <c:pt idx="87">
                  <c:v>2.7000000000000011</c:v>
                </c:pt>
                <c:pt idx="88">
                  <c:v>2.8000000000000012</c:v>
                </c:pt>
                <c:pt idx="89">
                  <c:v>2.9000000000000012</c:v>
                </c:pt>
                <c:pt idx="90">
                  <c:v>3.0000000000000013</c:v>
                </c:pt>
                <c:pt idx="91">
                  <c:v>3.1000000000000014</c:v>
                </c:pt>
                <c:pt idx="92">
                  <c:v>3.2000000000000015</c:v>
                </c:pt>
                <c:pt idx="93">
                  <c:v>3.3000000000000016</c:v>
                </c:pt>
                <c:pt idx="94">
                  <c:v>3.4000000000000017</c:v>
                </c:pt>
                <c:pt idx="95">
                  <c:v>3.5000000000000018</c:v>
                </c:pt>
                <c:pt idx="96">
                  <c:v>3.6000000000000019</c:v>
                </c:pt>
                <c:pt idx="97">
                  <c:v>3.700000000000002</c:v>
                </c:pt>
                <c:pt idx="98">
                  <c:v>3.800000000000002</c:v>
                </c:pt>
                <c:pt idx="99">
                  <c:v>3.9000000000000021</c:v>
                </c:pt>
                <c:pt idx="100">
                  <c:v>4.0000000000000018</c:v>
                </c:pt>
                <c:pt idx="101">
                  <c:v>4.1000000000000014</c:v>
                </c:pt>
                <c:pt idx="102">
                  <c:v>4.2000000000000011</c:v>
                </c:pt>
                <c:pt idx="103">
                  <c:v>4.3000000000000007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4.6999999999999993</c:v>
                </c:pt>
                <c:pt idx="108">
                  <c:v>4.7999999999999989</c:v>
                </c:pt>
                <c:pt idx="109">
                  <c:v>4.8999999999999986</c:v>
                </c:pt>
                <c:pt idx="110">
                  <c:v>4.9999999999999982</c:v>
                </c:pt>
                <c:pt idx="111">
                  <c:v>5.0999999999999979</c:v>
                </c:pt>
                <c:pt idx="112">
                  <c:v>5.1999999999999975</c:v>
                </c:pt>
                <c:pt idx="113">
                  <c:v>5.2999999999999972</c:v>
                </c:pt>
                <c:pt idx="114">
                  <c:v>5.3999999999999968</c:v>
                </c:pt>
                <c:pt idx="115">
                  <c:v>5.4999999999999964</c:v>
                </c:pt>
                <c:pt idx="116">
                  <c:v>5.5999999999999961</c:v>
                </c:pt>
                <c:pt idx="117">
                  <c:v>5.6999999999999957</c:v>
                </c:pt>
                <c:pt idx="118">
                  <c:v>5.7999999999999954</c:v>
                </c:pt>
                <c:pt idx="119">
                  <c:v>5.899999999999995</c:v>
                </c:pt>
                <c:pt idx="120">
                  <c:v>5.9999999999999947</c:v>
                </c:pt>
              </c:numCache>
            </c:numRef>
          </c:cat>
          <c:val>
            <c:numRef>
              <c:f>標準正規分布!$B$3:$B$123</c:f>
              <c:numCache>
                <c:formatCode>General</c:formatCode>
                <c:ptCount val="121"/>
                <c:pt idx="0">
                  <c:v>6.0758828498232861E-9</c:v>
                </c:pt>
                <c:pt idx="1">
                  <c:v>1.1015763624682308E-8</c:v>
                </c:pt>
                <c:pt idx="2">
                  <c:v>1.9773196406244602E-8</c:v>
                </c:pt>
                <c:pt idx="3">
                  <c:v>3.5139550948204215E-8</c:v>
                </c:pt>
                <c:pt idx="4">
                  <c:v>6.1826205001657911E-8</c:v>
                </c:pt>
                <c:pt idx="5">
                  <c:v>1.0769760042543162E-7</c:v>
                </c:pt>
                <c:pt idx="6">
                  <c:v>1.8573618445552733E-7</c:v>
                </c:pt>
                <c:pt idx="7">
                  <c:v>3.1713492167159362E-7</c:v>
                </c:pt>
                <c:pt idx="8">
                  <c:v>5.3610353446975372E-7</c:v>
                </c:pt>
                <c:pt idx="9">
                  <c:v>8.9724351623831786E-7</c:v>
                </c:pt>
                <c:pt idx="10">
                  <c:v>1.4867195147342714E-6</c:v>
                </c:pt>
                <c:pt idx="11">
                  <c:v>2.4389607458933132E-6</c:v>
                </c:pt>
                <c:pt idx="12">
                  <c:v>3.9612990910319906E-6</c:v>
                </c:pt>
                <c:pt idx="13">
                  <c:v>6.3698251788669654E-6</c:v>
                </c:pt>
                <c:pt idx="14">
                  <c:v>1.0140852065486508E-5</c:v>
                </c:pt>
                <c:pt idx="15">
                  <c:v>1.5983741106905078E-5</c:v>
                </c:pt>
                <c:pt idx="16">
                  <c:v>2.4942471290052956E-5</c:v>
                </c:pt>
                <c:pt idx="17">
                  <c:v>3.8535196742086106E-5</c:v>
                </c:pt>
                <c:pt idx="18">
                  <c:v>5.8943067756538283E-5</c:v>
                </c:pt>
                <c:pt idx="19">
                  <c:v>8.9261657177130393E-5</c:v>
                </c:pt>
                <c:pt idx="20">
                  <c:v>1.3383022576488157E-4</c:v>
                </c:pt>
                <c:pt idx="21">
                  <c:v>1.9865547139276727E-4</c:v>
                </c:pt>
                <c:pt idx="22">
                  <c:v>2.9194692579145252E-4</c:v>
                </c:pt>
                <c:pt idx="23">
                  <c:v>4.2478027055074086E-4</c:v>
                </c:pt>
                <c:pt idx="24">
                  <c:v>6.1190193011375726E-4</c:v>
                </c:pt>
                <c:pt idx="25">
                  <c:v>8.7268269504573999E-4</c:v>
                </c:pt>
                <c:pt idx="26">
                  <c:v>1.2322191684729913E-3</c:v>
                </c:pt>
                <c:pt idx="27">
                  <c:v>1.7225689390536431E-3</c:v>
                </c:pt>
                <c:pt idx="28">
                  <c:v>2.3840882014647936E-3</c:v>
                </c:pt>
                <c:pt idx="29">
                  <c:v>3.2668190561998575E-3</c:v>
                </c:pt>
                <c:pt idx="30">
                  <c:v>4.4318484119379251E-3</c:v>
                </c:pt>
                <c:pt idx="31">
                  <c:v>5.952532419775748E-3</c:v>
                </c:pt>
                <c:pt idx="32">
                  <c:v>7.9154515829798315E-3</c:v>
                </c:pt>
                <c:pt idx="33">
                  <c:v>1.0420934814422429E-2</c:v>
                </c:pt>
                <c:pt idx="34">
                  <c:v>1.3582969233685408E-2</c:v>
                </c:pt>
                <c:pt idx="35">
                  <c:v>1.7528300493568291E-2</c:v>
                </c:pt>
                <c:pt idx="36">
                  <c:v>2.2394530294842594E-2</c:v>
                </c:pt>
                <c:pt idx="37">
                  <c:v>2.8327037741600811E-2</c:v>
                </c:pt>
                <c:pt idx="38">
                  <c:v>3.5474592846231015E-2</c:v>
                </c:pt>
                <c:pt idx="39">
                  <c:v>4.3983595980426705E-2</c:v>
                </c:pt>
                <c:pt idx="40">
                  <c:v>5.3990966513187487E-2</c:v>
                </c:pt>
                <c:pt idx="41">
                  <c:v>6.5615814774675943E-2</c:v>
                </c:pt>
                <c:pt idx="42">
                  <c:v>7.8950158300893428E-2</c:v>
                </c:pt>
                <c:pt idx="43">
                  <c:v>9.4049077376886128E-2</c:v>
                </c:pt>
                <c:pt idx="44">
                  <c:v>0.11092083467945468</c:v>
                </c:pt>
                <c:pt idx="45">
                  <c:v>0.1295175956658908</c:v>
                </c:pt>
                <c:pt idx="46">
                  <c:v>0.14972746563574385</c:v>
                </c:pt>
                <c:pt idx="47">
                  <c:v>0.17136859204780633</c:v>
                </c:pt>
                <c:pt idx="48">
                  <c:v>0.19418605498321187</c:v>
                </c:pt>
                <c:pt idx="49">
                  <c:v>0.21785217703254947</c:v>
                </c:pt>
                <c:pt idx="50">
                  <c:v>0.24197072451914231</c:v>
                </c:pt>
                <c:pt idx="51">
                  <c:v>0.26608524989875376</c:v>
                </c:pt>
                <c:pt idx="52">
                  <c:v>0.28969155276148167</c:v>
                </c:pt>
                <c:pt idx="53">
                  <c:v>0.31225393336676027</c:v>
                </c:pt>
                <c:pt idx="54">
                  <c:v>0.33322460289179878</c:v>
                </c:pt>
                <c:pt idx="55">
                  <c:v>0.35206532676429869</c:v>
                </c:pt>
                <c:pt idx="56">
                  <c:v>0.36827014030332267</c:v>
                </c:pt>
                <c:pt idx="57">
                  <c:v>0.38138781546052358</c:v>
                </c:pt>
                <c:pt idx="58">
                  <c:v>0.39104269397545555</c:v>
                </c:pt>
                <c:pt idx="59">
                  <c:v>0.39695254747701164</c:v>
                </c:pt>
                <c:pt idx="60">
                  <c:v>0.3989422804014327</c:v>
                </c:pt>
                <c:pt idx="61">
                  <c:v>0.39695254747701181</c:v>
                </c:pt>
                <c:pt idx="62">
                  <c:v>0.39104269397545588</c:v>
                </c:pt>
                <c:pt idx="63">
                  <c:v>0.38138781546052408</c:v>
                </c:pt>
                <c:pt idx="64">
                  <c:v>0.36827014030332333</c:v>
                </c:pt>
                <c:pt idx="65">
                  <c:v>0.35206532676429952</c:v>
                </c:pt>
                <c:pt idx="66">
                  <c:v>0.33322460289179967</c:v>
                </c:pt>
                <c:pt idx="67">
                  <c:v>0.31225393336676127</c:v>
                </c:pt>
                <c:pt idx="68">
                  <c:v>0.28969155276148278</c:v>
                </c:pt>
                <c:pt idx="69">
                  <c:v>0.26608524989875487</c:v>
                </c:pt>
                <c:pt idx="70">
                  <c:v>0.24197072451914342</c:v>
                </c:pt>
                <c:pt idx="71">
                  <c:v>0.21785217703255058</c:v>
                </c:pt>
                <c:pt idx="72">
                  <c:v>0.19418605498321295</c:v>
                </c:pt>
                <c:pt idx="73">
                  <c:v>0.17136859204780736</c:v>
                </c:pt>
                <c:pt idx="74">
                  <c:v>0.14972746563574482</c:v>
                </c:pt>
                <c:pt idx="75">
                  <c:v>0.12951759566589166</c:v>
                </c:pt>
                <c:pt idx="76">
                  <c:v>0.11092083467945553</c:v>
                </c:pt>
                <c:pt idx="77">
                  <c:v>9.4049077376886864E-2</c:v>
                </c:pt>
                <c:pt idx="78">
                  <c:v>7.8950158300894094E-2</c:v>
                </c:pt>
                <c:pt idx="79">
                  <c:v>6.5615814774676526E-2</c:v>
                </c:pt>
                <c:pt idx="80">
                  <c:v>5.3990966513188007E-2</c:v>
                </c:pt>
                <c:pt idx="81">
                  <c:v>4.3983595980427156E-2</c:v>
                </c:pt>
                <c:pt idx="82">
                  <c:v>3.547459284623139E-2</c:v>
                </c:pt>
                <c:pt idx="83">
                  <c:v>2.832703774160112E-2</c:v>
                </c:pt>
                <c:pt idx="84">
                  <c:v>2.2394530294842851E-2</c:v>
                </c:pt>
                <c:pt idx="85">
                  <c:v>1.7528300493568502E-2</c:v>
                </c:pt>
                <c:pt idx="86">
                  <c:v>1.3582969233685583E-2</c:v>
                </c:pt>
                <c:pt idx="87">
                  <c:v>1.0420934814422567E-2</c:v>
                </c:pt>
                <c:pt idx="88">
                  <c:v>7.9154515829799391E-3</c:v>
                </c:pt>
                <c:pt idx="89">
                  <c:v>5.9525324197758321E-3</c:v>
                </c:pt>
                <c:pt idx="90">
                  <c:v>4.431848411937991E-3</c:v>
                </c:pt>
                <c:pt idx="91">
                  <c:v>3.2668190561999074E-3</c:v>
                </c:pt>
                <c:pt idx="92">
                  <c:v>2.3840882014648317E-3</c:v>
                </c:pt>
                <c:pt idx="93">
                  <c:v>1.7225689390536704E-3</c:v>
                </c:pt>
                <c:pt idx="94">
                  <c:v>1.2322191684730121E-3</c:v>
                </c:pt>
                <c:pt idx="95">
                  <c:v>8.7268269504575473E-4</c:v>
                </c:pt>
                <c:pt idx="96">
                  <c:v>6.119019301137681E-4</c:v>
                </c:pt>
                <c:pt idx="97">
                  <c:v>4.2478027055074878E-4</c:v>
                </c:pt>
                <c:pt idx="98">
                  <c:v>2.9194692579145794E-4</c:v>
                </c:pt>
                <c:pt idx="99">
                  <c:v>1.9865547139277093E-4</c:v>
                </c:pt>
                <c:pt idx="100">
                  <c:v>1.3383022576488442E-4</c:v>
                </c:pt>
                <c:pt idx="101">
                  <c:v>8.9261657177132304E-5</c:v>
                </c:pt>
                <c:pt idx="102">
                  <c:v>5.8943067756539645E-5</c:v>
                </c:pt>
                <c:pt idx="103">
                  <c:v>3.8535196742086994E-5</c:v>
                </c:pt>
                <c:pt idx="104">
                  <c:v>2.4942471290053535E-5</c:v>
                </c:pt>
                <c:pt idx="105">
                  <c:v>1.5983741106905475E-5</c:v>
                </c:pt>
                <c:pt idx="106">
                  <c:v>1.0140852065486758E-5</c:v>
                </c:pt>
                <c:pt idx="107">
                  <c:v>6.3698251788671238E-6</c:v>
                </c:pt>
                <c:pt idx="108">
                  <c:v>3.9612990910320965E-6</c:v>
                </c:pt>
                <c:pt idx="109">
                  <c:v>2.4389607458933738E-6</c:v>
                </c:pt>
                <c:pt idx="110">
                  <c:v>1.486719514734311E-6</c:v>
                </c:pt>
                <c:pt idx="111">
                  <c:v>8.9724351623834327E-7</c:v>
                </c:pt>
                <c:pt idx="112">
                  <c:v>5.3610353446976897E-7</c:v>
                </c:pt>
                <c:pt idx="113">
                  <c:v>3.1713492167160204E-7</c:v>
                </c:pt>
                <c:pt idx="114">
                  <c:v>1.8573618445553259E-7</c:v>
                </c:pt>
                <c:pt idx="115">
                  <c:v>1.0769760042543488E-7</c:v>
                </c:pt>
                <c:pt idx="116">
                  <c:v>6.1826205001659777E-8</c:v>
                </c:pt>
                <c:pt idx="117">
                  <c:v>3.5139550948205214E-8</c:v>
                </c:pt>
                <c:pt idx="118">
                  <c:v>1.9773196406245234E-8</c:v>
                </c:pt>
                <c:pt idx="119">
                  <c:v>1.1015763624682661E-8</c:v>
                </c:pt>
                <c:pt idx="120">
                  <c:v>6.0758828498234805E-9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A-4CA7-A0AA-1CF02D73BC61}"/>
            </c:ext>
          </c:extLst>
        </c:ser>
        <c:ser>
          <c:idx val="1"/>
          <c:order val="1"/>
          <c:tx>
            <c:strRef>
              <c:f>標準正規分布!$C$2</c:f>
              <c:strCache>
                <c:ptCount val="1"/>
                <c:pt idx="0">
                  <c:v>実測値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標準正規分布!$C$3:$C$123</c:f>
              <c:numCache>
                <c:formatCode>General</c:formatCode>
                <c:ptCount val="121"/>
                <c:pt idx="0">
                  <c:v>7.6945986267064199E-23</c:v>
                </c:pt>
                <c:pt idx="1">
                  <c:v>2.0811768202028245E-22</c:v>
                </c:pt>
                <c:pt idx="2">
                  <c:v>5.5730000227206912E-22</c:v>
                </c:pt>
                <c:pt idx="3">
                  <c:v>1.4774954927042438E-21</c:v>
                </c:pt>
                <c:pt idx="4">
                  <c:v>3.8781119317469065E-21</c:v>
                </c:pt>
                <c:pt idx="5">
                  <c:v>1.0077935394299867E-20</c:v>
                </c:pt>
                <c:pt idx="6">
                  <c:v>2.5928647011003341E-20</c:v>
                </c:pt>
                <c:pt idx="7">
                  <c:v>6.6045798607391687E-20</c:v>
                </c:pt>
                <c:pt idx="8">
                  <c:v>1.6655880323798698E-19</c:v>
                </c:pt>
                <c:pt idx="9">
                  <c:v>4.1585989791150129E-19</c:v>
                </c:pt>
                <c:pt idx="10">
                  <c:v>1.0279773571668624E-18</c:v>
                </c:pt>
                <c:pt idx="11">
                  <c:v>2.5158057769513331E-18</c:v>
                </c:pt>
                <c:pt idx="12">
                  <c:v>6.0957581295622447E-18</c:v>
                </c:pt>
                <c:pt idx="13">
                  <c:v>1.4622963575005855E-17</c:v>
                </c:pt>
                <c:pt idx="14">
                  <c:v>3.4729627485660597E-17</c:v>
                </c:pt>
                <c:pt idx="15">
                  <c:v>8.1662356316692026E-17</c:v>
                </c:pt>
                <c:pt idx="16">
                  <c:v>1.9010815379078693E-16</c:v>
                </c:pt>
                <c:pt idx="17">
                  <c:v>4.3816394355091402E-16</c:v>
                </c:pt>
                <c:pt idx="18">
                  <c:v>9.9983787484966114E-16</c:v>
                </c:pt>
                <c:pt idx="19">
                  <c:v>2.2588094031541746E-15</c:v>
                </c:pt>
                <c:pt idx="20">
                  <c:v>5.0522710835366056E-15</c:v>
                </c:pt>
                <c:pt idx="21">
                  <c:v>1.1187956214351181E-14</c:v>
                </c:pt>
                <c:pt idx="22">
                  <c:v>2.4528552856962929E-14</c:v>
                </c:pt>
                <c:pt idx="23">
                  <c:v>5.3241483722526974E-14</c:v>
                </c:pt>
                <c:pt idx="24">
                  <c:v>1.1441564901800759E-13</c:v>
                </c:pt>
                <c:pt idx="25">
                  <c:v>2.4343205330288799E-13</c:v>
                </c:pt>
                <c:pt idx="26">
                  <c:v>5.1277536367964267E-13</c:v>
                </c:pt>
                <c:pt idx="27">
                  <c:v>1.0693837871541145E-12</c:v>
                </c:pt>
                <c:pt idx="28">
                  <c:v>2.2079899631370451E-12</c:v>
                </c:pt>
                <c:pt idx="29">
                  <c:v>4.5135436772052929E-12</c:v>
                </c:pt>
                <c:pt idx="30">
                  <c:v>9.1347204083642043E-12</c:v>
                </c:pt>
                <c:pt idx="31">
                  <c:v>1.8303322170155064E-11</c:v>
                </c:pt>
                <c:pt idx="32">
                  <c:v>3.630961501791646E-11</c:v>
                </c:pt>
                <c:pt idx="33">
                  <c:v>7.1313281239957713E-11</c:v>
                </c:pt>
                <c:pt idx="34">
                  <c:v>1.386679994165258E-10</c:v>
                </c:pt>
                <c:pt idx="35">
                  <c:v>2.6695566147627568E-10</c:v>
                </c:pt>
                <c:pt idx="36">
                  <c:v>5.0881402816448765E-10</c:v>
                </c:pt>
                <c:pt idx="37">
                  <c:v>9.6014333703119599E-10</c:v>
                </c:pt>
                <c:pt idx="38">
                  <c:v>1.7937839079640219E-9</c:v>
                </c:pt>
                <c:pt idx="39">
                  <c:v>3.3178842435471986E-9</c:v>
                </c:pt>
                <c:pt idx="40">
                  <c:v>6.0758828498230925E-9</c:v>
                </c:pt>
                <c:pt idx="41">
                  <c:v>1.1015763624681956E-8</c:v>
                </c:pt>
                <c:pt idx="42">
                  <c:v>1.9773196406244109E-8</c:v>
                </c:pt>
                <c:pt idx="43">
                  <c:v>3.5139550948203467E-8</c:v>
                </c:pt>
                <c:pt idx="44">
                  <c:v>6.1826205001656694E-8</c:v>
                </c:pt>
                <c:pt idx="45">
                  <c:v>1.0769760042542972E-7</c:v>
                </c:pt>
                <c:pt idx="46">
                  <c:v>1.8573618445552434E-7</c:v>
                </c:pt>
                <c:pt idx="47">
                  <c:v>3.1713492167159023E-7</c:v>
                </c:pt>
                <c:pt idx="48">
                  <c:v>5.3610353446974896E-7</c:v>
                </c:pt>
                <c:pt idx="49">
                  <c:v>8.9724351623830992E-7</c:v>
                </c:pt>
                <c:pt idx="50">
                  <c:v>1.4867195147342661E-6</c:v>
                </c:pt>
                <c:pt idx="51">
                  <c:v>2.4389607458933001E-6</c:v>
                </c:pt>
                <c:pt idx="52">
                  <c:v>3.9612990910319906E-6</c:v>
                </c:pt>
                <c:pt idx="53">
                  <c:v>6.3698251788669654E-6</c:v>
                </c:pt>
                <c:pt idx="54">
                  <c:v>1.0140852065486508E-5</c:v>
                </c:pt>
                <c:pt idx="55">
                  <c:v>1.5983741106905163E-5</c:v>
                </c:pt>
                <c:pt idx="56">
                  <c:v>2.4942471290053047E-5</c:v>
                </c:pt>
                <c:pt idx="57">
                  <c:v>3.8535196742086377E-5</c:v>
                </c:pt>
                <c:pt idx="58">
                  <c:v>5.8943067756538703E-5</c:v>
                </c:pt>
                <c:pt idx="59">
                  <c:v>8.9261657177131017E-5</c:v>
                </c:pt>
                <c:pt idx="60">
                  <c:v>1.3383022576488537E-4</c:v>
                </c:pt>
                <c:pt idx="61">
                  <c:v>1.9865547139277272E-4</c:v>
                </c:pt>
                <c:pt idx="62">
                  <c:v>2.9194692579146027E-4</c:v>
                </c:pt>
                <c:pt idx="63">
                  <c:v>4.2478027055075143E-4</c:v>
                </c:pt>
                <c:pt idx="64">
                  <c:v>6.119019301137719E-4</c:v>
                </c:pt>
                <c:pt idx="65">
                  <c:v>8.7268269504576015E-4</c:v>
                </c:pt>
                <c:pt idx="66">
                  <c:v>1.2322191684730199E-3</c:v>
                </c:pt>
                <c:pt idx="67">
                  <c:v>1.7225689390536812E-3</c:v>
                </c:pt>
                <c:pt idx="68">
                  <c:v>2.3840882014648404E-3</c:v>
                </c:pt>
                <c:pt idx="69">
                  <c:v>3.2668190561999182E-3</c:v>
                </c:pt>
                <c:pt idx="70">
                  <c:v>4.4318484119380075E-3</c:v>
                </c:pt>
                <c:pt idx="71">
                  <c:v>5.9525324197758486E-3</c:v>
                </c:pt>
                <c:pt idx="72">
                  <c:v>7.9154515829799686E-3</c:v>
                </c:pt>
                <c:pt idx="73">
                  <c:v>1.0420934814422592E-2</c:v>
                </c:pt>
                <c:pt idx="74">
                  <c:v>1.3582969233685634E-2</c:v>
                </c:pt>
                <c:pt idx="75">
                  <c:v>1.752830049356854E-2</c:v>
                </c:pt>
                <c:pt idx="76">
                  <c:v>2.2394530294842931E-2</c:v>
                </c:pt>
                <c:pt idx="77">
                  <c:v>2.8327037741601186E-2</c:v>
                </c:pt>
                <c:pt idx="78">
                  <c:v>3.5474592846231487E-2</c:v>
                </c:pt>
                <c:pt idx="79">
                  <c:v>4.3983595980427233E-2</c:v>
                </c:pt>
                <c:pt idx="80">
                  <c:v>5.3990966513188104E-2</c:v>
                </c:pt>
                <c:pt idx="81">
                  <c:v>6.5615814774676665E-2</c:v>
                </c:pt>
                <c:pt idx="82">
                  <c:v>7.895015830089426E-2</c:v>
                </c:pt>
                <c:pt idx="83">
                  <c:v>9.4049077376887044E-2</c:v>
                </c:pt>
                <c:pt idx="84">
                  <c:v>0.1109208346794557</c:v>
                </c:pt>
                <c:pt idx="85">
                  <c:v>0.12951759566589191</c:v>
                </c:pt>
                <c:pt idx="86">
                  <c:v>0.14972746563574507</c:v>
                </c:pt>
                <c:pt idx="87">
                  <c:v>0.17136859204780761</c:v>
                </c:pt>
                <c:pt idx="88">
                  <c:v>0.1941860549832132</c:v>
                </c:pt>
                <c:pt idx="89">
                  <c:v>0.21785217703255086</c:v>
                </c:pt>
                <c:pt idx="90">
                  <c:v>0.24197072451914367</c:v>
                </c:pt>
                <c:pt idx="91">
                  <c:v>0.26608524989875521</c:v>
                </c:pt>
                <c:pt idx="92">
                  <c:v>0.28969155276148312</c:v>
                </c:pt>
                <c:pt idx="93">
                  <c:v>0.3122539333667616</c:v>
                </c:pt>
                <c:pt idx="94">
                  <c:v>0.3332246028918</c:v>
                </c:pt>
                <c:pt idx="95">
                  <c:v>0.35206532676429986</c:v>
                </c:pt>
                <c:pt idx="96">
                  <c:v>0.36827014030332361</c:v>
                </c:pt>
                <c:pt idx="97">
                  <c:v>0.38138781546052436</c:v>
                </c:pt>
                <c:pt idx="98">
                  <c:v>0.39104269397545605</c:v>
                </c:pt>
                <c:pt idx="99">
                  <c:v>0.39695254747701186</c:v>
                </c:pt>
                <c:pt idx="100">
                  <c:v>0.3989422804014327</c:v>
                </c:pt>
                <c:pt idx="101">
                  <c:v>0.39695254747701175</c:v>
                </c:pt>
                <c:pt idx="102">
                  <c:v>0.39104269397545582</c:v>
                </c:pt>
                <c:pt idx="103">
                  <c:v>0.38138781546052403</c:v>
                </c:pt>
                <c:pt idx="104">
                  <c:v>0.36827014030332328</c:v>
                </c:pt>
                <c:pt idx="105">
                  <c:v>0.35206532676429952</c:v>
                </c:pt>
                <c:pt idx="106">
                  <c:v>0.33322460289179973</c:v>
                </c:pt>
                <c:pt idx="107">
                  <c:v>0.31225393336676144</c:v>
                </c:pt>
                <c:pt idx="108">
                  <c:v>0.28969155276148301</c:v>
                </c:pt>
                <c:pt idx="109">
                  <c:v>0.26608524989875521</c:v>
                </c:pt>
                <c:pt idx="110">
                  <c:v>0.24197072451914381</c:v>
                </c:pt>
                <c:pt idx="111">
                  <c:v>0.21785217703255108</c:v>
                </c:pt>
                <c:pt idx="112">
                  <c:v>0.19418605498321354</c:v>
                </c:pt>
                <c:pt idx="113">
                  <c:v>0.17136859204780802</c:v>
                </c:pt>
                <c:pt idx="114">
                  <c:v>0.14972746563574554</c:v>
                </c:pt>
                <c:pt idx="115">
                  <c:v>0.12951759566589244</c:v>
                </c:pt>
                <c:pt idx="116">
                  <c:v>0.11092083467945625</c:v>
                </c:pt>
                <c:pt idx="117">
                  <c:v>9.4049077376887613E-2</c:v>
                </c:pt>
                <c:pt idx="118">
                  <c:v>7.8950158300894815E-2</c:v>
                </c:pt>
                <c:pt idx="119">
                  <c:v>6.561581477467722E-2</c:v>
                </c:pt>
                <c:pt idx="120">
                  <c:v>5.3990966513188632E-2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A-4CA7-A0AA-1CF02D73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'正規分布　2項分布'!$B$2</c:f>
              <c:strCache>
                <c:ptCount val="1"/>
                <c:pt idx="0">
                  <c:v>NORM.DIST(X,30,3.87,0)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'正規分布　2項分布'!$A$3:$A$63</c:f>
              <c:numCache>
                <c:formatCode>General</c:formatCode>
                <c:ptCount val="6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</c:numCache>
            </c:numRef>
          </c:cat>
          <c:val>
            <c:numRef>
              <c:f>'正規分布　2項分布'!$B$3:$B$63</c:f>
              <c:numCache>
                <c:formatCode>General</c:formatCode>
                <c:ptCount val="61"/>
                <c:pt idx="0">
                  <c:v>9.6389555869936566E-15</c:v>
                </c:pt>
                <c:pt idx="1">
                  <c:v>6.8887822987531647E-14</c:v>
                </c:pt>
                <c:pt idx="2">
                  <c:v>4.6057671285305684E-13</c:v>
                </c:pt>
                <c:pt idx="3">
                  <c:v>2.8807696043217168E-12</c:v>
                </c:pt>
                <c:pt idx="4">
                  <c:v>1.6856294516294699E-11</c:v>
                </c:pt>
                <c:pt idx="5">
                  <c:v>9.2270469401656792E-11</c:v>
                </c:pt>
                <c:pt idx="6">
                  <c:v>4.7250932499242855E-10</c:v>
                </c:pt>
                <c:pt idx="7">
                  <c:v>2.263628076897598E-9</c:v>
                </c:pt>
                <c:pt idx="8">
                  <c:v>1.0144877211542337E-8</c:v>
                </c:pt>
                <c:pt idx="9">
                  <c:v>4.2533933948564448E-8</c:v>
                </c:pt>
                <c:pt idx="10">
                  <c:v>1.6682892227996586E-7</c:v>
                </c:pt>
                <c:pt idx="11">
                  <c:v>6.1214480858438905E-7</c:v>
                </c:pt>
                <c:pt idx="12">
                  <c:v>2.101280507151938E-6</c:v>
                </c:pt>
                <c:pt idx="13">
                  <c:v>6.7477801955198015E-6</c:v>
                </c:pt>
                <c:pt idx="14">
                  <c:v>2.0271452000439237E-5</c:v>
                </c:pt>
                <c:pt idx="15">
                  <c:v>5.6971259661427472E-5</c:v>
                </c:pt>
                <c:pt idx="16">
                  <c:v>1.4978689603802533E-4</c:v>
                </c:pt>
                <c:pt idx="17">
                  <c:v>3.6841631550566949E-4</c:v>
                </c:pt>
                <c:pt idx="18">
                  <c:v>8.4771705979010906E-4</c:v>
                </c:pt>
                <c:pt idx="19">
                  <c:v>1.824777956375761E-3</c:v>
                </c:pt>
                <c:pt idx="20">
                  <c:v>3.6746515501841328E-3</c:v>
                </c:pt>
                <c:pt idx="21">
                  <c:v>6.9226015480283037E-3</c:v>
                </c:pt>
                <c:pt idx="22">
                  <c:v>1.2200272796926429E-2</c:v>
                </c:pt>
                <c:pt idx="23">
                  <c:v>2.0114849268636745E-2</c:v>
                </c:pt>
                <c:pt idx="24">
                  <c:v>3.1024947696103814E-2</c:v>
                </c:pt>
                <c:pt idx="25">
                  <c:v>4.4766420317807844E-2</c:v>
                </c:pt>
                <c:pt idx="26">
                  <c:v>6.0428346749642259E-2</c:v>
                </c:pt>
                <c:pt idx="27">
                  <c:v>7.630905787681859E-2</c:v>
                </c:pt>
                <c:pt idx="28">
                  <c:v>9.0148500118746894E-2</c:v>
                </c:pt>
                <c:pt idx="29">
                  <c:v>9.962950063937813E-2</c:v>
                </c:pt>
                <c:pt idx="30">
                  <c:v>0.10300645387285055</c:v>
                </c:pt>
                <c:pt idx="31">
                  <c:v>9.962950063937813E-2</c:v>
                </c:pt>
                <c:pt idx="32">
                  <c:v>9.0148500118746894E-2</c:v>
                </c:pt>
                <c:pt idx="33">
                  <c:v>7.630905787681859E-2</c:v>
                </c:pt>
                <c:pt idx="34">
                  <c:v>6.0428346749642259E-2</c:v>
                </c:pt>
                <c:pt idx="35">
                  <c:v>4.4766420317807844E-2</c:v>
                </c:pt>
                <c:pt idx="36">
                  <c:v>3.1024947696103814E-2</c:v>
                </c:pt>
                <c:pt idx="37">
                  <c:v>2.0114849268636745E-2</c:v>
                </c:pt>
                <c:pt idx="38">
                  <c:v>1.2200272796926429E-2</c:v>
                </c:pt>
                <c:pt idx="39">
                  <c:v>6.9226015480283037E-3</c:v>
                </c:pt>
                <c:pt idx="40">
                  <c:v>3.6746515501841328E-3</c:v>
                </c:pt>
                <c:pt idx="41">
                  <c:v>1.824777956375761E-3</c:v>
                </c:pt>
                <c:pt idx="42">
                  <c:v>8.4771705979010906E-4</c:v>
                </c:pt>
                <c:pt idx="43">
                  <c:v>3.6841631550566949E-4</c:v>
                </c:pt>
                <c:pt idx="44">
                  <c:v>1.4978689603802533E-4</c:v>
                </c:pt>
                <c:pt idx="45">
                  <c:v>5.6971259661427472E-5</c:v>
                </c:pt>
                <c:pt idx="46">
                  <c:v>2.0271452000439237E-5</c:v>
                </c:pt>
                <c:pt idx="47">
                  <c:v>6.7477801955198015E-6</c:v>
                </c:pt>
                <c:pt idx="48">
                  <c:v>2.101280507151938E-6</c:v>
                </c:pt>
                <c:pt idx="49">
                  <c:v>6.1214480858438905E-7</c:v>
                </c:pt>
                <c:pt idx="50">
                  <c:v>1.6682892227996586E-7</c:v>
                </c:pt>
                <c:pt idx="51">
                  <c:v>4.2533933948564448E-8</c:v>
                </c:pt>
                <c:pt idx="52">
                  <c:v>1.0144877211542337E-8</c:v>
                </c:pt>
                <c:pt idx="53">
                  <c:v>2.263628076897598E-9</c:v>
                </c:pt>
                <c:pt idx="54">
                  <c:v>4.7250932499242855E-10</c:v>
                </c:pt>
                <c:pt idx="55">
                  <c:v>9.2270469401656792E-11</c:v>
                </c:pt>
                <c:pt idx="56">
                  <c:v>1.6856294516294699E-11</c:v>
                </c:pt>
                <c:pt idx="57">
                  <c:v>2.8807696043217168E-12</c:v>
                </c:pt>
                <c:pt idx="58">
                  <c:v>4.6057671285305684E-13</c:v>
                </c:pt>
                <c:pt idx="59">
                  <c:v>6.8887822987531647E-14</c:v>
                </c:pt>
                <c:pt idx="60">
                  <c:v>9.6389555869936566E-15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7-416E-8BD1-8806E8A5D9FD}"/>
            </c:ext>
          </c:extLst>
        </c:ser>
        <c:ser>
          <c:idx val="1"/>
          <c:order val="1"/>
          <c:tx>
            <c:strRef>
              <c:f>'正規分布　2項分布'!$C$2</c:f>
              <c:strCache>
                <c:ptCount val="1"/>
                <c:pt idx="0">
                  <c:v>BINORM.DIST(X,60,0.5,0)</c:v>
                </c:pt>
              </c:strCache>
            </c:strRef>
          </c:tx>
          <c:spPr>
            <a:ln w="22225" cap="rnd" cmpd="sng" algn="ctr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'正規分布　2項分布'!$A$3:$A$63</c:f>
              <c:numCache>
                <c:formatCode>General</c:formatCode>
                <c:ptCount val="6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</c:numCache>
            </c:numRef>
          </c:cat>
          <c:val>
            <c:numRef>
              <c:f>'正規分布　2項分布'!$C$3:$C$63</c:f>
              <c:numCache>
                <c:formatCode>General</c:formatCode>
                <c:ptCount val="61"/>
                <c:pt idx="0">
                  <c:v>8.6736173798840509E-19</c:v>
                </c:pt>
                <c:pt idx="1">
                  <c:v>5.2041704279304274E-17</c:v>
                </c:pt>
                <c:pt idx="2">
                  <c:v>1.5352302762394816E-15</c:v>
                </c:pt>
                <c:pt idx="3">
                  <c:v>2.9681118673963333E-14</c:v>
                </c:pt>
                <c:pt idx="4">
                  <c:v>4.2295594110397562E-13</c:v>
                </c:pt>
                <c:pt idx="5">
                  <c:v>4.7371065403645243E-12</c:v>
                </c:pt>
                <c:pt idx="6">
                  <c:v>4.3423476620007923E-11</c:v>
                </c:pt>
                <c:pt idx="7">
                  <c:v>3.3498110535434973E-10</c:v>
                </c:pt>
                <c:pt idx="8">
                  <c:v>2.2192498229725647E-9</c:v>
                </c:pt>
                <c:pt idx="9">
                  <c:v>1.2822332310508124E-8</c:v>
                </c:pt>
                <c:pt idx="10">
                  <c:v>6.539389478359134E-8</c:v>
                </c:pt>
                <c:pt idx="11">
                  <c:v>2.9724497628905124E-7</c:v>
                </c:pt>
                <c:pt idx="12">
                  <c:v>1.2137503198469561E-6</c:v>
                </c:pt>
                <c:pt idx="13">
                  <c:v>4.4815396425118576E-6</c:v>
                </c:pt>
                <c:pt idx="14">
                  <c:v>1.5045168799861202E-5</c:v>
                </c:pt>
                <c:pt idx="15">
                  <c:v>4.6138517652907834E-5</c:v>
                </c:pt>
                <c:pt idx="16">
                  <c:v>1.2976458089880325E-4</c:v>
                </c:pt>
                <c:pt idx="17">
                  <c:v>3.3586126820866693E-4</c:v>
                </c:pt>
                <c:pt idx="18">
                  <c:v>8.0233525183181587E-4</c:v>
                </c:pt>
                <c:pt idx="19">
                  <c:v>1.7735831882598055E-3</c:v>
                </c:pt>
                <c:pt idx="20">
                  <c:v>3.6358455359326008E-3</c:v>
                </c:pt>
                <c:pt idx="21">
                  <c:v>6.9254200684430306E-3</c:v>
                </c:pt>
                <c:pt idx="22">
                  <c:v>1.2276881030421741E-2</c:v>
                </c:pt>
                <c:pt idx="23">
                  <c:v>2.0283542572001153E-2</c:v>
                </c:pt>
                <c:pt idx="24">
                  <c:v>3.1270461465168445E-2</c:v>
                </c:pt>
                <c:pt idx="25">
                  <c:v>4.5029464509842534E-2</c:v>
                </c:pt>
                <c:pt idx="26">
                  <c:v>6.0616586840172633E-2</c:v>
                </c:pt>
                <c:pt idx="27">
                  <c:v>7.6331998243180377E-2</c:v>
                </c:pt>
                <c:pt idx="28">
                  <c:v>8.9962712215176904E-2</c:v>
                </c:pt>
                <c:pt idx="29">
                  <c:v>9.9269199685712378E-2</c:v>
                </c:pt>
                <c:pt idx="30">
                  <c:v>0.10257817300856949</c:v>
                </c:pt>
                <c:pt idx="31">
                  <c:v>9.9269199685712378E-2</c:v>
                </c:pt>
                <c:pt idx="32">
                  <c:v>8.9962712215176904E-2</c:v>
                </c:pt>
                <c:pt idx="33">
                  <c:v>7.6331998243180377E-2</c:v>
                </c:pt>
                <c:pt idx="34">
                  <c:v>6.0616586840172633E-2</c:v>
                </c:pt>
                <c:pt idx="35">
                  <c:v>4.5029464509842534E-2</c:v>
                </c:pt>
                <c:pt idx="36">
                  <c:v>3.1270461465168438E-2</c:v>
                </c:pt>
                <c:pt idx="37">
                  <c:v>2.0283542572001153E-2</c:v>
                </c:pt>
                <c:pt idx="38">
                  <c:v>1.2276881030421741E-2</c:v>
                </c:pt>
                <c:pt idx="39">
                  <c:v>6.9254200684430306E-3</c:v>
                </c:pt>
                <c:pt idx="40">
                  <c:v>3.6358455359326008E-3</c:v>
                </c:pt>
                <c:pt idx="41">
                  <c:v>1.7735831882598073E-3</c:v>
                </c:pt>
                <c:pt idx="42">
                  <c:v>8.0233525183181587E-4</c:v>
                </c:pt>
                <c:pt idx="43">
                  <c:v>3.3586126820866688E-4</c:v>
                </c:pt>
                <c:pt idx="44">
                  <c:v>1.2976458089880325E-4</c:v>
                </c:pt>
                <c:pt idx="45">
                  <c:v>4.6138517652907834E-5</c:v>
                </c:pt>
                <c:pt idx="46">
                  <c:v>1.5045168799861202E-5</c:v>
                </c:pt>
                <c:pt idx="47">
                  <c:v>4.4815396425118576E-6</c:v>
                </c:pt>
                <c:pt idx="48">
                  <c:v>1.2137503198469561E-6</c:v>
                </c:pt>
                <c:pt idx="49">
                  <c:v>2.9724497628905071E-7</c:v>
                </c:pt>
                <c:pt idx="50">
                  <c:v>6.539389478359134E-8</c:v>
                </c:pt>
                <c:pt idx="51">
                  <c:v>1.2822332310508124E-8</c:v>
                </c:pt>
                <c:pt idx="52">
                  <c:v>2.2192498229725651E-9</c:v>
                </c:pt>
                <c:pt idx="53">
                  <c:v>3.3498110535434854E-10</c:v>
                </c:pt>
                <c:pt idx="54">
                  <c:v>4.3423476620007923E-11</c:v>
                </c:pt>
                <c:pt idx="55">
                  <c:v>4.7371065403645412E-12</c:v>
                </c:pt>
                <c:pt idx="56">
                  <c:v>4.229559411039741E-13</c:v>
                </c:pt>
                <c:pt idx="57">
                  <c:v>2.9681118673963232E-14</c:v>
                </c:pt>
                <c:pt idx="58">
                  <c:v>1.5352302762394816E-15</c:v>
                </c:pt>
                <c:pt idx="59">
                  <c:v>5.2041704279304274E-17</c:v>
                </c:pt>
                <c:pt idx="60">
                  <c:v>8.6736173798840509E-19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416E-8BD1-8806E8A5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'正規分布　ｔ分布'!$B$2</c:f>
              <c:strCache>
                <c:ptCount val="1"/>
                <c:pt idx="0">
                  <c:v>NORM.S.DIST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ｔ分布'!$B$3:$B$63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1.8573618445552997E-7</c:v>
                </c:pt>
                <c:pt idx="4">
                  <c:v>5.3610353446976421E-7</c:v>
                </c:pt>
                <c:pt idx="5">
                  <c:v>1.486719514734303E-6</c:v>
                </c:pt>
                <c:pt idx="6">
                  <c:v>3.9612990910320965E-6</c:v>
                </c:pt>
                <c:pt idx="7">
                  <c:v>1.0140852065486796E-5</c:v>
                </c:pt>
                <c:pt idx="8">
                  <c:v>2.4942471290053712E-5</c:v>
                </c:pt>
                <c:pt idx="9">
                  <c:v>5.8943067756540275E-5</c:v>
                </c:pt>
                <c:pt idx="10">
                  <c:v>1.3383022576488632E-4</c:v>
                </c:pt>
                <c:pt idx="11">
                  <c:v>2.9194692579146233E-4</c:v>
                </c:pt>
                <c:pt idx="12">
                  <c:v>6.1190193011377689E-4</c:v>
                </c:pt>
                <c:pt idx="13">
                  <c:v>1.2322191684730286E-3</c:v>
                </c:pt>
                <c:pt idx="14">
                  <c:v>2.3840882014648616E-3</c:v>
                </c:pt>
                <c:pt idx="15">
                  <c:v>4.4318484119380422E-3</c:v>
                </c:pt>
                <c:pt idx="16">
                  <c:v>7.9154515829800275E-3</c:v>
                </c:pt>
                <c:pt idx="17">
                  <c:v>1.3582969233685722E-2</c:v>
                </c:pt>
                <c:pt idx="18">
                  <c:v>2.2394530294843069E-2</c:v>
                </c:pt>
                <c:pt idx="19">
                  <c:v>3.5474592846231709E-2</c:v>
                </c:pt>
                <c:pt idx="20">
                  <c:v>5.3990966513188417E-2</c:v>
                </c:pt>
                <c:pt idx="21">
                  <c:v>7.8950158300894621E-2</c:v>
                </c:pt>
                <c:pt idx="22">
                  <c:v>0.11092083467945613</c:v>
                </c:pt>
                <c:pt idx="23">
                  <c:v>0.14972746563574554</c:v>
                </c:pt>
                <c:pt idx="24">
                  <c:v>0.1941860549832137</c:v>
                </c:pt>
                <c:pt idx="25">
                  <c:v>0.24197072451914411</c:v>
                </c:pt>
                <c:pt idx="26">
                  <c:v>0.28969155276148345</c:v>
                </c:pt>
                <c:pt idx="27">
                  <c:v>0.33322460289180028</c:v>
                </c:pt>
                <c:pt idx="28">
                  <c:v>0.36827014030332378</c:v>
                </c:pt>
                <c:pt idx="29">
                  <c:v>0.39104269397545616</c:v>
                </c:pt>
                <c:pt idx="30">
                  <c:v>0.3989422804014327</c:v>
                </c:pt>
                <c:pt idx="31">
                  <c:v>0.39104269397545566</c:v>
                </c:pt>
                <c:pt idx="32">
                  <c:v>0.36827014030332289</c:v>
                </c:pt>
                <c:pt idx="33">
                  <c:v>0.333224602891799</c:v>
                </c:pt>
                <c:pt idx="34">
                  <c:v>0.28969155276148201</c:v>
                </c:pt>
                <c:pt idx="35">
                  <c:v>0.24197072451914262</c:v>
                </c:pt>
                <c:pt idx="36">
                  <c:v>0.19418605498321226</c:v>
                </c:pt>
                <c:pt idx="37">
                  <c:v>0.14972746563574424</c:v>
                </c:pt>
                <c:pt idx="38">
                  <c:v>0.11092083467945503</c:v>
                </c:pt>
                <c:pt idx="39">
                  <c:v>7.8950158300893747E-2</c:v>
                </c:pt>
                <c:pt idx="40">
                  <c:v>5.3990966513187716E-2</c:v>
                </c:pt>
                <c:pt idx="41">
                  <c:v>3.5474592846231189E-2</c:v>
                </c:pt>
                <c:pt idx="42">
                  <c:v>2.2394530294842712E-2</c:v>
                </c:pt>
                <c:pt idx="43">
                  <c:v>1.3582969233685486E-2</c:v>
                </c:pt>
                <c:pt idx="44">
                  <c:v>7.9154515829798801E-3</c:v>
                </c:pt>
                <c:pt idx="45">
                  <c:v>4.4318484119379529E-3</c:v>
                </c:pt>
                <c:pt idx="46">
                  <c:v>2.3840882014648105E-3</c:v>
                </c:pt>
                <c:pt idx="47">
                  <c:v>1.2322191684730013E-3</c:v>
                </c:pt>
                <c:pt idx="48">
                  <c:v>6.1190193011376214E-4</c:v>
                </c:pt>
                <c:pt idx="49">
                  <c:v>2.9194692579145507E-4</c:v>
                </c:pt>
                <c:pt idx="50">
                  <c:v>1.3383022576488298E-4</c:v>
                </c:pt>
                <c:pt idx="51">
                  <c:v>5.8943067756538703E-5</c:v>
                </c:pt>
                <c:pt idx="52">
                  <c:v>2.4942471290053047E-5</c:v>
                </c:pt>
                <c:pt idx="53">
                  <c:v>1.0140852065486508E-5</c:v>
                </c:pt>
                <c:pt idx="54">
                  <c:v>3.961299091031977E-6</c:v>
                </c:pt>
                <c:pt idx="55">
                  <c:v>1.4867195147342583E-6</c:v>
                </c:pt>
                <c:pt idx="56">
                  <c:v>5.3610353446974716E-7</c:v>
                </c:pt>
                <c:pt idx="57">
                  <c:v>1.857361844555237E-7</c:v>
                </c:pt>
                <c:pt idx="58">
                  <c:v>6.1826205001656376E-8</c:v>
                </c:pt>
                <c:pt idx="59">
                  <c:v>1.977319640624397E-8</c:v>
                </c:pt>
                <c:pt idx="60">
                  <c:v>6.0758828498230694E-9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CBA-BCE2-EF6218D49FCE}"/>
            </c:ext>
          </c:extLst>
        </c:ser>
        <c:ser>
          <c:idx val="1"/>
          <c:order val="1"/>
          <c:tx>
            <c:strRef>
              <c:f>'正規分布　ｔ分布'!$C$2</c:f>
              <c:strCache>
                <c:ptCount val="1"/>
                <c:pt idx="0">
                  <c:v>T.DIST(X,1,0)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ｔ分布'!$C$3:$C$63</c:f>
              <c:numCache>
                <c:formatCode>General</c:formatCode>
                <c:ptCount val="61"/>
                <c:pt idx="0">
                  <c:v>8.6029698968592069E-3</c:v>
                </c:pt>
                <c:pt idx="1">
                  <c:v>9.1890844741279072E-3</c:v>
                </c:pt>
                <c:pt idx="2">
                  <c:v>9.8365230588316026E-3</c:v>
                </c:pt>
                <c:pt idx="3">
                  <c:v>1.0554041319091205E-2</c:v>
                </c:pt>
                <c:pt idx="4">
                  <c:v>1.1351993087867003E-2</c:v>
                </c:pt>
                <c:pt idx="5">
                  <c:v>1.2242687930145799E-2</c:v>
                </c:pt>
                <c:pt idx="6">
                  <c:v>1.324084385123922E-2</c:v>
                </c:pt>
                <c:pt idx="7">
                  <c:v>1.4364164538979731E-2</c:v>
                </c:pt>
                <c:pt idx="8">
                  <c:v>1.5634080853820769E-2</c:v>
                </c:pt>
                <c:pt idx="9">
                  <c:v>1.7076710632177625E-2</c:v>
                </c:pt>
                <c:pt idx="10">
                  <c:v>1.8724110951987703E-2</c:v>
                </c:pt>
                <c:pt idx="11">
                  <c:v>2.061592527097092E-2</c:v>
                </c:pt>
                <c:pt idx="12">
                  <c:v>2.2801567778208527E-2</c:v>
                </c:pt>
                <c:pt idx="13">
                  <c:v>2.5343143804441963E-2</c:v>
                </c:pt>
                <c:pt idx="14">
                  <c:v>2.8319384891796365E-2</c:v>
                </c:pt>
                <c:pt idx="15">
                  <c:v>3.1830988618379116E-2</c:v>
                </c:pt>
                <c:pt idx="16">
                  <c:v>3.6007905676899467E-2</c:v>
                </c:pt>
                <c:pt idx="17">
                  <c:v>4.1019315229870013E-2</c:v>
                </c:pt>
                <c:pt idx="18">
                  <c:v>4.7087261269791632E-2</c:v>
                </c:pt>
                <c:pt idx="19">
                  <c:v>5.4505117497224573E-2</c:v>
                </c:pt>
                <c:pt idx="20">
                  <c:v>6.3661977236758316E-2</c:v>
                </c:pt>
                <c:pt idx="21">
                  <c:v>7.5073086364101788E-2</c:v>
                </c:pt>
                <c:pt idx="22">
                  <c:v>8.9412889377469537E-2</c:v>
                </c:pt>
                <c:pt idx="23">
                  <c:v>0.10753712371074042</c:v>
                </c:pt>
                <c:pt idx="24">
                  <c:v>0.13045487138679987</c:v>
                </c:pt>
                <c:pt idx="25">
                  <c:v>0.15915494309189585</c:v>
                </c:pt>
                <c:pt idx="26">
                  <c:v>0.19409139401450709</c:v>
                </c:pt>
                <c:pt idx="27">
                  <c:v>0.23405138689984673</c:v>
                </c:pt>
                <c:pt idx="28">
                  <c:v>0.27440507429637184</c:v>
                </c:pt>
                <c:pt idx="29">
                  <c:v>0.30606719825364531</c:v>
                </c:pt>
                <c:pt idx="30">
                  <c:v>0.31830988618379069</c:v>
                </c:pt>
                <c:pt idx="31">
                  <c:v>0.30606719825364453</c:v>
                </c:pt>
                <c:pt idx="32">
                  <c:v>0.27440507429637073</c:v>
                </c:pt>
                <c:pt idx="33">
                  <c:v>0.23405138689984548</c:v>
                </c:pt>
                <c:pt idx="34">
                  <c:v>0.1940913940145059</c:v>
                </c:pt>
                <c:pt idx="35">
                  <c:v>0.15915494309189485</c:v>
                </c:pt>
                <c:pt idx="36">
                  <c:v>0.13045487138679907</c:v>
                </c:pt>
                <c:pt idx="37">
                  <c:v>0.1075371237107398</c:v>
                </c:pt>
                <c:pt idx="38">
                  <c:v>8.9412889377469065E-2</c:v>
                </c:pt>
                <c:pt idx="39">
                  <c:v>7.5073086364101385E-2</c:v>
                </c:pt>
                <c:pt idx="40">
                  <c:v>6.3661977236757983E-2</c:v>
                </c:pt>
                <c:pt idx="41">
                  <c:v>5.4505117497224295E-2</c:v>
                </c:pt>
                <c:pt idx="42">
                  <c:v>4.7087261269791403E-2</c:v>
                </c:pt>
                <c:pt idx="43">
                  <c:v>4.1019315229869832E-2</c:v>
                </c:pt>
                <c:pt idx="44">
                  <c:v>3.6007905676899314E-2</c:v>
                </c:pt>
                <c:pt idx="45">
                  <c:v>3.1830988618378991E-2</c:v>
                </c:pt>
                <c:pt idx="46">
                  <c:v>2.8319384891796258E-2</c:v>
                </c:pt>
                <c:pt idx="47">
                  <c:v>2.5343143804441876E-2</c:v>
                </c:pt>
                <c:pt idx="48">
                  <c:v>2.2801567778208451E-2</c:v>
                </c:pt>
                <c:pt idx="49">
                  <c:v>2.0615925270970854E-2</c:v>
                </c:pt>
                <c:pt idx="50">
                  <c:v>1.8724110951987647E-2</c:v>
                </c:pt>
                <c:pt idx="51">
                  <c:v>1.7076710632177576E-2</c:v>
                </c:pt>
                <c:pt idx="52">
                  <c:v>1.5634080853820728E-2</c:v>
                </c:pt>
                <c:pt idx="53">
                  <c:v>1.4364164538979695E-2</c:v>
                </c:pt>
                <c:pt idx="54">
                  <c:v>1.3240843851239187E-2</c:v>
                </c:pt>
                <c:pt idx="55">
                  <c:v>1.2242687930145772E-2</c:v>
                </c:pt>
                <c:pt idx="56">
                  <c:v>1.1351993087866977E-2</c:v>
                </c:pt>
                <c:pt idx="57">
                  <c:v>1.0554041319091182E-2</c:v>
                </c:pt>
                <c:pt idx="58">
                  <c:v>9.8365230588315818E-3</c:v>
                </c:pt>
                <c:pt idx="59">
                  <c:v>9.1890844741278881E-3</c:v>
                </c:pt>
                <c:pt idx="60">
                  <c:v>8.6029698968591913E-3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CBA-BCE2-EF6218D4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'正規分布　ｔ分布 (2)'!$B$2</c:f>
              <c:strCache>
                <c:ptCount val="1"/>
                <c:pt idx="0">
                  <c:v>NORM.S.DIST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(2)'!$B$3:$B$63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1.8573618445552997E-7</c:v>
                </c:pt>
                <c:pt idx="4">
                  <c:v>5.3610353446976421E-7</c:v>
                </c:pt>
                <c:pt idx="5">
                  <c:v>1.486719514734303E-6</c:v>
                </c:pt>
                <c:pt idx="6">
                  <c:v>3.9612990910320965E-6</c:v>
                </c:pt>
                <c:pt idx="7">
                  <c:v>1.0140852065486796E-5</c:v>
                </c:pt>
                <c:pt idx="8">
                  <c:v>2.4942471290053712E-5</c:v>
                </c:pt>
                <c:pt idx="9">
                  <c:v>5.8943067756540275E-5</c:v>
                </c:pt>
                <c:pt idx="10">
                  <c:v>1.3383022576488632E-4</c:v>
                </c:pt>
                <c:pt idx="11">
                  <c:v>2.9194692579146233E-4</c:v>
                </c:pt>
                <c:pt idx="12">
                  <c:v>6.1190193011377689E-4</c:v>
                </c:pt>
                <c:pt idx="13">
                  <c:v>1.2322191684730286E-3</c:v>
                </c:pt>
                <c:pt idx="14">
                  <c:v>2.3840882014648616E-3</c:v>
                </c:pt>
                <c:pt idx="15">
                  <c:v>4.4318484119380422E-3</c:v>
                </c:pt>
                <c:pt idx="16">
                  <c:v>7.9154515829800275E-3</c:v>
                </c:pt>
                <c:pt idx="17">
                  <c:v>1.3582969233685722E-2</c:v>
                </c:pt>
                <c:pt idx="18">
                  <c:v>2.2394530294843069E-2</c:v>
                </c:pt>
                <c:pt idx="19">
                  <c:v>3.5474592846231709E-2</c:v>
                </c:pt>
                <c:pt idx="20">
                  <c:v>5.3990966513188417E-2</c:v>
                </c:pt>
                <c:pt idx="21">
                  <c:v>7.8950158300894621E-2</c:v>
                </c:pt>
                <c:pt idx="22">
                  <c:v>0.11092083467945613</c:v>
                </c:pt>
                <c:pt idx="23">
                  <c:v>0.14972746563574554</c:v>
                </c:pt>
                <c:pt idx="24">
                  <c:v>0.1941860549832137</c:v>
                </c:pt>
                <c:pt idx="25">
                  <c:v>0.24197072451914411</c:v>
                </c:pt>
                <c:pt idx="26">
                  <c:v>0.28969155276148345</c:v>
                </c:pt>
                <c:pt idx="27">
                  <c:v>0.33322460289180028</c:v>
                </c:pt>
                <c:pt idx="28">
                  <c:v>0.36827014030332378</c:v>
                </c:pt>
                <c:pt idx="29">
                  <c:v>0.39104269397545616</c:v>
                </c:pt>
                <c:pt idx="30">
                  <c:v>0.3989422804014327</c:v>
                </c:pt>
                <c:pt idx="31">
                  <c:v>0.39104269397545566</c:v>
                </c:pt>
                <c:pt idx="32">
                  <c:v>0.36827014030332289</c:v>
                </c:pt>
                <c:pt idx="33">
                  <c:v>0.333224602891799</c:v>
                </c:pt>
                <c:pt idx="34">
                  <c:v>0.28969155276148201</c:v>
                </c:pt>
                <c:pt idx="35">
                  <c:v>0.24197072451914262</c:v>
                </c:pt>
                <c:pt idx="36">
                  <c:v>0.19418605498321226</c:v>
                </c:pt>
                <c:pt idx="37">
                  <c:v>0.14972746563574424</c:v>
                </c:pt>
                <c:pt idx="38">
                  <c:v>0.11092083467945503</c:v>
                </c:pt>
                <c:pt idx="39">
                  <c:v>7.8950158300893747E-2</c:v>
                </c:pt>
                <c:pt idx="40">
                  <c:v>5.3990966513187716E-2</c:v>
                </c:pt>
                <c:pt idx="41">
                  <c:v>3.5474592846231189E-2</c:v>
                </c:pt>
                <c:pt idx="42">
                  <c:v>2.2394530294842712E-2</c:v>
                </c:pt>
                <c:pt idx="43">
                  <c:v>1.3582969233685486E-2</c:v>
                </c:pt>
                <c:pt idx="44">
                  <c:v>7.9154515829798801E-3</c:v>
                </c:pt>
                <c:pt idx="45">
                  <c:v>4.4318484119379529E-3</c:v>
                </c:pt>
                <c:pt idx="46">
                  <c:v>2.3840882014648105E-3</c:v>
                </c:pt>
                <c:pt idx="47">
                  <c:v>1.2322191684730013E-3</c:v>
                </c:pt>
                <c:pt idx="48">
                  <c:v>6.1190193011376214E-4</c:v>
                </c:pt>
                <c:pt idx="49">
                  <c:v>2.9194692579145507E-4</c:v>
                </c:pt>
                <c:pt idx="50">
                  <c:v>1.3383022576488298E-4</c:v>
                </c:pt>
                <c:pt idx="51">
                  <c:v>5.8943067756538703E-5</c:v>
                </c:pt>
                <c:pt idx="52">
                  <c:v>2.4942471290053047E-5</c:v>
                </c:pt>
                <c:pt idx="53">
                  <c:v>1.0140852065486508E-5</c:v>
                </c:pt>
                <c:pt idx="54">
                  <c:v>3.961299091031977E-6</c:v>
                </c:pt>
                <c:pt idx="55">
                  <c:v>1.4867195147342583E-6</c:v>
                </c:pt>
                <c:pt idx="56">
                  <c:v>5.3610353446974716E-7</c:v>
                </c:pt>
                <c:pt idx="57">
                  <c:v>1.857361844555237E-7</c:v>
                </c:pt>
                <c:pt idx="58">
                  <c:v>6.1826205001656376E-8</c:v>
                </c:pt>
                <c:pt idx="59">
                  <c:v>1.977319640624397E-8</c:v>
                </c:pt>
                <c:pt idx="60">
                  <c:v>6.0758828498230694E-9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5-49F9-9EB9-3E433AF55859}"/>
            </c:ext>
          </c:extLst>
        </c:ser>
        <c:ser>
          <c:idx val="1"/>
          <c:order val="1"/>
          <c:tx>
            <c:strRef>
              <c:f>'正規分布　ｔ分布 (2)'!$C$2</c:f>
              <c:strCache>
                <c:ptCount val="1"/>
                <c:pt idx="0">
                  <c:v>T.DIST(X,1,0)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(2)'!$C$3:$C$63</c:f>
              <c:numCache>
                <c:formatCode>General</c:formatCode>
                <c:ptCount val="61"/>
                <c:pt idx="0">
                  <c:v>8.6029698968592069E-3</c:v>
                </c:pt>
                <c:pt idx="1">
                  <c:v>9.1890844741279072E-3</c:v>
                </c:pt>
                <c:pt idx="2">
                  <c:v>9.8365230588316026E-3</c:v>
                </c:pt>
                <c:pt idx="3">
                  <c:v>1.0554041319091205E-2</c:v>
                </c:pt>
                <c:pt idx="4">
                  <c:v>1.1351993087867003E-2</c:v>
                </c:pt>
                <c:pt idx="5">
                  <c:v>1.2242687930145799E-2</c:v>
                </c:pt>
                <c:pt idx="6">
                  <c:v>1.324084385123922E-2</c:v>
                </c:pt>
                <c:pt idx="7">
                  <c:v>1.4364164538979731E-2</c:v>
                </c:pt>
                <c:pt idx="8">
                  <c:v>1.5634080853820769E-2</c:v>
                </c:pt>
                <c:pt idx="9">
                  <c:v>1.7076710632177625E-2</c:v>
                </c:pt>
                <c:pt idx="10">
                  <c:v>1.8724110951987703E-2</c:v>
                </c:pt>
                <c:pt idx="11">
                  <c:v>2.061592527097092E-2</c:v>
                </c:pt>
                <c:pt idx="12">
                  <c:v>2.2801567778208527E-2</c:v>
                </c:pt>
                <c:pt idx="13">
                  <c:v>2.5343143804441963E-2</c:v>
                </c:pt>
                <c:pt idx="14">
                  <c:v>2.8319384891796365E-2</c:v>
                </c:pt>
                <c:pt idx="15">
                  <c:v>3.1830988618379116E-2</c:v>
                </c:pt>
                <c:pt idx="16">
                  <c:v>3.6007905676899467E-2</c:v>
                </c:pt>
                <c:pt idx="17">
                  <c:v>4.1019315229870013E-2</c:v>
                </c:pt>
                <c:pt idx="18">
                  <c:v>4.7087261269791632E-2</c:v>
                </c:pt>
                <c:pt idx="19">
                  <c:v>5.4505117497224573E-2</c:v>
                </c:pt>
                <c:pt idx="20">
                  <c:v>6.3661977236758316E-2</c:v>
                </c:pt>
                <c:pt idx="21">
                  <c:v>7.5073086364101788E-2</c:v>
                </c:pt>
                <c:pt idx="22">
                  <c:v>8.9412889377469537E-2</c:v>
                </c:pt>
                <c:pt idx="23">
                  <c:v>0.10753712371074042</c:v>
                </c:pt>
                <c:pt idx="24">
                  <c:v>0.13045487138679987</c:v>
                </c:pt>
                <c:pt idx="25">
                  <c:v>0.15915494309189585</c:v>
                </c:pt>
                <c:pt idx="26">
                  <c:v>0.19409139401450709</c:v>
                </c:pt>
                <c:pt idx="27">
                  <c:v>0.23405138689984673</c:v>
                </c:pt>
                <c:pt idx="28">
                  <c:v>0.27440507429637184</c:v>
                </c:pt>
                <c:pt idx="29">
                  <c:v>0.30606719825364531</c:v>
                </c:pt>
                <c:pt idx="30">
                  <c:v>0.31830988618379069</c:v>
                </c:pt>
                <c:pt idx="31">
                  <c:v>0.30606719825364453</c:v>
                </c:pt>
                <c:pt idx="32">
                  <c:v>0.27440507429637073</c:v>
                </c:pt>
                <c:pt idx="33">
                  <c:v>0.23405138689984548</c:v>
                </c:pt>
                <c:pt idx="34">
                  <c:v>0.1940913940145059</c:v>
                </c:pt>
                <c:pt idx="35">
                  <c:v>0.15915494309189485</c:v>
                </c:pt>
                <c:pt idx="36">
                  <c:v>0.13045487138679907</c:v>
                </c:pt>
                <c:pt idx="37">
                  <c:v>0.1075371237107398</c:v>
                </c:pt>
                <c:pt idx="38">
                  <c:v>8.9412889377469065E-2</c:v>
                </c:pt>
                <c:pt idx="39">
                  <c:v>7.5073086364101385E-2</c:v>
                </c:pt>
                <c:pt idx="40">
                  <c:v>6.3661977236757983E-2</c:v>
                </c:pt>
                <c:pt idx="41">
                  <c:v>5.4505117497224295E-2</c:v>
                </c:pt>
                <c:pt idx="42">
                  <c:v>4.7087261269791403E-2</c:v>
                </c:pt>
                <c:pt idx="43">
                  <c:v>4.1019315229869832E-2</c:v>
                </c:pt>
                <c:pt idx="44">
                  <c:v>3.6007905676899314E-2</c:v>
                </c:pt>
                <c:pt idx="45">
                  <c:v>3.1830988618378991E-2</c:v>
                </c:pt>
                <c:pt idx="46">
                  <c:v>2.8319384891796258E-2</c:v>
                </c:pt>
                <c:pt idx="47">
                  <c:v>2.5343143804441876E-2</c:v>
                </c:pt>
                <c:pt idx="48">
                  <c:v>2.2801567778208451E-2</c:v>
                </c:pt>
                <c:pt idx="49">
                  <c:v>2.0615925270970854E-2</c:v>
                </c:pt>
                <c:pt idx="50">
                  <c:v>1.8724110951987647E-2</c:v>
                </c:pt>
                <c:pt idx="51">
                  <c:v>1.7076710632177576E-2</c:v>
                </c:pt>
                <c:pt idx="52">
                  <c:v>1.5634080853820728E-2</c:v>
                </c:pt>
                <c:pt idx="53">
                  <c:v>1.4364164538979695E-2</c:v>
                </c:pt>
                <c:pt idx="54">
                  <c:v>1.3240843851239187E-2</c:v>
                </c:pt>
                <c:pt idx="55">
                  <c:v>1.2242687930145772E-2</c:v>
                </c:pt>
                <c:pt idx="56">
                  <c:v>1.1351993087866977E-2</c:v>
                </c:pt>
                <c:pt idx="57">
                  <c:v>1.0554041319091182E-2</c:v>
                </c:pt>
                <c:pt idx="58">
                  <c:v>9.8365230588315818E-3</c:v>
                </c:pt>
                <c:pt idx="59">
                  <c:v>9.1890844741278881E-3</c:v>
                </c:pt>
                <c:pt idx="60">
                  <c:v>8.6029698968591913E-3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5-49F9-9EB9-3E433AF55859}"/>
            </c:ext>
          </c:extLst>
        </c:ser>
        <c:ser>
          <c:idx val="2"/>
          <c:order val="2"/>
          <c:tx>
            <c:strRef>
              <c:f>'正規分布　ｔ分布 (2)'!$D$2</c:f>
              <c:strCache>
                <c:ptCount val="1"/>
                <c:pt idx="0">
                  <c:v>T.DIST(X,5,0)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(2)'!$D$3:$D$63</c:f>
              <c:numCache>
                <c:formatCode>General</c:formatCode>
                <c:ptCount val="61"/>
                <c:pt idx="0">
                  <c:v>6.8848154013742991E-4</c:v>
                </c:pt>
                <c:pt idx="1">
                  <c:v>8.2249358085618258E-4</c:v>
                </c:pt>
                <c:pt idx="2">
                  <c:v>9.8712521762779246E-4</c:v>
                </c:pt>
                <c:pt idx="3">
                  <c:v>1.1903927806886207E-3</c:v>
                </c:pt>
                <c:pt idx="4">
                  <c:v>1.4426678319857085E-3</c:v>
                </c:pt>
                <c:pt idx="5">
                  <c:v>1.7574383788078454E-3</c:v>
                </c:pt>
                <c:pt idx="6">
                  <c:v>2.1523348738757822E-3</c:v>
                </c:pt>
                <c:pt idx="7">
                  <c:v>2.6505173502748411E-3</c:v>
                </c:pt>
                <c:pt idx="8">
                  <c:v>3.2825550529426181E-3</c:v>
                </c:pt>
                <c:pt idx="9">
                  <c:v>4.0889763895371849E-3</c:v>
                </c:pt>
                <c:pt idx="10">
                  <c:v>5.1237270519179246E-3</c:v>
                </c:pt>
                <c:pt idx="11">
                  <c:v>6.4588483643698534E-3</c:v>
                </c:pt>
                <c:pt idx="12">
                  <c:v>8.19077268712908E-3</c:v>
                </c:pt>
                <c:pt idx="13">
                  <c:v>1.0448714749395242E-2</c:v>
                </c:pt>
                <c:pt idx="14">
                  <c:v>1.3405683736328926E-2</c:v>
                </c:pt>
                <c:pt idx="15">
                  <c:v>1.7292578800223023E-2</c:v>
                </c:pt>
                <c:pt idx="16">
                  <c:v>2.2415519021677335E-2</c:v>
                </c:pt>
                <c:pt idx="17">
                  <c:v>2.9175741685939404E-2</c:v>
                </c:pt>
                <c:pt idx="18">
                  <c:v>3.8089656526432134E-2</c:v>
                </c:pt>
                <c:pt idx="19">
                  <c:v>4.9803352151145355E-2</c:v>
                </c:pt>
                <c:pt idx="20">
                  <c:v>6.5090310326216774E-2</c:v>
                </c:pt>
                <c:pt idx="21">
                  <c:v>8.481296289690414E-2</c:v>
                </c:pt>
                <c:pt idx="22">
                  <c:v>0.10981925265599143</c:v>
                </c:pt>
                <c:pt idx="23">
                  <c:v>0.14073954789491513</c:v>
                </c:pt>
                <c:pt idx="24">
                  <c:v>0.17765861346493614</c:v>
                </c:pt>
                <c:pt idx="25">
                  <c:v>0.21967979735098128</c:v>
                </c:pt>
                <c:pt idx="26">
                  <c:v>0.26448835680795824</c:v>
                </c:pt>
                <c:pt idx="27">
                  <c:v>0.30814100972342062</c:v>
                </c:pt>
                <c:pt idx="28">
                  <c:v>0.34537807575273394</c:v>
                </c:pt>
                <c:pt idx="29">
                  <c:v>0.37063997771396984</c:v>
                </c:pt>
                <c:pt idx="30">
                  <c:v>0.37960668982249451</c:v>
                </c:pt>
                <c:pt idx="31">
                  <c:v>0.37063997771396928</c:v>
                </c:pt>
                <c:pt idx="32">
                  <c:v>0.34537807575273294</c:v>
                </c:pt>
                <c:pt idx="33">
                  <c:v>0.30814100972341935</c:v>
                </c:pt>
                <c:pt idx="34">
                  <c:v>0.2644883568079569</c:v>
                </c:pt>
                <c:pt idx="35">
                  <c:v>0.21967979735097992</c:v>
                </c:pt>
                <c:pt idx="36">
                  <c:v>0.17765861346493492</c:v>
                </c:pt>
                <c:pt idx="37">
                  <c:v>0.14073954789491408</c:v>
                </c:pt>
                <c:pt idx="38">
                  <c:v>0.10981925265599057</c:v>
                </c:pt>
                <c:pt idx="39">
                  <c:v>8.4812962896903432E-2</c:v>
                </c:pt>
                <c:pt idx="40">
                  <c:v>6.5090310326216219E-2</c:v>
                </c:pt>
                <c:pt idx="41">
                  <c:v>4.980335215114489E-2</c:v>
                </c:pt>
                <c:pt idx="42">
                  <c:v>3.8089656526431807E-2</c:v>
                </c:pt>
                <c:pt idx="43">
                  <c:v>2.917574168593914E-2</c:v>
                </c:pt>
                <c:pt idx="44">
                  <c:v>2.2415519021677158E-2</c:v>
                </c:pt>
                <c:pt idx="45">
                  <c:v>1.7292578800222867E-2</c:v>
                </c:pt>
                <c:pt idx="46">
                  <c:v>1.3405683736328814E-2</c:v>
                </c:pt>
                <c:pt idx="47">
                  <c:v>1.0448714749395164E-2</c:v>
                </c:pt>
                <c:pt idx="48">
                  <c:v>8.1907726871290141E-3</c:v>
                </c:pt>
                <c:pt idx="49">
                  <c:v>6.4588483643698074E-3</c:v>
                </c:pt>
                <c:pt idx="50">
                  <c:v>5.1237270519178873E-3</c:v>
                </c:pt>
                <c:pt idx="51">
                  <c:v>4.0889763895371554E-3</c:v>
                </c:pt>
                <c:pt idx="52">
                  <c:v>3.2825550529425973E-3</c:v>
                </c:pt>
                <c:pt idx="53">
                  <c:v>2.6505173502748224E-3</c:v>
                </c:pt>
                <c:pt idx="54">
                  <c:v>2.1523348738757687E-3</c:v>
                </c:pt>
                <c:pt idx="55">
                  <c:v>1.7574383788078363E-3</c:v>
                </c:pt>
                <c:pt idx="56">
                  <c:v>1.4426678319856992E-3</c:v>
                </c:pt>
                <c:pt idx="57">
                  <c:v>1.1903927806886144E-3</c:v>
                </c:pt>
                <c:pt idx="58">
                  <c:v>9.8712521762778704E-4</c:v>
                </c:pt>
                <c:pt idx="59">
                  <c:v>8.2249358085617836E-4</c:v>
                </c:pt>
                <c:pt idx="60">
                  <c:v>6.8848154013742622E-4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5-49F9-9EB9-3E433AF55859}"/>
            </c:ext>
          </c:extLst>
        </c:ser>
        <c:ser>
          <c:idx val="3"/>
          <c:order val="3"/>
          <c:tx>
            <c:strRef>
              <c:f>'正規分布　ｔ分布 (2)'!$E$2</c:f>
              <c:strCache>
                <c:ptCount val="1"/>
                <c:pt idx="0">
                  <c:v>T.DIST(X,10,0)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(2)'!$E$3:$E$63</c:f>
              <c:numCache>
                <c:formatCode>General</c:formatCode>
                <c:ptCount val="61"/>
                <c:pt idx="0">
                  <c:v>8.8085112679412453E-5</c:v>
                </c:pt>
                <c:pt idx="1">
                  <c:v>1.1768050080955933E-4</c:v>
                </c:pt>
                <c:pt idx="2">
                  <c:v>1.5808027145205718E-4</c:v>
                </c:pt>
                <c:pt idx="3">
                  <c:v>2.1351865803989988E-4</c:v>
                </c:pt>
                <c:pt idx="4">
                  <c:v>2.8998812199440002E-4</c:v>
                </c:pt>
                <c:pt idx="5">
                  <c:v>3.9600105646379923E-4</c:v>
                </c:pt>
                <c:pt idx="6">
                  <c:v>5.4368878659587726E-4</c:v>
                </c:pt>
                <c:pt idx="7">
                  <c:v>7.5038582063150796E-4</c:v>
                </c:pt>
                <c:pt idx="8">
                  <c:v>1.040907904785351E-3</c:v>
                </c:pt>
                <c:pt idx="9">
                  <c:v>1.4508127902000047E-3</c:v>
                </c:pt>
                <c:pt idx="10">
                  <c:v>2.0310339110412206E-3</c:v>
                </c:pt>
                <c:pt idx="11">
                  <c:v>2.8543943946096142E-3</c:v>
                </c:pt>
                <c:pt idx="12">
                  <c:v>4.0246232150294844E-3</c:v>
                </c:pt>
                <c:pt idx="13">
                  <c:v>5.688561106629954E-3</c:v>
                </c:pt>
                <c:pt idx="14">
                  <c:v>8.0521673723422046E-3</c:v>
                </c:pt>
                <c:pt idx="15">
                  <c:v>1.1400549464542584E-2</c:v>
                </c:pt>
                <c:pt idx="16">
                  <c:v>1.61212574394222E-2</c:v>
                </c:pt>
                <c:pt idx="17">
                  <c:v>2.272811979846507E-2</c:v>
                </c:pt>
                <c:pt idx="18">
                  <c:v>3.1879493750030741E-2</c:v>
                </c:pt>
                <c:pt idx="19">
                  <c:v>4.437967661424598E-2</c:v>
                </c:pt>
                <c:pt idx="20">
                  <c:v>6.1145766321218514E-2</c:v>
                </c:pt>
                <c:pt idx="21">
                  <c:v>8.3116389653880018E-2</c:v>
                </c:pt>
                <c:pt idx="22">
                  <c:v>0.11107787729698385</c:v>
                </c:pt>
                <c:pt idx="23">
                  <c:v>0.14539487566000672</c:v>
                </c:pt>
                <c:pt idx="24">
                  <c:v>0.18566389362670385</c:v>
                </c:pt>
                <c:pt idx="25">
                  <c:v>0.23036198922913942</c:v>
                </c:pt>
                <c:pt idx="26">
                  <c:v>0.2766251323382572</c:v>
                </c:pt>
                <c:pt idx="27">
                  <c:v>0.32032581052912523</c:v>
                </c:pt>
                <c:pt idx="28">
                  <c:v>0.35657853369790449</c:v>
                </c:pt>
                <c:pt idx="29">
                  <c:v>0.38065818105444948</c:v>
                </c:pt>
                <c:pt idx="30">
                  <c:v>0.38910838396603115</c:v>
                </c:pt>
                <c:pt idx="31">
                  <c:v>0.38065818105444893</c:v>
                </c:pt>
                <c:pt idx="32">
                  <c:v>0.35657853369790354</c:v>
                </c:pt>
                <c:pt idx="33">
                  <c:v>0.32032581052912396</c:v>
                </c:pt>
                <c:pt idx="34">
                  <c:v>0.27662513233825581</c:v>
                </c:pt>
                <c:pt idx="35">
                  <c:v>0.23036198922913798</c:v>
                </c:pt>
                <c:pt idx="36">
                  <c:v>0.18566389362670252</c:v>
                </c:pt>
                <c:pt idx="37">
                  <c:v>0.14539487566000556</c:v>
                </c:pt>
                <c:pt idx="38">
                  <c:v>0.11107787729698289</c:v>
                </c:pt>
                <c:pt idx="39">
                  <c:v>8.3116389653879227E-2</c:v>
                </c:pt>
                <c:pt idx="40">
                  <c:v>6.114576632121789E-2</c:v>
                </c:pt>
                <c:pt idx="41">
                  <c:v>4.4379676614245474E-2</c:v>
                </c:pt>
                <c:pt idx="42">
                  <c:v>3.1879493750030366E-2</c:v>
                </c:pt>
                <c:pt idx="43">
                  <c:v>2.2728119798464813E-2</c:v>
                </c:pt>
                <c:pt idx="44">
                  <c:v>1.6121257439422026E-2</c:v>
                </c:pt>
                <c:pt idx="45">
                  <c:v>1.140054946454244E-2</c:v>
                </c:pt>
                <c:pt idx="46">
                  <c:v>8.0521673723421092E-3</c:v>
                </c:pt>
                <c:pt idx="47">
                  <c:v>5.6885611066298906E-3</c:v>
                </c:pt>
                <c:pt idx="48">
                  <c:v>4.0246232150294376E-3</c:v>
                </c:pt>
                <c:pt idx="49">
                  <c:v>2.8543943946095838E-3</c:v>
                </c:pt>
                <c:pt idx="50">
                  <c:v>2.0310339110412006E-3</c:v>
                </c:pt>
                <c:pt idx="51">
                  <c:v>1.450812790199988E-3</c:v>
                </c:pt>
                <c:pt idx="52">
                  <c:v>1.0409079047853406E-3</c:v>
                </c:pt>
                <c:pt idx="53">
                  <c:v>7.5038582063150069E-4</c:v>
                </c:pt>
                <c:pt idx="54">
                  <c:v>5.4368878659587195E-4</c:v>
                </c:pt>
                <c:pt idx="55">
                  <c:v>3.9600105646379533E-4</c:v>
                </c:pt>
                <c:pt idx="56">
                  <c:v>2.8998812199439742E-4</c:v>
                </c:pt>
                <c:pt idx="57">
                  <c:v>2.1351865803989777E-4</c:v>
                </c:pt>
                <c:pt idx="58">
                  <c:v>1.5808027145205563E-4</c:v>
                </c:pt>
                <c:pt idx="59">
                  <c:v>1.1768050080955829E-4</c:v>
                </c:pt>
                <c:pt idx="60">
                  <c:v>8.8085112679411694E-5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5-49F9-9EB9-3E433AF55859}"/>
            </c:ext>
          </c:extLst>
        </c:ser>
        <c:ser>
          <c:idx val="4"/>
          <c:order val="4"/>
          <c:tx>
            <c:strRef>
              <c:f>'正規分布　ｔ分布 (2)'!$F$2</c:f>
              <c:strCache>
                <c:ptCount val="1"/>
                <c:pt idx="0">
                  <c:v>T.DIST(X,50,0)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(2)'!$F$3:$F$63</c:f>
              <c:numCache>
                <c:formatCode>General</c:formatCode>
                <c:ptCount val="61"/>
                <c:pt idx="0">
                  <c:v>3.9152846521363008E-7</c:v>
                </c:pt>
                <c:pt idx="1">
                  <c:v>7.9600580142640555E-7</c:v>
                </c:pt>
                <c:pt idx="2">
                  <c:v>1.6106266501644271E-6</c:v>
                </c:pt>
                <c:pt idx="3">
                  <c:v>3.2402335729565921E-6</c:v>
                </c:pt>
                <c:pt idx="4">
                  <c:v>6.4745391114875595E-6</c:v>
                </c:pt>
                <c:pt idx="5">
                  <c:v>1.2835465750193585E-5</c:v>
                </c:pt>
                <c:pt idx="6">
                  <c:v>2.5215893017922791E-5</c:v>
                </c:pt>
                <c:pt idx="7">
                  <c:v>4.9029492019865789E-5</c:v>
                </c:pt>
                <c:pt idx="8">
                  <c:v>9.4230651705309751E-5</c:v>
                </c:pt>
                <c:pt idx="9">
                  <c:v>1.787648282853781E-4</c:v>
                </c:pt>
                <c:pt idx="10">
                  <c:v>3.3427468818049568E-4</c:v>
                </c:pt>
                <c:pt idx="11">
                  <c:v>6.1518790607783668E-4</c:v>
                </c:pt>
                <c:pt idx="12">
                  <c:v>1.1125601628757193E-3</c:v>
                </c:pt>
                <c:pt idx="13">
                  <c:v>1.9740550706406962E-3</c:v>
                </c:pt>
                <c:pt idx="14">
                  <c:v>3.4308938960979601E-3</c:v>
                </c:pt>
                <c:pt idx="15">
                  <c:v>5.8310605583565597E-3</c:v>
                </c:pt>
                <c:pt idx="16">
                  <c:v>9.6750362161556122E-3</c:v>
                </c:pt>
                <c:pt idx="17">
                  <c:v>1.5645627483561533E-2</c:v>
                </c:pt>
                <c:pt idx="18">
                  <c:v>2.4617465552659291E-2</c:v>
                </c:pt>
                <c:pt idx="19">
                  <c:v>3.762607983793731E-2</c:v>
                </c:pt>
                <c:pt idx="20">
                  <c:v>5.5774151649801353E-2</c:v>
                </c:pt>
                <c:pt idx="21">
                  <c:v>8.0057800691386294E-2</c:v>
                </c:pt>
                <c:pt idx="22">
                  <c:v>0.11111233047621843</c:v>
                </c:pt>
                <c:pt idx="23">
                  <c:v>0.14890549253354898</c:v>
                </c:pt>
                <c:pt idx="24">
                  <c:v>0.19244178245271157</c:v>
                </c:pt>
                <c:pt idx="25">
                  <c:v>0.23957106205869128</c:v>
                </c:pt>
                <c:pt idx="26">
                  <c:v>0.28700176987508214</c:v>
                </c:pt>
                <c:pt idx="27">
                  <c:v>0.33058865995000836</c:v>
                </c:pt>
                <c:pt idx="28">
                  <c:v>0.36589534909829302</c:v>
                </c:pt>
                <c:pt idx="29">
                  <c:v>0.38894005621150529</c:v>
                </c:pt>
                <c:pt idx="30">
                  <c:v>0.3969526797311142</c:v>
                </c:pt>
                <c:pt idx="31">
                  <c:v>0.38894005621150479</c:v>
                </c:pt>
                <c:pt idx="32">
                  <c:v>0.36589534909829213</c:v>
                </c:pt>
                <c:pt idx="33">
                  <c:v>0.33058865995000714</c:v>
                </c:pt>
                <c:pt idx="34">
                  <c:v>0.28700176987508075</c:v>
                </c:pt>
                <c:pt idx="35">
                  <c:v>0.23957106205868975</c:v>
                </c:pt>
                <c:pt idx="36">
                  <c:v>0.19244178245271015</c:v>
                </c:pt>
                <c:pt idx="37">
                  <c:v>0.14890549253354776</c:v>
                </c:pt>
                <c:pt idx="38">
                  <c:v>0.11111233047621737</c:v>
                </c:pt>
                <c:pt idx="39">
                  <c:v>8.0057800691385433E-2</c:v>
                </c:pt>
                <c:pt idx="40">
                  <c:v>5.5774151649800686E-2</c:v>
                </c:pt>
                <c:pt idx="41">
                  <c:v>3.7626079837936803E-2</c:v>
                </c:pt>
                <c:pt idx="42">
                  <c:v>2.4617465552658934E-2</c:v>
                </c:pt>
                <c:pt idx="43">
                  <c:v>1.564562748356129E-2</c:v>
                </c:pt>
                <c:pt idx="44">
                  <c:v>9.6750362161554491E-3</c:v>
                </c:pt>
                <c:pt idx="45">
                  <c:v>5.8310605583564573E-3</c:v>
                </c:pt>
                <c:pt idx="46">
                  <c:v>3.4308938960978985E-3</c:v>
                </c:pt>
                <c:pt idx="47">
                  <c:v>1.9740550706406602E-3</c:v>
                </c:pt>
                <c:pt idx="48">
                  <c:v>1.1125601628756978E-3</c:v>
                </c:pt>
                <c:pt idx="49">
                  <c:v>6.1518790607782497E-4</c:v>
                </c:pt>
                <c:pt idx="50">
                  <c:v>3.3427468818048901E-4</c:v>
                </c:pt>
                <c:pt idx="51">
                  <c:v>1.7876482828537484E-4</c:v>
                </c:pt>
                <c:pt idx="52">
                  <c:v>9.4230651705307677E-5</c:v>
                </c:pt>
                <c:pt idx="53">
                  <c:v>4.9029492019864901E-5</c:v>
                </c:pt>
                <c:pt idx="54">
                  <c:v>2.5215893017922198E-5</c:v>
                </c:pt>
                <c:pt idx="55">
                  <c:v>1.2835465750193305E-5</c:v>
                </c:pt>
                <c:pt idx="56">
                  <c:v>6.4745391114874189E-6</c:v>
                </c:pt>
                <c:pt idx="57">
                  <c:v>3.2402335729565163E-6</c:v>
                </c:pt>
                <c:pt idx="58">
                  <c:v>1.6106266501643892E-6</c:v>
                </c:pt>
                <c:pt idx="59">
                  <c:v>7.9600580142638978E-7</c:v>
                </c:pt>
                <c:pt idx="60">
                  <c:v>3.9152846521362018E-7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5-49F9-9EB9-3E433AF55859}"/>
            </c:ext>
          </c:extLst>
        </c:ser>
        <c:ser>
          <c:idx val="5"/>
          <c:order val="5"/>
          <c:tx>
            <c:strRef>
              <c:f>'正規分布　ｔ分布 (2)'!$G$2</c:f>
              <c:strCache>
                <c:ptCount val="1"/>
                <c:pt idx="0">
                  <c:v>T.DIST(X,100,0)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 (2)'!$A$3:$A$63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 (2)'!$G$3:$G$63</c:f>
              <c:numCache>
                <c:formatCode>General</c:formatCode>
                <c:ptCount val="61"/>
                <c:pt idx="0">
                  <c:v>7.1797525245794101E-8</c:v>
                </c:pt>
                <c:pt idx="1">
                  <c:v>1.7379319443785448E-7</c:v>
                </c:pt>
                <c:pt idx="2">
                  <c:v>4.1441530772093907E-7</c:v>
                </c:pt>
                <c:pt idx="3">
                  <c:v>9.7243036649508148E-7</c:v>
                </c:pt>
                <c:pt idx="4">
                  <c:v>2.2430029822748719E-6</c:v>
                </c:pt>
                <c:pt idx="5">
                  <c:v>5.0800582347273021E-6</c:v>
                </c:pt>
                <c:pt idx="6">
                  <c:v>1.1284571266224103E-5</c:v>
                </c:pt>
                <c:pt idx="7">
                  <c:v>2.4557349001840054E-5</c:v>
                </c:pt>
                <c:pt idx="8">
                  <c:v>5.2294309899515905E-5</c:v>
                </c:pt>
                <c:pt idx="9">
                  <c:v>1.0884188335886443E-4</c:v>
                </c:pt>
                <c:pt idx="10">
                  <c:v>2.2115455654063028E-4</c:v>
                </c:pt>
                <c:pt idx="11">
                  <c:v>4.3817032981298952E-4</c:v>
                </c:pt>
                <c:pt idx="12">
                  <c:v>8.4552766213673303E-4</c:v>
                </c:pt>
                <c:pt idx="13">
                  <c:v>1.5872480975634121E-3</c:v>
                </c:pt>
                <c:pt idx="14">
                  <c:v>2.8953063127412164E-3</c:v>
                </c:pt>
                <c:pt idx="15">
                  <c:v>5.1260897023202925E-3</c:v>
                </c:pt>
                <c:pt idx="16">
                  <c:v>8.7991444754205901E-3</c:v>
                </c:pt>
                <c:pt idx="17">
                  <c:v>1.4628230984764548E-2</c:v>
                </c:pt>
                <c:pt idx="18">
                  <c:v>2.3528352578322743E-2</c:v>
                </c:pt>
                <c:pt idx="19">
                  <c:v>3.6577180701022345E-2</c:v>
                </c:pt>
                <c:pt idx="20">
                  <c:v>5.4908643295410051E-2</c:v>
                </c:pt>
                <c:pt idx="21">
                  <c:v>7.9524428396766947E-2</c:v>
                </c:pt>
                <c:pt idx="22">
                  <c:v>0.11102856656392179</c:v>
                </c:pt>
                <c:pt idx="23">
                  <c:v>0.14932003891902018</c:v>
                </c:pt>
                <c:pt idx="24">
                  <c:v>0.19331150436629205</c:v>
                </c:pt>
                <c:pt idx="25">
                  <c:v>0.24076589692854675</c:v>
                </c:pt>
                <c:pt idx="26">
                  <c:v>0.28834181550144689</c:v>
                </c:pt>
                <c:pt idx="27">
                  <c:v>0.33190316151245403</c:v>
                </c:pt>
                <c:pt idx="28">
                  <c:v>0.36708056920262605</c:v>
                </c:pt>
                <c:pt idx="29">
                  <c:v>0.38998989415392388</c:v>
                </c:pt>
                <c:pt idx="30">
                  <c:v>0.39794618693589384</c:v>
                </c:pt>
                <c:pt idx="31">
                  <c:v>0.38998989415392338</c:v>
                </c:pt>
                <c:pt idx="32">
                  <c:v>0.36708056920262516</c:v>
                </c:pt>
                <c:pt idx="33">
                  <c:v>0.3319031615124528</c:v>
                </c:pt>
                <c:pt idx="34">
                  <c:v>0.28834181550144544</c:v>
                </c:pt>
                <c:pt idx="35">
                  <c:v>0.24076589692854525</c:v>
                </c:pt>
                <c:pt idx="36">
                  <c:v>0.19331150436629063</c:v>
                </c:pt>
                <c:pt idx="37">
                  <c:v>0.14932003891901885</c:v>
                </c:pt>
                <c:pt idx="38">
                  <c:v>0.11102856656392068</c:v>
                </c:pt>
                <c:pt idx="39">
                  <c:v>7.9524428396766059E-2</c:v>
                </c:pt>
                <c:pt idx="40">
                  <c:v>5.490864329540935E-2</c:v>
                </c:pt>
                <c:pt idx="41">
                  <c:v>3.6577180701021797E-2</c:v>
                </c:pt>
                <c:pt idx="42">
                  <c:v>2.3528352578322389E-2</c:v>
                </c:pt>
                <c:pt idx="43">
                  <c:v>1.4628230984764297E-2</c:v>
                </c:pt>
                <c:pt idx="44">
                  <c:v>8.7991444754204357E-3</c:v>
                </c:pt>
                <c:pt idx="45">
                  <c:v>5.1260897023201963E-3</c:v>
                </c:pt>
                <c:pt idx="46">
                  <c:v>2.895306312741157E-3</c:v>
                </c:pt>
                <c:pt idx="47">
                  <c:v>1.5872480975633796E-3</c:v>
                </c:pt>
                <c:pt idx="48">
                  <c:v>8.4552766213671546E-4</c:v>
                </c:pt>
                <c:pt idx="49">
                  <c:v>4.3817032981298008E-4</c:v>
                </c:pt>
                <c:pt idx="50">
                  <c:v>2.2115455654062556E-4</c:v>
                </c:pt>
                <c:pt idx="51">
                  <c:v>1.088418833588621E-4</c:v>
                </c:pt>
                <c:pt idx="52">
                  <c:v>5.2294309899514786E-5</c:v>
                </c:pt>
                <c:pt idx="53">
                  <c:v>2.4557349001839437E-5</c:v>
                </c:pt>
                <c:pt idx="54">
                  <c:v>1.1284571266223801E-5</c:v>
                </c:pt>
                <c:pt idx="55">
                  <c:v>5.0800582347271742E-6</c:v>
                </c:pt>
                <c:pt idx="56">
                  <c:v>2.2430029822748118E-6</c:v>
                </c:pt>
                <c:pt idx="57">
                  <c:v>9.7243036649505713E-7</c:v>
                </c:pt>
                <c:pt idx="58">
                  <c:v>4.1441530772092795E-7</c:v>
                </c:pt>
                <c:pt idx="59">
                  <c:v>1.737931944378504E-7</c:v>
                </c:pt>
                <c:pt idx="60">
                  <c:v>7.1797525245792169E-8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5-49F9-9EB9-3E433AF5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2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回の試行</a:t>
            </a:r>
          </a:p>
        </cx:rich>
      </cx:tx>
    </cx:title>
    <cx:plotArea>
      <cx:plotAreaRegion>
        <cx:series layoutId="clusteredColumn" uniqueId="{E43FF2BE-A4FE-4D1E-9E59-E9BB774EE634}" formatIdx="0">
          <cx:tx>
            <cx:txData>
              <cx:f>_xlchart.v1.1</cx:f>
              <cx:v>２回</cx:v>
            </cx:txData>
          </cx:tx>
          <cx:dataId val="0"/>
          <cx:layoutPr>
            <cx:aggregation/>
          </cx:layoutPr>
        </cx:series>
        <cx:series layoutId="clusteredColumn" hidden="1" uniqueId="{0C979ED9-BEB0-4B6D-92E1-F6D7895498C8}" formatIdx="1">
          <cx:tx>
            <cx:txData>
              <cx:f>_xlchart.v1.3</cx:f>
              <cx:v>1回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_xlchart.v1.23</cx:f>
              <cx:v>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_xlchart.v1.9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回の試行</a:t>
            </a:r>
          </a:p>
        </cx:rich>
      </cx:tx>
    </cx:title>
    <cx:plotArea>
      <cx:plotAreaRegion>
        <cx:series layoutId="clusteredColumn" uniqueId="{E44BB20C-C53A-4B89-A1D5-683613A306B4}" formatIdx="0">
          <cx:tx>
            <cx:txData>
              <cx:f>_xlchart.v1.6</cx:f>
              <cx:v>1回</cx:v>
            </cx:txData>
          </cx:tx>
          <cx:dataId val="0"/>
          <cx:layoutPr>
            <cx:aggregation/>
          </cx:layoutPr>
        </cx:series>
        <cx:series layoutId="clusteredColumn" hidden="1" uniqueId="{00000001-A07C-418D-A487-D374B6B2955D}" formatIdx="1">
          <cx:tx>
            <cx:txData>
              <cx:f>_xlchart.v1.8</cx:f>
              <cx:v>２回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_xlchart.v1.12</cx:f>
              <cx:v>均一n=２０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_xlchart.v1.17</cx:f>
              <cx:v>正規分布n=２０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5" Type="http://schemas.openxmlformats.org/officeDocument/2006/relationships/image" Target="../media/image1.emf"/><Relationship Id="rId4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292551</xdr:colOff>
      <xdr:row>11</xdr:row>
      <xdr:rowOff>68036</xdr:rowOff>
    </xdr:from>
    <xdr:to>
      <xdr:col>13</xdr:col>
      <xdr:colOff>163286</xdr:colOff>
      <xdr:row>48</xdr:row>
      <xdr:rowOff>136072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5CCB1D-1BE1-40C4-B88C-D2D158F6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20409</xdr:colOff>
      <xdr:row>0</xdr:row>
      <xdr:rowOff>0</xdr:rowOff>
    </xdr:from>
    <xdr:to>
      <xdr:col>11</xdr:col>
      <xdr:colOff>489858</xdr:colOff>
      <xdr:row>37</xdr:row>
      <xdr:rowOff>68036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042A74-715B-481E-94DD-6EA89CC7E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20408</xdr:colOff>
      <xdr:row>0</xdr:row>
      <xdr:rowOff>0</xdr:rowOff>
    </xdr:from>
    <xdr:to>
      <xdr:col>17</xdr:col>
      <xdr:colOff>27214</xdr:colOff>
      <xdr:row>63</xdr:row>
      <xdr:rowOff>13607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64AE21-2FCA-49E2-9993-3F1D3F85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20408</xdr:colOff>
      <xdr:row>0</xdr:row>
      <xdr:rowOff>0</xdr:rowOff>
    </xdr:from>
    <xdr:to>
      <xdr:col>17</xdr:col>
      <xdr:colOff>27214</xdr:colOff>
      <xdr:row>63</xdr:row>
      <xdr:rowOff>13607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418B00-8D27-4054-B2A2-9DFAA644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360586</xdr:colOff>
      <xdr:row>3</xdr:row>
      <xdr:rowOff>27214</xdr:rowOff>
    </xdr:from>
    <xdr:to>
      <xdr:col>28</xdr:col>
      <xdr:colOff>380999</xdr:colOff>
      <xdr:row>66</xdr:row>
      <xdr:rowOff>40821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F6EDCD-6E55-4657-957A-23DC2B72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0</xdr:row>
      <xdr:rowOff>47625</xdr:rowOff>
    </xdr:from>
    <xdr:to>
      <xdr:col>13</xdr:col>
      <xdr:colOff>519112</xdr:colOff>
      <xdr:row>18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C950BC08-76AD-4937-B362-E4E986755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1912" y="4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223837</xdr:colOff>
      <xdr:row>19</xdr:row>
      <xdr:rowOff>85725</xdr:rowOff>
    </xdr:from>
    <xdr:to>
      <xdr:col>13</xdr:col>
      <xdr:colOff>528637</xdr:colOff>
      <xdr:row>37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2F34024B-52E2-4961-93B7-1340BD15A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1437" y="2981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7F7820B-3712-4892-81D6-5AA21DCCE1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8B7F487-3D8A-49B1-9687-306841984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524FEDD1-014D-4852-98A7-786A54944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AA8CEA36-EE09-4A8B-B3EE-F56B967EB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3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9525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E5A9439-85D2-498C-AC7B-A1694190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318D0399-9B84-472C-ADDD-C1003E00C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7683AE6-8415-4C2D-BD5C-94B15DE75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477B4446-2F35-4A00-9FDC-1B8F87E1F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5C5DA294-652D-4338-B48E-BAF5A71E7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3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DFF541B-9822-4A47-AEA8-F5DB626D9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8B7FF26-6E8B-4E8D-8B7D-3AC3596A2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FBBF464E-A806-4119-B56A-9DEE63238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9D6D5AA-5A85-4577-9893-193B6478F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19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C0C5-3195-495B-BBF1-811F1F236313}">
  <dimension ref="A1:B123"/>
  <sheetViews>
    <sheetView topLeftCell="A2" zoomScale="70" zoomScaleNormal="70" workbookViewId="0">
      <selection activeCell="B3" sqref="B3:B123"/>
    </sheetView>
  </sheetViews>
  <sheetFormatPr defaultRowHeight="12" x14ac:dyDescent="0.15"/>
  <cols>
    <col min="2" max="3" width="14" bestFit="1" customWidth="1"/>
    <col min="4" max="4" width="9.42578125" customWidth="1"/>
  </cols>
  <sheetData>
    <row r="1" spans="1:2" x14ac:dyDescent="0.15">
      <c r="B1" t="s">
        <v>0</v>
      </c>
    </row>
    <row r="2" spans="1:2" x14ac:dyDescent="0.15">
      <c r="B2" t="s">
        <v>10</v>
      </c>
    </row>
    <row r="3" spans="1:2" x14ac:dyDescent="0.15">
      <c r="A3">
        <v>0</v>
      </c>
      <c r="B3">
        <f>_xlfn.NORM.DIST(A3,0,8,0)</f>
        <v>4.9867785050179088E-2</v>
      </c>
    </row>
    <row r="4" spans="1:2" x14ac:dyDescent="0.15">
      <c r="A4">
        <f>+A3+0.2</f>
        <v>0.2</v>
      </c>
      <c r="B4">
        <f t="shared" ref="B4:B67" si="0">_xlfn.NORM.DIST(A4,0,8,0)</f>
        <v>4.9852203802047725E-2</v>
      </c>
    </row>
    <row r="5" spans="1:2" x14ac:dyDescent="0.15">
      <c r="A5">
        <f t="shared" ref="A5:A68" si="1">+A4+0.2</f>
        <v>0.4</v>
      </c>
      <c r="B5">
        <f t="shared" si="0"/>
        <v>4.9805489261845505E-2</v>
      </c>
    </row>
    <row r="6" spans="1:2" x14ac:dyDescent="0.15">
      <c r="A6">
        <f t="shared" si="1"/>
        <v>0.60000000000000009</v>
      </c>
      <c r="B6">
        <f t="shared" si="0"/>
        <v>4.972772895093714E-2</v>
      </c>
    </row>
    <row r="7" spans="1:2" x14ac:dyDescent="0.15">
      <c r="A7">
        <f t="shared" si="1"/>
        <v>0.8</v>
      </c>
      <c r="B7">
        <f t="shared" si="0"/>
        <v>4.9619068434626476E-2</v>
      </c>
    </row>
    <row r="8" spans="1:2" x14ac:dyDescent="0.15">
      <c r="A8">
        <f t="shared" si="1"/>
        <v>1</v>
      </c>
      <c r="B8">
        <f t="shared" si="0"/>
        <v>4.947971086809369E-2</v>
      </c>
    </row>
    <row r="9" spans="1:2" x14ac:dyDescent="0.15">
      <c r="A9">
        <f t="shared" si="1"/>
        <v>1.2</v>
      </c>
      <c r="B9">
        <f t="shared" si="0"/>
        <v>4.9309916363486118E-2</v>
      </c>
    </row>
    <row r="10" spans="1:2" x14ac:dyDescent="0.15">
      <c r="A10">
        <f t="shared" si="1"/>
        <v>1.4</v>
      </c>
      <c r="B10">
        <f t="shared" si="0"/>
        <v>4.9110001180922409E-2</v>
      </c>
    </row>
    <row r="11" spans="1:2" x14ac:dyDescent="0.15">
      <c r="A11">
        <f t="shared" si="1"/>
        <v>1.5999999999999999</v>
      </c>
      <c r="B11">
        <f t="shared" si="0"/>
        <v>4.8880336746931985E-2</v>
      </c>
    </row>
    <row r="12" spans="1:2" x14ac:dyDescent="0.15">
      <c r="A12">
        <f t="shared" si="1"/>
        <v>1.7999999999999998</v>
      </c>
      <c r="B12">
        <f t="shared" si="0"/>
        <v>4.8621348504593681E-2</v>
      </c>
    </row>
    <row r="13" spans="1:2" x14ac:dyDescent="0.15">
      <c r="A13">
        <f t="shared" si="1"/>
        <v>1.9999999999999998</v>
      </c>
      <c r="B13">
        <f t="shared" si="0"/>
        <v>4.8333514600356155E-2</v>
      </c>
    </row>
    <row r="14" spans="1:2" x14ac:dyDescent="0.15">
      <c r="A14">
        <f t="shared" si="1"/>
        <v>2.1999999999999997</v>
      </c>
      <c r="B14">
        <f t="shared" si="0"/>
        <v>4.8017364413213096E-2</v>
      </c>
    </row>
    <row r="15" spans="1:2" x14ac:dyDescent="0.15">
      <c r="A15">
        <f t="shared" si="1"/>
        <v>2.4</v>
      </c>
      <c r="B15">
        <f t="shared" si="0"/>
        <v>4.7673476932565517E-2</v>
      </c>
    </row>
    <row r="16" spans="1:2" x14ac:dyDescent="0.15">
      <c r="A16">
        <f t="shared" si="1"/>
        <v>2.6</v>
      </c>
      <c r="B16">
        <f t="shared" si="0"/>
        <v>4.7302478991727431E-2</v>
      </c>
    </row>
    <row r="17" spans="1:2" x14ac:dyDescent="0.15">
      <c r="A17">
        <f t="shared" si="1"/>
        <v>2.8000000000000003</v>
      </c>
      <c r="B17">
        <f t="shared" si="0"/>
        <v>4.690504336461724E-2</v>
      </c>
    </row>
    <row r="18" spans="1:2" x14ac:dyDescent="0.15">
      <c r="A18">
        <f t="shared" si="1"/>
        <v>3.0000000000000004</v>
      </c>
      <c r="B18">
        <f t="shared" si="0"/>
        <v>4.6481886733721119E-2</v>
      </c>
    </row>
    <row r="19" spans="1:2" x14ac:dyDescent="0.15">
      <c r="A19">
        <f t="shared" si="1"/>
        <v>3.2000000000000006</v>
      </c>
      <c r="B19">
        <f t="shared" si="0"/>
        <v>4.6033767537915417E-2</v>
      </c>
    </row>
    <row r="20" spans="1:2" x14ac:dyDescent="0.15">
      <c r="A20">
        <f t="shared" si="1"/>
        <v>3.4000000000000008</v>
      </c>
      <c r="B20">
        <f t="shared" si="0"/>
        <v>4.5561483709188305E-2</v>
      </c>
    </row>
    <row r="21" spans="1:2" x14ac:dyDescent="0.15">
      <c r="A21">
        <f t="shared" si="1"/>
        <v>3.600000000000001</v>
      </c>
      <c r="B21">
        <f t="shared" si="0"/>
        <v>4.5065870307705994E-2</v>
      </c>
    </row>
    <row r="22" spans="1:2" x14ac:dyDescent="0.15">
      <c r="A22">
        <f t="shared" si="1"/>
        <v>3.8000000000000012</v>
      </c>
      <c r="B22">
        <f t="shared" si="0"/>
        <v>4.4547797065022904E-2</v>
      </c>
    </row>
    <row r="23" spans="1:2" x14ac:dyDescent="0.15">
      <c r="A23">
        <f t="shared" si="1"/>
        <v>4.0000000000000009</v>
      </c>
      <c r="B23">
        <f t="shared" si="0"/>
        <v>4.4008165845537434E-2</v>
      </c>
    </row>
    <row r="24" spans="1:2" x14ac:dyDescent="0.15">
      <c r="A24">
        <f t="shared" si="1"/>
        <v>4.2000000000000011</v>
      </c>
      <c r="B24">
        <f t="shared" si="0"/>
        <v>4.3447908036543505E-2</v>
      </c>
    </row>
    <row r="25" spans="1:2" x14ac:dyDescent="0.15">
      <c r="A25">
        <f t="shared" si="1"/>
        <v>4.4000000000000012</v>
      </c>
      <c r="B25">
        <f t="shared" si="0"/>
        <v>4.2867981877422988E-2</v>
      </c>
    </row>
    <row r="26" spans="1:2" x14ac:dyDescent="0.15">
      <c r="A26">
        <f t="shared" si="1"/>
        <v>4.6000000000000014</v>
      </c>
      <c r="B26">
        <f t="shared" si="0"/>
        <v>4.2269369738663923E-2</v>
      </c>
    </row>
    <row r="27" spans="1:2" x14ac:dyDescent="0.15">
      <c r="A27">
        <f t="shared" si="1"/>
        <v>4.8000000000000016</v>
      </c>
      <c r="B27">
        <f t="shared" si="0"/>
        <v>4.1653075361474952E-2</v>
      </c>
    </row>
    <row r="28" spans="1:2" x14ac:dyDescent="0.15">
      <c r="A28">
        <f t="shared" si="1"/>
        <v>5.0000000000000018</v>
      </c>
      <c r="B28">
        <f t="shared" si="0"/>
        <v>4.1020121068796878E-2</v>
      </c>
    </row>
    <row r="29" spans="1:2" x14ac:dyDescent="0.15">
      <c r="A29">
        <f t="shared" si="1"/>
        <v>5.200000000000002</v>
      </c>
      <c r="B29">
        <f t="shared" si="0"/>
        <v>4.0371544958489283E-2</v>
      </c>
    </row>
    <row r="30" spans="1:2" x14ac:dyDescent="0.15">
      <c r="A30">
        <f t="shared" si="1"/>
        <v>5.4000000000000021</v>
      </c>
      <c r="B30">
        <f t="shared" si="0"/>
        <v>3.9708398089393526E-2</v>
      </c>
    </row>
    <row r="31" spans="1:2" x14ac:dyDescent="0.15">
      <c r="A31">
        <f t="shared" si="1"/>
        <v>5.6000000000000023</v>
      </c>
      <c r="B31">
        <f t="shared" si="0"/>
        <v>3.9031741670845152E-2</v>
      </c>
    </row>
    <row r="32" spans="1:2" x14ac:dyDescent="0.15">
      <c r="A32">
        <f t="shared" si="1"/>
        <v>5.8000000000000025</v>
      </c>
      <c r="B32">
        <f t="shared" si="0"/>
        <v>3.8342644266029992E-2</v>
      </c>
    </row>
    <row r="33" spans="1:2" x14ac:dyDescent="0.15">
      <c r="A33">
        <f t="shared" si="1"/>
        <v>6.0000000000000027</v>
      </c>
      <c r="B33">
        <f t="shared" si="0"/>
        <v>3.764217901935054E-2</v>
      </c>
    </row>
    <row r="34" spans="1:2" x14ac:dyDescent="0.15">
      <c r="A34">
        <f t="shared" si="1"/>
        <v>6.2000000000000028</v>
      </c>
      <c r="B34">
        <f t="shared" si="0"/>
        <v>3.6931420917695364E-2</v>
      </c>
    </row>
    <row r="35" spans="1:2" x14ac:dyDescent="0.15">
      <c r="A35">
        <f t="shared" si="1"/>
        <v>6.400000000000003</v>
      </c>
      <c r="B35">
        <f t="shared" si="0"/>
        <v>3.6211444095185334E-2</v>
      </c>
    </row>
    <row r="36" spans="1:2" x14ac:dyDescent="0.15">
      <c r="A36">
        <f t="shared" si="1"/>
        <v>6.6000000000000032</v>
      </c>
      <c r="B36">
        <f t="shared" si="0"/>
        <v>3.5483319190610901E-2</v>
      </c>
    </row>
    <row r="37" spans="1:2" x14ac:dyDescent="0.15">
      <c r="A37">
        <f t="shared" si="1"/>
        <v>6.8000000000000034</v>
      </c>
      <c r="B37">
        <f t="shared" si="0"/>
        <v>3.4748110766374546E-2</v>
      </c>
    </row>
    <row r="38" spans="1:2" x14ac:dyDescent="0.15">
      <c r="A38">
        <f t="shared" si="1"/>
        <v>7.0000000000000036</v>
      </c>
      <c r="B38">
        <f t="shared" si="0"/>
        <v>3.4006874797317926E-2</v>
      </c>
    </row>
    <row r="39" spans="1:2" x14ac:dyDescent="0.15">
      <c r="A39">
        <f t="shared" si="1"/>
        <v>7.2000000000000037</v>
      </c>
      <c r="B39">
        <f t="shared" si="0"/>
        <v>3.3260656237344345E-2</v>
      </c>
    </row>
    <row r="40" spans="1:2" x14ac:dyDescent="0.15">
      <c r="A40">
        <f t="shared" si="1"/>
        <v>7.4000000000000039</v>
      </c>
      <c r="B40">
        <f t="shared" si="0"/>
        <v>3.2510486671249443E-2</v>
      </c>
    </row>
    <row r="41" spans="1:2" x14ac:dyDescent="0.15">
      <c r="A41">
        <f t="shared" si="1"/>
        <v>7.6000000000000041</v>
      </c>
      <c r="B41">
        <f t="shared" si="0"/>
        <v>3.1757382058648614E-2</v>
      </c>
    </row>
    <row r="42" spans="1:2" x14ac:dyDescent="0.15">
      <c r="A42">
        <f t="shared" si="1"/>
        <v>7.8000000000000043</v>
      </c>
      <c r="B42">
        <f t="shared" si="0"/>
        <v>3.1002340576342127E-2</v>
      </c>
    </row>
    <row r="43" spans="1:2" x14ac:dyDescent="0.15">
      <c r="A43">
        <f t="shared" si="1"/>
        <v>8.0000000000000036</v>
      </c>
      <c r="B43">
        <f t="shared" si="0"/>
        <v>3.024634056489291E-2</v>
      </c>
    </row>
    <row r="44" spans="1:2" x14ac:dyDescent="0.15">
      <c r="A44">
        <f t="shared" si="1"/>
        <v>8.2000000000000028</v>
      </c>
      <c r="B44">
        <f t="shared" si="0"/>
        <v>2.9490338584609053E-2</v>
      </c>
    </row>
    <row r="45" spans="1:2" x14ac:dyDescent="0.15">
      <c r="A45">
        <f t="shared" si="1"/>
        <v>8.4000000000000021</v>
      </c>
      <c r="B45">
        <f t="shared" si="0"/>
        <v>2.873526758552912E-2</v>
      </c>
    </row>
    <row r="46" spans="1:2" x14ac:dyDescent="0.15">
      <c r="A46">
        <f t="shared" si="1"/>
        <v>8.6000000000000014</v>
      </c>
      <c r="B46">
        <f t="shared" si="0"/>
        <v>2.7982035195404931E-2</v>
      </c>
    </row>
    <row r="47" spans="1:2" x14ac:dyDescent="0.15">
      <c r="A47">
        <f t="shared" si="1"/>
        <v>8.8000000000000007</v>
      </c>
      <c r="B47">
        <f t="shared" si="0"/>
        <v>2.7231522129068816E-2</v>
      </c>
    </row>
    <row r="48" spans="1:2" x14ac:dyDescent="0.15">
      <c r="A48">
        <f t="shared" si="1"/>
        <v>9</v>
      </c>
      <c r="B48">
        <f t="shared" si="0"/>
        <v>2.6484580721962435E-2</v>
      </c>
    </row>
    <row r="49" spans="1:2" x14ac:dyDescent="0.15">
      <c r="A49">
        <f t="shared" si="1"/>
        <v>9.1999999999999993</v>
      </c>
      <c r="B49">
        <f t="shared" si="0"/>
        <v>2.5742033589996847E-2</v>
      </c>
    </row>
    <row r="50" spans="1:2" x14ac:dyDescent="0.15">
      <c r="A50">
        <f t="shared" si="1"/>
        <v>9.3999999999999986</v>
      </c>
      <c r="B50">
        <f t="shared" si="0"/>
        <v>2.5004672417310973E-2</v>
      </c>
    </row>
    <row r="51" spans="1:2" x14ac:dyDescent="0.15">
      <c r="A51">
        <f t="shared" si="1"/>
        <v>9.5999999999999979</v>
      </c>
      <c r="B51">
        <f t="shared" si="0"/>
        <v>2.4273256872901629E-2</v>
      </c>
    </row>
    <row r="52" spans="1:2" x14ac:dyDescent="0.15">
      <c r="A52">
        <f t="shared" si="1"/>
        <v>9.7999999999999972</v>
      </c>
      <c r="B52">
        <f t="shared" si="0"/>
        <v>2.35485136565158E-2</v>
      </c>
    </row>
    <row r="53" spans="1:2" x14ac:dyDescent="0.15">
      <c r="A53">
        <f t="shared" si="1"/>
        <v>9.9999999999999964</v>
      </c>
      <c r="B53">
        <f t="shared" si="0"/>
        <v>2.283113567362775E-2</v>
      </c>
    </row>
    <row r="54" spans="1:2" x14ac:dyDescent="0.15">
      <c r="A54">
        <f t="shared" si="1"/>
        <v>10.199999999999996</v>
      </c>
      <c r="B54">
        <f t="shared" si="0"/>
        <v>2.2121781338772479E-2</v>
      </c>
    </row>
    <row r="55" spans="1:2" x14ac:dyDescent="0.15">
      <c r="A55">
        <f t="shared" si="1"/>
        <v>10.399999999999995</v>
      </c>
      <c r="B55">
        <f t="shared" si="0"/>
        <v>2.1421074005975937E-2</v>
      </c>
    </row>
    <row r="56" spans="1:2" x14ac:dyDescent="0.15">
      <c r="A56">
        <f t="shared" si="1"/>
        <v>10.599999999999994</v>
      </c>
      <c r="B56">
        <f t="shared" si="0"/>
        <v>2.072960152451311E-2</v>
      </c>
    </row>
    <row r="57" spans="1:2" x14ac:dyDescent="0.15">
      <c r="A57">
        <f t="shared" si="1"/>
        <v>10.799999999999994</v>
      </c>
      <c r="B57">
        <f t="shared" si="0"/>
        <v>2.004791591773997E-2</v>
      </c>
    </row>
    <row r="58" spans="1:2" x14ac:dyDescent="0.15">
      <c r="A58">
        <f t="shared" si="1"/>
        <v>10.999999999999993</v>
      </c>
      <c r="B58">
        <f t="shared" si="0"/>
        <v>1.9376533182286673E-2</v>
      </c>
    </row>
    <row r="59" spans="1:2" x14ac:dyDescent="0.15">
      <c r="A59">
        <f t="shared" si="1"/>
        <v>11.199999999999992</v>
      </c>
      <c r="B59">
        <f t="shared" si="0"/>
        <v>1.8715933204468134E-2</v>
      </c>
    </row>
    <row r="60" spans="1:2" x14ac:dyDescent="0.15">
      <c r="A60">
        <f t="shared" si="1"/>
        <v>11.399999999999991</v>
      </c>
      <c r="B60">
        <f t="shared" si="0"/>
        <v>1.8066559790366636E-2</v>
      </c>
    </row>
    <row r="61" spans="1:2" x14ac:dyDescent="0.15">
      <c r="A61">
        <f t="shared" si="1"/>
        <v>11.599999999999991</v>
      </c>
      <c r="B61">
        <f t="shared" si="0"/>
        <v>1.7428820805670067E-2</v>
      </c>
    </row>
    <row r="62" spans="1:2" x14ac:dyDescent="0.15">
      <c r="A62">
        <f t="shared" si="1"/>
        <v>11.79999999999999</v>
      </c>
      <c r="B62">
        <f t="shared" si="0"/>
        <v>1.6803088421009919E-2</v>
      </c>
    </row>
    <row r="63" spans="1:2" x14ac:dyDescent="0.15">
      <c r="A63">
        <f t="shared" si="1"/>
        <v>11.999999999999989</v>
      </c>
      <c r="B63">
        <f t="shared" si="0"/>
        <v>1.6189699458236499E-2</v>
      </c>
    </row>
    <row r="64" spans="1:2" x14ac:dyDescent="0.15">
      <c r="A64">
        <f t="shared" si="1"/>
        <v>12.199999999999989</v>
      </c>
      <c r="B64">
        <f t="shared" si="0"/>
        <v>1.5588955832794684E-2</v>
      </c>
    </row>
    <row r="65" spans="1:2" x14ac:dyDescent="0.15">
      <c r="A65">
        <f t="shared" si="1"/>
        <v>12.399999999999988</v>
      </c>
      <c r="B65">
        <f t="shared" si="0"/>
        <v>1.5001125087123233E-2</v>
      </c>
    </row>
    <row r="66" spans="1:2" x14ac:dyDescent="0.15">
      <c r="A66">
        <f t="shared" si="1"/>
        <v>12.599999999999987</v>
      </c>
      <c r="B66">
        <f t="shared" si="0"/>
        <v>1.4426441009793785E-2</v>
      </c>
    </row>
    <row r="67" spans="1:2" x14ac:dyDescent="0.15">
      <c r="A67">
        <f t="shared" si="1"/>
        <v>12.799999999999986</v>
      </c>
      <c r="B67">
        <f t="shared" si="0"/>
        <v>1.3865104334931981E-2</v>
      </c>
    </row>
    <row r="68" spans="1:2" x14ac:dyDescent="0.15">
      <c r="A68">
        <f t="shared" si="1"/>
        <v>12.999999999999986</v>
      </c>
      <c r="B68">
        <f t="shared" ref="B68:B123" si="2">_xlfn.NORM.DIST(A68,0,8,0)</f>
        <v>1.3317283516323173E-2</v>
      </c>
    </row>
    <row r="69" spans="1:2" x14ac:dyDescent="0.15">
      <c r="A69">
        <f t="shared" ref="A69:A123" si="3">+A68+0.2</f>
        <v>13.199999999999985</v>
      </c>
      <c r="B69">
        <f t="shared" si="2"/>
        <v>1.2783115570497289E-2</v>
      </c>
    </row>
    <row r="70" spans="1:2" x14ac:dyDescent="0.15">
      <c r="A70">
        <f t="shared" si="3"/>
        <v>13.399999999999984</v>
      </c>
      <c r="B70">
        <f t="shared" si="2"/>
        <v>1.2262706983012267E-2</v>
      </c>
    </row>
    <row r="71" spans="1:2" x14ac:dyDescent="0.15">
      <c r="A71">
        <f t="shared" si="3"/>
        <v>13.599999999999984</v>
      </c>
      <c r="B71">
        <f t="shared" si="2"/>
        <v>1.1756134672110907E-2</v>
      </c>
    </row>
    <row r="72" spans="1:2" x14ac:dyDescent="0.15">
      <c r="A72">
        <f t="shared" si="3"/>
        <v>13.799999999999983</v>
      </c>
      <c r="B72">
        <f t="shared" si="2"/>
        <v>1.1263447003912304E-2</v>
      </c>
    </row>
    <row r="73" spans="1:2" x14ac:dyDescent="0.15">
      <c r="A73">
        <f t="shared" si="3"/>
        <v>13.999999999999982</v>
      </c>
      <c r="B73">
        <f t="shared" si="2"/>
        <v>1.0784664853313983E-2</v>
      </c>
    </row>
    <row r="74" spans="1:2" x14ac:dyDescent="0.15">
      <c r="A74">
        <f t="shared" si="3"/>
        <v>14.199999999999982</v>
      </c>
      <c r="B74">
        <f t="shared" si="2"/>
        <v>1.0319782704823994E-2</v>
      </c>
    </row>
    <row r="75" spans="1:2" x14ac:dyDescent="0.15">
      <c r="A75">
        <f t="shared" si="3"/>
        <v>14.399999999999981</v>
      </c>
      <c r="B75">
        <f t="shared" si="2"/>
        <v>9.8687697876118138E-3</v>
      </c>
    </row>
    <row r="76" spans="1:2" x14ac:dyDescent="0.15">
      <c r="A76">
        <f t="shared" si="3"/>
        <v>14.59999999999998</v>
      </c>
      <c r="B76">
        <f t="shared" si="2"/>
        <v>9.4315712391613189E-3</v>
      </c>
    </row>
    <row r="77" spans="1:2" x14ac:dyDescent="0.15">
      <c r="A77">
        <f t="shared" si="3"/>
        <v>14.799999999999979</v>
      </c>
      <c r="B77">
        <f t="shared" si="2"/>
        <v>9.0081092920272915E-3</v>
      </c>
    </row>
    <row r="78" spans="1:2" x14ac:dyDescent="0.15">
      <c r="A78">
        <f t="shared" si="3"/>
        <v>14.999999999999979</v>
      </c>
      <c r="B78">
        <f t="shared" si="2"/>
        <v>8.5982844783365295E-3</v>
      </c>
    </row>
    <row r="79" spans="1:2" x14ac:dyDescent="0.15">
      <c r="A79">
        <f t="shared" si="3"/>
        <v>15.199999999999978</v>
      </c>
      <c r="B79">
        <f t="shared" si="2"/>
        <v>8.2019768468346178E-3</v>
      </c>
    </row>
    <row r="80" spans="1:2" x14ac:dyDescent="0.15">
      <c r="A80">
        <f t="shared" si="3"/>
        <v>15.399999999999977</v>
      </c>
      <c r="B80">
        <f t="shared" si="2"/>
        <v>7.8190471874575417E-3</v>
      </c>
    </row>
    <row r="81" spans="1:2" x14ac:dyDescent="0.15">
      <c r="A81">
        <f t="shared" si="3"/>
        <v>15.599999999999977</v>
      </c>
      <c r="B81">
        <f t="shared" si="2"/>
        <v>7.449338258602051E-3</v>
      </c>
    </row>
    <row r="82" spans="1:2" x14ac:dyDescent="0.15">
      <c r="A82">
        <f t="shared" si="3"/>
        <v>15.799999999999976</v>
      </c>
      <c r="B82">
        <f t="shared" si="2"/>
        <v>7.0926760124780438E-3</v>
      </c>
    </row>
    <row r="83" spans="1:2" x14ac:dyDescent="0.15">
      <c r="A83">
        <f t="shared" si="3"/>
        <v>15.999999999999975</v>
      </c>
      <c r="B83">
        <f t="shared" si="2"/>
        <v>6.7488708141485486E-3</v>
      </c>
    </row>
    <row r="84" spans="1:2" x14ac:dyDescent="0.15">
      <c r="A84">
        <f t="shared" si="3"/>
        <v>16.199999999999974</v>
      </c>
      <c r="B84">
        <f t="shared" si="2"/>
        <v>6.4177186500962245E-3</v>
      </c>
    </row>
    <row r="85" spans="1:2" x14ac:dyDescent="0.15">
      <c r="A85">
        <f t="shared" si="3"/>
        <v>16.399999999999974</v>
      </c>
      <c r="B85">
        <f t="shared" si="2"/>
        <v>6.0990023223978871E-3</v>
      </c>
    </row>
    <row r="86" spans="1:2" x14ac:dyDescent="0.15">
      <c r="A86">
        <f t="shared" si="3"/>
        <v>16.599999999999973</v>
      </c>
      <c r="B86">
        <f t="shared" si="2"/>
        <v>5.7924926248386953E-3</v>
      </c>
    </row>
    <row r="87" spans="1:2" x14ac:dyDescent="0.15">
      <c r="A87">
        <f t="shared" si="3"/>
        <v>16.799999999999972</v>
      </c>
      <c r="B87">
        <f t="shared" si="2"/>
        <v>5.4979494975534405E-3</v>
      </c>
    </row>
    <row r="88" spans="1:2" x14ac:dyDescent="0.15">
      <c r="A88">
        <f t="shared" si="3"/>
        <v>16.999999999999972</v>
      </c>
      <c r="B88">
        <f t="shared" si="2"/>
        <v>5.2151231570423656E-3</v>
      </c>
    </row>
    <row r="89" spans="1:2" x14ac:dyDescent="0.15">
      <c r="A89">
        <f t="shared" si="3"/>
        <v>17.199999999999971</v>
      </c>
      <c r="B89">
        <f t="shared" si="2"/>
        <v>4.9437551986713148E-3</v>
      </c>
    </row>
    <row r="90" spans="1:2" x14ac:dyDescent="0.15">
      <c r="A90">
        <f t="shared" si="3"/>
        <v>17.39999999999997</v>
      </c>
      <c r="B90">
        <f t="shared" si="2"/>
        <v>4.6835796690292602E-3</v>
      </c>
    </row>
    <row r="91" spans="1:2" x14ac:dyDescent="0.15">
      <c r="A91">
        <f t="shared" si="3"/>
        <v>17.599999999999969</v>
      </c>
      <c r="B91">
        <f t="shared" si="2"/>
        <v>4.4343241057789671E-3</v>
      </c>
    </row>
    <row r="92" spans="1:2" x14ac:dyDescent="0.15">
      <c r="A92">
        <f t="shared" si="3"/>
        <v>17.799999999999969</v>
      </c>
      <c r="B92">
        <f t="shared" si="2"/>
        <v>4.1957105428972298E-3</v>
      </c>
    </row>
    <row r="93" spans="1:2" x14ac:dyDescent="0.15">
      <c r="A93">
        <f t="shared" si="3"/>
        <v>17.999999999999968</v>
      </c>
      <c r="B93">
        <f t="shared" si="2"/>
        <v>3.9674564794584628E-3</v>
      </c>
    </row>
    <row r="94" spans="1:2" x14ac:dyDescent="0.15">
      <c r="A94">
        <f t="shared" si="3"/>
        <v>18.199999999999967</v>
      </c>
      <c r="B94">
        <f t="shared" si="2"/>
        <v>3.7492758103681973E-3</v>
      </c>
    </row>
    <row r="95" spans="1:2" x14ac:dyDescent="0.15">
      <c r="A95">
        <f t="shared" si="3"/>
        <v>18.399999999999967</v>
      </c>
      <c r="B95">
        <f t="shared" si="2"/>
        <v>3.5408797177001817E-3</v>
      </c>
    </row>
    <row r="96" spans="1:2" x14ac:dyDescent="0.15">
      <c r="A96">
        <f t="shared" si="3"/>
        <v>18.599999999999966</v>
      </c>
      <c r="B96">
        <f t="shared" si="2"/>
        <v>3.3419775215310626E-3</v>
      </c>
    </row>
    <row r="97" spans="1:2" x14ac:dyDescent="0.15">
      <c r="A97">
        <f t="shared" si="3"/>
        <v>18.799999999999965</v>
      </c>
      <c r="B97">
        <f t="shared" si="2"/>
        <v>3.1522774893993312E-3</v>
      </c>
    </row>
    <row r="98" spans="1:2" x14ac:dyDescent="0.15">
      <c r="A98">
        <f t="shared" si="3"/>
        <v>18.999999999999964</v>
      </c>
      <c r="B98">
        <f t="shared" si="2"/>
        <v>2.971487603739257E-3</v>
      </c>
    </row>
    <row r="99" spans="1:2" x14ac:dyDescent="0.15">
      <c r="A99">
        <f t="shared" si="3"/>
        <v>19.199999999999964</v>
      </c>
      <c r="B99">
        <f t="shared" si="2"/>
        <v>2.7993162868553928E-3</v>
      </c>
    </row>
    <row r="100" spans="1:2" x14ac:dyDescent="0.15">
      <c r="A100">
        <f t="shared" si="3"/>
        <v>19.399999999999963</v>
      </c>
      <c r="B100">
        <f t="shared" si="2"/>
        <v>2.6354730832080426E-3</v>
      </c>
    </row>
    <row r="101" spans="1:2" x14ac:dyDescent="0.15">
      <c r="A101">
        <f t="shared" si="3"/>
        <v>19.599999999999962</v>
      </c>
      <c r="B101">
        <f t="shared" si="2"/>
        <v>2.4796692989744436E-3</v>
      </c>
    </row>
    <row r="102" spans="1:2" x14ac:dyDescent="0.15">
      <c r="A102">
        <f t="shared" si="3"/>
        <v>19.799999999999962</v>
      </c>
      <c r="B102">
        <f t="shared" si="2"/>
        <v>2.3316185990337663E-3</v>
      </c>
    </row>
    <row r="103" spans="1:2" x14ac:dyDescent="0.15">
      <c r="A103">
        <f t="shared" si="3"/>
        <v>19.999999999999961</v>
      </c>
      <c r="B103">
        <f t="shared" si="2"/>
        <v>2.1910375616960944E-3</v>
      </c>
    </row>
    <row r="104" spans="1:2" x14ac:dyDescent="0.15">
      <c r="A104">
        <f t="shared" si="3"/>
        <v>20.19999999999996</v>
      </c>
      <c r="B104">
        <f t="shared" si="2"/>
        <v>2.0576461916559344E-3</v>
      </c>
    </row>
    <row r="105" spans="1:2" x14ac:dyDescent="0.15">
      <c r="A105">
        <f t="shared" si="3"/>
        <v>20.399999999999959</v>
      </c>
      <c r="B105">
        <f t="shared" si="2"/>
        <v>1.9311683917994217E-3</v>
      </c>
    </row>
    <row r="106" spans="1:2" x14ac:dyDescent="0.15">
      <c r="A106">
        <f t="shared" si="3"/>
        <v>20.599999999999959</v>
      </c>
      <c r="B106">
        <f t="shared" si="2"/>
        <v>1.8113323946310797E-3</v>
      </c>
    </row>
    <row r="107" spans="1:2" x14ac:dyDescent="0.15">
      <c r="A107">
        <f t="shared" si="3"/>
        <v>20.799999999999958</v>
      </c>
      <c r="B107">
        <f t="shared" si="2"/>
        <v>1.6978711542107252E-3</v>
      </c>
    </row>
    <row r="108" spans="1:2" x14ac:dyDescent="0.15">
      <c r="A108">
        <f t="shared" si="3"/>
        <v>20.999999999999957</v>
      </c>
      <c r="B108">
        <f t="shared" si="2"/>
        <v>1.5905226996039516E-3</v>
      </c>
    </row>
    <row r="109" spans="1:2" x14ac:dyDescent="0.15">
      <c r="A109">
        <f t="shared" si="3"/>
        <v>21.199999999999957</v>
      </c>
      <c r="B109">
        <f t="shared" si="2"/>
        <v>1.4890304509506686E-3</v>
      </c>
    </row>
    <row r="110" spans="1:2" x14ac:dyDescent="0.15">
      <c r="A110">
        <f t="shared" si="3"/>
        <v>21.399999999999956</v>
      </c>
      <c r="B110">
        <f t="shared" si="2"/>
        <v>1.3931434993456214E-3</v>
      </c>
    </row>
    <row r="111" spans="1:2" x14ac:dyDescent="0.15">
      <c r="A111">
        <f t="shared" si="3"/>
        <v>21.599999999999955</v>
      </c>
      <c r="B111">
        <f t="shared" si="2"/>
        <v>1.3026168518028441E-3</v>
      </c>
    </row>
    <row r="112" spans="1:2" x14ac:dyDescent="0.15">
      <c r="A112">
        <f t="shared" si="3"/>
        <v>21.799999999999955</v>
      </c>
      <c r="B112">
        <f t="shared" si="2"/>
        <v>1.2172116426430188E-3</v>
      </c>
    </row>
    <row r="113" spans="1:2" x14ac:dyDescent="0.15">
      <c r="A113">
        <f t="shared" si="3"/>
        <v>21.999999999999954</v>
      </c>
      <c r="B113">
        <f t="shared" si="2"/>
        <v>1.1366953126988998E-3</v>
      </c>
    </row>
    <row r="114" spans="1:2" x14ac:dyDescent="0.15">
      <c r="A114">
        <f t="shared" si="3"/>
        <v>22.199999999999953</v>
      </c>
      <c r="B114">
        <f t="shared" si="2"/>
        <v>1.060841757779857E-3</v>
      </c>
    </row>
    <row r="115" spans="1:2" x14ac:dyDescent="0.15">
      <c r="A115">
        <f t="shared" si="3"/>
        <v>22.399999999999952</v>
      </c>
      <c r="B115">
        <f t="shared" si="2"/>
        <v>9.8943144787251168E-4</v>
      </c>
    </row>
    <row r="116" spans="1:2" x14ac:dyDescent="0.15">
      <c r="A116">
        <f t="shared" si="3"/>
        <v>22.599999999999952</v>
      </c>
      <c r="B116">
        <f t="shared" si="2"/>
        <v>9.2225151858086468E-4</v>
      </c>
    </row>
    <row r="117" spans="1:2" x14ac:dyDescent="0.15">
      <c r="A117">
        <f t="shared" si="3"/>
        <v>22.799999999999951</v>
      </c>
      <c r="B117">
        <f t="shared" si="2"/>
        <v>8.5909583632676157E-4</v>
      </c>
    </row>
    <row r="118" spans="1:2" x14ac:dyDescent="0.15">
      <c r="A118">
        <f t="shared" si="3"/>
        <v>22.99999999999995</v>
      </c>
      <c r="B118">
        <f t="shared" si="2"/>
        <v>7.9976503884045876E-4</v>
      </c>
    </row>
    <row r="119" spans="1:2" x14ac:dyDescent="0.15">
      <c r="A119">
        <f t="shared" si="3"/>
        <v>23.19999999999995</v>
      </c>
      <c r="B119">
        <f t="shared" si="2"/>
        <v>7.440665524719956E-4</v>
      </c>
    </row>
    <row r="120" spans="1:2" x14ac:dyDescent="0.15">
      <c r="A120">
        <f t="shared" si="3"/>
        <v>23.399999999999949</v>
      </c>
      <c r="B120">
        <f t="shared" si="2"/>
        <v>6.9181458784757564E-4</v>
      </c>
    </row>
    <row r="121" spans="1:2" x14ac:dyDescent="0.15">
      <c r="A121">
        <f t="shared" si="3"/>
        <v>23.599999999999948</v>
      </c>
      <c r="B121">
        <f t="shared" si="2"/>
        <v>6.4283011538175498E-4</v>
      </c>
    </row>
    <row r="122" spans="1:2" x14ac:dyDescent="0.15">
      <c r="A122">
        <f t="shared" si="3"/>
        <v>23.799999999999947</v>
      </c>
      <c r="B122">
        <f t="shared" si="2"/>
        <v>5.9694082213645647E-4</v>
      </c>
    </row>
    <row r="123" spans="1:2" x14ac:dyDescent="0.15">
      <c r="A123">
        <f t="shared" si="3"/>
        <v>23.999999999999947</v>
      </c>
      <c r="B123">
        <f t="shared" si="2"/>
        <v>5.5398105149226167E-4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5720-7DD7-4A4A-A85D-6F88C4EDF6B6}">
  <dimension ref="A1:C123"/>
  <sheetViews>
    <sheetView zoomScale="70" zoomScaleNormal="70" workbookViewId="0">
      <selection activeCell="H61" sqref="H61"/>
    </sheetView>
  </sheetViews>
  <sheetFormatPr defaultRowHeight="12" x14ac:dyDescent="0.15"/>
  <cols>
    <col min="2" max="3" width="14" bestFit="1" customWidth="1"/>
    <col min="4" max="4" width="9.42578125" customWidth="1"/>
  </cols>
  <sheetData>
    <row r="1" spans="1:3" x14ac:dyDescent="0.15">
      <c r="B1" t="s">
        <v>0</v>
      </c>
    </row>
    <row r="2" spans="1:3" x14ac:dyDescent="0.15">
      <c r="B2" t="s">
        <v>10</v>
      </c>
      <c r="C2" t="s">
        <v>9</v>
      </c>
    </row>
    <row r="3" spans="1:3" x14ac:dyDescent="0.15">
      <c r="A3">
        <v>-6</v>
      </c>
      <c r="B3">
        <f>_xlfn.NORM.S.DIST(A3,0)</f>
        <v>6.0758828498232861E-9</v>
      </c>
      <c r="C3">
        <f>_xlfn.NORM.S.DIST(A3-4,0)</f>
        <v>7.6945986267064199E-23</v>
      </c>
    </row>
    <row r="4" spans="1:3" x14ac:dyDescent="0.15">
      <c r="A4">
        <f>+A3+0.1</f>
        <v>-5.9</v>
      </c>
      <c r="B4">
        <f t="shared" ref="B4:B67" si="0">_xlfn.NORM.S.DIST(A4,0)</f>
        <v>1.1015763624682308E-8</v>
      </c>
      <c r="C4">
        <f t="shared" ref="C4:C67" si="1">_xlfn.NORM.S.DIST(A4-4,0)</f>
        <v>2.0811768202028245E-22</v>
      </c>
    </row>
    <row r="5" spans="1:3" x14ac:dyDescent="0.15">
      <c r="A5">
        <f t="shared" ref="A5:A68" si="2">+A4+0.1</f>
        <v>-5.8000000000000007</v>
      </c>
      <c r="B5">
        <f t="shared" si="0"/>
        <v>1.9773196406244602E-8</v>
      </c>
      <c r="C5">
        <f t="shared" si="1"/>
        <v>5.5730000227206912E-22</v>
      </c>
    </row>
    <row r="6" spans="1:3" x14ac:dyDescent="0.15">
      <c r="A6">
        <f t="shared" si="2"/>
        <v>-5.7000000000000011</v>
      </c>
      <c r="B6">
        <f t="shared" si="0"/>
        <v>3.5139550948204215E-8</v>
      </c>
      <c r="C6">
        <f t="shared" si="1"/>
        <v>1.4774954927042438E-21</v>
      </c>
    </row>
    <row r="7" spans="1:3" x14ac:dyDescent="0.15">
      <c r="A7">
        <f t="shared" si="2"/>
        <v>-5.6000000000000014</v>
      </c>
      <c r="B7">
        <f t="shared" si="0"/>
        <v>6.1826205001657911E-8</v>
      </c>
      <c r="C7">
        <f t="shared" si="1"/>
        <v>3.8781119317469065E-21</v>
      </c>
    </row>
    <row r="8" spans="1:3" x14ac:dyDescent="0.15">
      <c r="A8">
        <f t="shared" si="2"/>
        <v>-5.5000000000000018</v>
      </c>
      <c r="B8">
        <f t="shared" si="0"/>
        <v>1.0769760042543162E-7</v>
      </c>
      <c r="C8">
        <f t="shared" si="1"/>
        <v>1.0077935394299867E-20</v>
      </c>
    </row>
    <row r="9" spans="1:3" x14ac:dyDescent="0.15">
      <c r="A9">
        <f t="shared" si="2"/>
        <v>-5.4000000000000021</v>
      </c>
      <c r="B9">
        <f t="shared" si="0"/>
        <v>1.8573618445552733E-7</v>
      </c>
      <c r="C9">
        <f t="shared" si="1"/>
        <v>2.5928647011003341E-20</v>
      </c>
    </row>
    <row r="10" spans="1:3" x14ac:dyDescent="0.15">
      <c r="A10">
        <f t="shared" si="2"/>
        <v>-5.3000000000000025</v>
      </c>
      <c r="B10">
        <f t="shared" si="0"/>
        <v>3.1713492167159362E-7</v>
      </c>
      <c r="C10">
        <f t="shared" si="1"/>
        <v>6.6045798607391687E-20</v>
      </c>
    </row>
    <row r="11" spans="1:3" x14ac:dyDescent="0.15">
      <c r="A11">
        <f t="shared" si="2"/>
        <v>-5.2000000000000028</v>
      </c>
      <c r="B11">
        <f t="shared" si="0"/>
        <v>5.3610353446975372E-7</v>
      </c>
      <c r="C11">
        <f t="shared" si="1"/>
        <v>1.6655880323798698E-19</v>
      </c>
    </row>
    <row r="12" spans="1:3" x14ac:dyDescent="0.15">
      <c r="A12">
        <f t="shared" si="2"/>
        <v>-5.1000000000000032</v>
      </c>
      <c r="B12">
        <f t="shared" si="0"/>
        <v>8.9724351623831786E-7</v>
      </c>
      <c r="C12">
        <f t="shared" si="1"/>
        <v>4.1585989791150129E-19</v>
      </c>
    </row>
    <row r="13" spans="1:3" x14ac:dyDescent="0.15">
      <c r="A13">
        <f t="shared" si="2"/>
        <v>-5.0000000000000036</v>
      </c>
      <c r="B13">
        <f t="shared" si="0"/>
        <v>1.4867195147342714E-6</v>
      </c>
      <c r="C13">
        <f t="shared" si="1"/>
        <v>1.0279773571668624E-18</v>
      </c>
    </row>
    <row r="14" spans="1:3" x14ac:dyDescent="0.15">
      <c r="A14">
        <f t="shared" si="2"/>
        <v>-4.9000000000000039</v>
      </c>
      <c r="B14">
        <f t="shared" si="0"/>
        <v>2.4389607458933132E-6</v>
      </c>
      <c r="C14">
        <f t="shared" si="1"/>
        <v>2.5158057769513331E-18</v>
      </c>
    </row>
    <row r="15" spans="1:3" x14ac:dyDescent="0.15">
      <c r="A15">
        <f t="shared" si="2"/>
        <v>-4.8000000000000043</v>
      </c>
      <c r="B15">
        <f t="shared" si="0"/>
        <v>3.9612990910319906E-6</v>
      </c>
      <c r="C15">
        <f t="shared" si="1"/>
        <v>6.0957581295622447E-18</v>
      </c>
    </row>
    <row r="16" spans="1:3" x14ac:dyDescent="0.15">
      <c r="A16">
        <f t="shared" si="2"/>
        <v>-4.7000000000000046</v>
      </c>
      <c r="B16">
        <f t="shared" si="0"/>
        <v>6.3698251788669654E-6</v>
      </c>
      <c r="C16">
        <f t="shared" si="1"/>
        <v>1.4622963575005855E-17</v>
      </c>
    </row>
    <row r="17" spans="1:3" x14ac:dyDescent="0.15">
      <c r="A17">
        <f t="shared" si="2"/>
        <v>-4.600000000000005</v>
      </c>
      <c r="B17">
        <f t="shared" si="0"/>
        <v>1.0140852065486508E-5</v>
      </c>
      <c r="C17">
        <f t="shared" si="1"/>
        <v>3.4729627485660597E-17</v>
      </c>
    </row>
    <row r="18" spans="1:3" x14ac:dyDescent="0.15">
      <c r="A18">
        <f t="shared" si="2"/>
        <v>-4.5000000000000053</v>
      </c>
      <c r="B18">
        <f t="shared" si="0"/>
        <v>1.5983741106905078E-5</v>
      </c>
      <c r="C18">
        <f t="shared" si="1"/>
        <v>8.1662356316692026E-17</v>
      </c>
    </row>
    <row r="19" spans="1:3" x14ac:dyDescent="0.15">
      <c r="A19">
        <f t="shared" si="2"/>
        <v>-4.4000000000000057</v>
      </c>
      <c r="B19">
        <f t="shared" si="0"/>
        <v>2.4942471290052956E-5</v>
      </c>
      <c r="C19">
        <f t="shared" si="1"/>
        <v>1.9010815379078693E-16</v>
      </c>
    </row>
    <row r="20" spans="1:3" x14ac:dyDescent="0.15">
      <c r="A20">
        <f t="shared" si="2"/>
        <v>-4.300000000000006</v>
      </c>
      <c r="B20">
        <f t="shared" si="0"/>
        <v>3.8535196742086106E-5</v>
      </c>
      <c r="C20">
        <f t="shared" si="1"/>
        <v>4.3816394355091402E-16</v>
      </c>
    </row>
    <row r="21" spans="1:3" x14ac:dyDescent="0.15">
      <c r="A21">
        <f t="shared" si="2"/>
        <v>-4.2000000000000064</v>
      </c>
      <c r="B21">
        <f t="shared" si="0"/>
        <v>5.8943067756538283E-5</v>
      </c>
      <c r="C21">
        <f t="shared" si="1"/>
        <v>9.9983787484966114E-16</v>
      </c>
    </row>
    <row r="22" spans="1:3" x14ac:dyDescent="0.15">
      <c r="A22">
        <f t="shared" si="2"/>
        <v>-4.1000000000000068</v>
      </c>
      <c r="B22">
        <f t="shared" si="0"/>
        <v>8.9261657177130393E-5</v>
      </c>
      <c r="C22">
        <f t="shared" si="1"/>
        <v>2.2588094031541746E-15</v>
      </c>
    </row>
    <row r="23" spans="1:3" x14ac:dyDescent="0.15">
      <c r="A23">
        <f t="shared" si="2"/>
        <v>-4.0000000000000071</v>
      </c>
      <c r="B23">
        <f t="shared" si="0"/>
        <v>1.3383022576488157E-4</v>
      </c>
      <c r="C23">
        <f t="shared" si="1"/>
        <v>5.0522710835366056E-15</v>
      </c>
    </row>
    <row r="24" spans="1:3" x14ac:dyDescent="0.15">
      <c r="A24">
        <f t="shared" si="2"/>
        <v>-3.900000000000007</v>
      </c>
      <c r="B24">
        <f t="shared" si="0"/>
        <v>1.9865547139276727E-4</v>
      </c>
      <c r="C24">
        <f t="shared" si="1"/>
        <v>1.1187956214351181E-14</v>
      </c>
    </row>
    <row r="25" spans="1:3" x14ac:dyDescent="0.15">
      <c r="A25">
        <f t="shared" si="2"/>
        <v>-3.8000000000000069</v>
      </c>
      <c r="B25">
        <f t="shared" si="0"/>
        <v>2.9194692579145252E-4</v>
      </c>
      <c r="C25">
        <f t="shared" si="1"/>
        <v>2.4528552856962929E-14</v>
      </c>
    </row>
    <row r="26" spans="1:3" x14ac:dyDescent="0.15">
      <c r="A26">
        <f t="shared" si="2"/>
        <v>-3.7000000000000068</v>
      </c>
      <c r="B26">
        <f t="shared" si="0"/>
        <v>4.2478027055074086E-4</v>
      </c>
      <c r="C26">
        <f t="shared" si="1"/>
        <v>5.3241483722526974E-14</v>
      </c>
    </row>
    <row r="27" spans="1:3" x14ac:dyDescent="0.15">
      <c r="A27">
        <f t="shared" si="2"/>
        <v>-3.6000000000000068</v>
      </c>
      <c r="B27">
        <f t="shared" si="0"/>
        <v>6.1190193011375726E-4</v>
      </c>
      <c r="C27">
        <f t="shared" si="1"/>
        <v>1.1441564901800759E-13</v>
      </c>
    </row>
    <row r="28" spans="1:3" x14ac:dyDescent="0.15">
      <c r="A28">
        <f t="shared" si="2"/>
        <v>-3.5000000000000067</v>
      </c>
      <c r="B28">
        <f t="shared" si="0"/>
        <v>8.7268269504573999E-4</v>
      </c>
      <c r="C28">
        <f t="shared" si="1"/>
        <v>2.4343205330288799E-13</v>
      </c>
    </row>
    <row r="29" spans="1:3" x14ac:dyDescent="0.15">
      <c r="A29">
        <f t="shared" si="2"/>
        <v>-3.4000000000000066</v>
      </c>
      <c r="B29">
        <f t="shared" si="0"/>
        <v>1.2322191684729913E-3</v>
      </c>
      <c r="C29">
        <f t="shared" si="1"/>
        <v>5.1277536367964267E-13</v>
      </c>
    </row>
    <row r="30" spans="1:3" x14ac:dyDescent="0.15">
      <c r="A30">
        <f t="shared" si="2"/>
        <v>-3.3000000000000065</v>
      </c>
      <c r="B30">
        <f t="shared" si="0"/>
        <v>1.7225689390536431E-3</v>
      </c>
      <c r="C30">
        <f t="shared" si="1"/>
        <v>1.0693837871541145E-12</v>
      </c>
    </row>
    <row r="31" spans="1:3" x14ac:dyDescent="0.15">
      <c r="A31">
        <f t="shared" si="2"/>
        <v>-3.2000000000000064</v>
      </c>
      <c r="B31">
        <f t="shared" si="0"/>
        <v>2.3840882014647936E-3</v>
      </c>
      <c r="C31">
        <f t="shared" si="1"/>
        <v>2.2079899631370451E-12</v>
      </c>
    </row>
    <row r="32" spans="1:3" x14ac:dyDescent="0.15">
      <c r="A32">
        <f t="shared" si="2"/>
        <v>-3.1000000000000063</v>
      </c>
      <c r="B32">
        <f t="shared" si="0"/>
        <v>3.2668190561998575E-3</v>
      </c>
      <c r="C32">
        <f t="shared" si="1"/>
        <v>4.5135436772052929E-12</v>
      </c>
    </row>
    <row r="33" spans="1:3" x14ac:dyDescent="0.15">
      <c r="A33">
        <f t="shared" si="2"/>
        <v>-3.0000000000000062</v>
      </c>
      <c r="B33">
        <f t="shared" si="0"/>
        <v>4.4318484119379251E-3</v>
      </c>
      <c r="C33">
        <f t="shared" si="1"/>
        <v>9.1347204083642043E-12</v>
      </c>
    </row>
    <row r="34" spans="1:3" x14ac:dyDescent="0.15">
      <c r="A34">
        <f t="shared" si="2"/>
        <v>-2.9000000000000061</v>
      </c>
      <c r="B34">
        <f t="shared" si="0"/>
        <v>5.952532419775748E-3</v>
      </c>
      <c r="C34">
        <f t="shared" si="1"/>
        <v>1.8303322170155064E-11</v>
      </c>
    </row>
    <row r="35" spans="1:3" x14ac:dyDescent="0.15">
      <c r="A35">
        <f t="shared" si="2"/>
        <v>-2.800000000000006</v>
      </c>
      <c r="B35">
        <f t="shared" si="0"/>
        <v>7.9154515829798315E-3</v>
      </c>
      <c r="C35">
        <f t="shared" si="1"/>
        <v>3.630961501791646E-11</v>
      </c>
    </row>
    <row r="36" spans="1:3" x14ac:dyDescent="0.15">
      <c r="A36">
        <f t="shared" si="2"/>
        <v>-2.700000000000006</v>
      </c>
      <c r="B36">
        <f t="shared" si="0"/>
        <v>1.0420934814422429E-2</v>
      </c>
      <c r="C36">
        <f t="shared" si="1"/>
        <v>7.1313281239957713E-11</v>
      </c>
    </row>
    <row r="37" spans="1:3" x14ac:dyDescent="0.15">
      <c r="A37">
        <f t="shared" si="2"/>
        <v>-2.6000000000000059</v>
      </c>
      <c r="B37">
        <f t="shared" si="0"/>
        <v>1.3582969233685408E-2</v>
      </c>
      <c r="C37">
        <f t="shared" si="1"/>
        <v>1.386679994165258E-10</v>
      </c>
    </row>
    <row r="38" spans="1:3" x14ac:dyDescent="0.15">
      <c r="A38">
        <f t="shared" si="2"/>
        <v>-2.5000000000000058</v>
      </c>
      <c r="B38">
        <f t="shared" si="0"/>
        <v>1.7528300493568291E-2</v>
      </c>
      <c r="C38">
        <f t="shared" si="1"/>
        <v>2.6695566147627568E-10</v>
      </c>
    </row>
    <row r="39" spans="1:3" x14ac:dyDescent="0.15">
      <c r="A39">
        <f t="shared" si="2"/>
        <v>-2.4000000000000057</v>
      </c>
      <c r="B39">
        <f t="shared" si="0"/>
        <v>2.2394530294842594E-2</v>
      </c>
      <c r="C39">
        <f t="shared" si="1"/>
        <v>5.0881402816448765E-10</v>
      </c>
    </row>
    <row r="40" spans="1:3" x14ac:dyDescent="0.15">
      <c r="A40">
        <f t="shared" si="2"/>
        <v>-2.3000000000000056</v>
      </c>
      <c r="B40">
        <f t="shared" si="0"/>
        <v>2.8327037741600811E-2</v>
      </c>
      <c r="C40">
        <f t="shared" si="1"/>
        <v>9.6014333703119599E-10</v>
      </c>
    </row>
    <row r="41" spans="1:3" x14ac:dyDescent="0.15">
      <c r="A41">
        <f t="shared" si="2"/>
        <v>-2.2000000000000055</v>
      </c>
      <c r="B41">
        <f t="shared" si="0"/>
        <v>3.5474592846231015E-2</v>
      </c>
      <c r="C41">
        <f t="shared" si="1"/>
        <v>1.7937839079640219E-9</v>
      </c>
    </row>
    <row r="42" spans="1:3" x14ac:dyDescent="0.15">
      <c r="A42">
        <f t="shared" si="2"/>
        <v>-2.1000000000000054</v>
      </c>
      <c r="B42">
        <f t="shared" si="0"/>
        <v>4.3983595980426705E-2</v>
      </c>
      <c r="C42">
        <f t="shared" si="1"/>
        <v>3.3178842435471986E-9</v>
      </c>
    </row>
    <row r="43" spans="1:3" x14ac:dyDescent="0.15">
      <c r="A43">
        <f t="shared" si="2"/>
        <v>-2.0000000000000053</v>
      </c>
      <c r="B43">
        <f t="shared" si="0"/>
        <v>5.3990966513187487E-2</v>
      </c>
      <c r="C43">
        <f t="shared" si="1"/>
        <v>6.0758828498230925E-9</v>
      </c>
    </row>
    <row r="44" spans="1:3" x14ac:dyDescent="0.15">
      <c r="A44">
        <f t="shared" si="2"/>
        <v>-1.9000000000000052</v>
      </c>
      <c r="B44">
        <f t="shared" si="0"/>
        <v>6.5615814774675943E-2</v>
      </c>
      <c r="C44">
        <f t="shared" si="1"/>
        <v>1.1015763624681956E-8</v>
      </c>
    </row>
    <row r="45" spans="1:3" x14ac:dyDescent="0.15">
      <c r="A45">
        <f t="shared" si="2"/>
        <v>-1.8000000000000052</v>
      </c>
      <c r="B45">
        <f t="shared" si="0"/>
        <v>7.8950158300893428E-2</v>
      </c>
      <c r="C45">
        <f t="shared" si="1"/>
        <v>1.9773196406244109E-8</v>
      </c>
    </row>
    <row r="46" spans="1:3" x14ac:dyDescent="0.15">
      <c r="A46">
        <f t="shared" si="2"/>
        <v>-1.7000000000000051</v>
      </c>
      <c r="B46">
        <f t="shared" si="0"/>
        <v>9.4049077376886128E-2</v>
      </c>
      <c r="C46">
        <f t="shared" si="1"/>
        <v>3.5139550948203467E-8</v>
      </c>
    </row>
    <row r="47" spans="1:3" x14ac:dyDescent="0.15">
      <c r="A47">
        <f t="shared" si="2"/>
        <v>-1.600000000000005</v>
      </c>
      <c r="B47">
        <f t="shared" si="0"/>
        <v>0.11092083467945468</v>
      </c>
      <c r="C47">
        <f t="shared" si="1"/>
        <v>6.1826205001656694E-8</v>
      </c>
    </row>
    <row r="48" spans="1:3" x14ac:dyDescent="0.15">
      <c r="A48">
        <f t="shared" si="2"/>
        <v>-1.5000000000000049</v>
      </c>
      <c r="B48">
        <f t="shared" si="0"/>
        <v>0.1295175956658908</v>
      </c>
      <c r="C48">
        <f t="shared" si="1"/>
        <v>1.0769760042542972E-7</v>
      </c>
    </row>
    <row r="49" spans="1:3" x14ac:dyDescent="0.15">
      <c r="A49">
        <f t="shared" si="2"/>
        <v>-1.4000000000000048</v>
      </c>
      <c r="B49">
        <f t="shared" si="0"/>
        <v>0.14972746563574385</v>
      </c>
      <c r="C49">
        <f t="shared" si="1"/>
        <v>1.8573618445552434E-7</v>
      </c>
    </row>
    <row r="50" spans="1:3" x14ac:dyDescent="0.15">
      <c r="A50">
        <f t="shared" si="2"/>
        <v>-1.3000000000000047</v>
      </c>
      <c r="B50">
        <f t="shared" si="0"/>
        <v>0.17136859204780633</v>
      </c>
      <c r="C50">
        <f t="shared" si="1"/>
        <v>3.1713492167159023E-7</v>
      </c>
    </row>
    <row r="51" spans="1:3" x14ac:dyDescent="0.15">
      <c r="A51">
        <f t="shared" si="2"/>
        <v>-1.2000000000000046</v>
      </c>
      <c r="B51">
        <f t="shared" si="0"/>
        <v>0.19418605498321187</v>
      </c>
      <c r="C51">
        <f t="shared" si="1"/>
        <v>5.3610353446974896E-7</v>
      </c>
    </row>
    <row r="52" spans="1:3" x14ac:dyDescent="0.15">
      <c r="A52">
        <f t="shared" si="2"/>
        <v>-1.1000000000000045</v>
      </c>
      <c r="B52">
        <f t="shared" si="0"/>
        <v>0.21785217703254947</v>
      </c>
      <c r="C52">
        <f t="shared" si="1"/>
        <v>8.9724351623830992E-7</v>
      </c>
    </row>
    <row r="53" spans="1:3" x14ac:dyDescent="0.15">
      <c r="A53">
        <f t="shared" si="2"/>
        <v>-1.0000000000000044</v>
      </c>
      <c r="B53">
        <f t="shared" si="0"/>
        <v>0.24197072451914231</v>
      </c>
      <c r="C53">
        <f t="shared" si="1"/>
        <v>1.4867195147342661E-6</v>
      </c>
    </row>
    <row r="54" spans="1:3" x14ac:dyDescent="0.15">
      <c r="A54">
        <f t="shared" si="2"/>
        <v>-0.90000000000000446</v>
      </c>
      <c r="B54">
        <f t="shared" si="0"/>
        <v>0.26608524989875376</v>
      </c>
      <c r="C54">
        <f t="shared" si="1"/>
        <v>2.4389607458933001E-6</v>
      </c>
    </row>
    <row r="55" spans="1:3" x14ac:dyDescent="0.15">
      <c r="A55">
        <f t="shared" si="2"/>
        <v>-0.80000000000000449</v>
      </c>
      <c r="B55">
        <f t="shared" si="0"/>
        <v>0.28969155276148167</v>
      </c>
      <c r="C55">
        <f t="shared" si="1"/>
        <v>3.9612990910319906E-6</v>
      </c>
    </row>
    <row r="56" spans="1:3" x14ac:dyDescent="0.15">
      <c r="A56">
        <f t="shared" si="2"/>
        <v>-0.70000000000000451</v>
      </c>
      <c r="B56">
        <f t="shared" si="0"/>
        <v>0.31225393336676027</v>
      </c>
      <c r="C56">
        <f t="shared" si="1"/>
        <v>6.3698251788669654E-6</v>
      </c>
    </row>
    <row r="57" spans="1:3" x14ac:dyDescent="0.15">
      <c r="A57">
        <f t="shared" si="2"/>
        <v>-0.60000000000000453</v>
      </c>
      <c r="B57">
        <f t="shared" si="0"/>
        <v>0.33322460289179878</v>
      </c>
      <c r="C57">
        <f t="shared" si="1"/>
        <v>1.0140852065486508E-5</v>
      </c>
    </row>
    <row r="58" spans="1:3" x14ac:dyDescent="0.15">
      <c r="A58">
        <f t="shared" si="2"/>
        <v>-0.50000000000000455</v>
      </c>
      <c r="B58">
        <f t="shared" si="0"/>
        <v>0.35206532676429869</v>
      </c>
      <c r="C58">
        <f t="shared" si="1"/>
        <v>1.5983741106905163E-5</v>
      </c>
    </row>
    <row r="59" spans="1:3" x14ac:dyDescent="0.15">
      <c r="A59">
        <f t="shared" si="2"/>
        <v>-0.40000000000000457</v>
      </c>
      <c r="B59">
        <f t="shared" si="0"/>
        <v>0.36827014030332267</v>
      </c>
      <c r="C59">
        <f t="shared" si="1"/>
        <v>2.4942471290053047E-5</v>
      </c>
    </row>
    <row r="60" spans="1:3" x14ac:dyDescent="0.15">
      <c r="A60">
        <f t="shared" si="2"/>
        <v>-0.3000000000000046</v>
      </c>
      <c r="B60">
        <f t="shared" si="0"/>
        <v>0.38138781546052358</v>
      </c>
      <c r="C60">
        <f t="shared" si="1"/>
        <v>3.8535196742086377E-5</v>
      </c>
    </row>
    <row r="61" spans="1:3" x14ac:dyDescent="0.15">
      <c r="A61">
        <f t="shared" si="2"/>
        <v>-0.20000000000000459</v>
      </c>
      <c r="B61">
        <f t="shared" si="0"/>
        <v>0.39104269397545555</v>
      </c>
      <c r="C61">
        <f t="shared" si="1"/>
        <v>5.8943067756538703E-5</v>
      </c>
    </row>
    <row r="62" spans="1:3" x14ac:dyDescent="0.15">
      <c r="A62">
        <f t="shared" si="2"/>
        <v>-0.10000000000000459</v>
      </c>
      <c r="B62">
        <f t="shared" si="0"/>
        <v>0.39695254747701164</v>
      </c>
      <c r="C62">
        <f t="shared" si="1"/>
        <v>8.9261657177131017E-5</v>
      </c>
    </row>
    <row r="63" spans="1:3" x14ac:dyDescent="0.15">
      <c r="A63">
        <v>0</v>
      </c>
      <c r="B63">
        <f t="shared" si="0"/>
        <v>0.3989422804014327</v>
      </c>
      <c r="C63">
        <f t="shared" si="1"/>
        <v>1.3383022576488537E-4</v>
      </c>
    </row>
    <row r="64" spans="1:3" x14ac:dyDescent="0.15">
      <c r="A64">
        <f t="shared" si="2"/>
        <v>0.1</v>
      </c>
      <c r="B64">
        <f t="shared" si="0"/>
        <v>0.39695254747701181</v>
      </c>
      <c r="C64">
        <f t="shared" si="1"/>
        <v>1.9865547139277272E-4</v>
      </c>
    </row>
    <row r="65" spans="1:3" x14ac:dyDescent="0.15">
      <c r="A65">
        <f t="shared" si="2"/>
        <v>0.2</v>
      </c>
      <c r="B65">
        <f t="shared" si="0"/>
        <v>0.39104269397545588</v>
      </c>
      <c r="C65">
        <f t="shared" si="1"/>
        <v>2.9194692579146027E-4</v>
      </c>
    </row>
    <row r="66" spans="1:3" x14ac:dyDescent="0.15">
      <c r="A66">
        <f t="shared" si="2"/>
        <v>0.30000000000000004</v>
      </c>
      <c r="B66">
        <f t="shared" si="0"/>
        <v>0.38138781546052408</v>
      </c>
      <c r="C66">
        <f t="shared" si="1"/>
        <v>4.2478027055075143E-4</v>
      </c>
    </row>
    <row r="67" spans="1:3" x14ac:dyDescent="0.15">
      <c r="A67">
        <f t="shared" si="2"/>
        <v>0.4</v>
      </c>
      <c r="B67">
        <f t="shared" si="0"/>
        <v>0.36827014030332333</v>
      </c>
      <c r="C67">
        <f t="shared" si="1"/>
        <v>6.119019301137719E-4</v>
      </c>
    </row>
    <row r="68" spans="1:3" x14ac:dyDescent="0.15">
      <c r="A68">
        <f t="shared" si="2"/>
        <v>0.5</v>
      </c>
      <c r="B68">
        <f t="shared" ref="B68:B123" si="3">_xlfn.NORM.S.DIST(A68,0)</f>
        <v>0.35206532676429952</v>
      </c>
      <c r="C68">
        <f t="shared" ref="C68:C123" si="4">_xlfn.NORM.S.DIST(A68-4,0)</f>
        <v>8.7268269504576015E-4</v>
      </c>
    </row>
    <row r="69" spans="1:3" x14ac:dyDescent="0.15">
      <c r="A69">
        <f t="shared" ref="A69:A123" si="5">+A68+0.1</f>
        <v>0.6</v>
      </c>
      <c r="B69">
        <f t="shared" si="3"/>
        <v>0.33322460289179967</v>
      </c>
      <c r="C69">
        <f t="shared" si="4"/>
        <v>1.2322191684730199E-3</v>
      </c>
    </row>
    <row r="70" spans="1:3" x14ac:dyDescent="0.15">
      <c r="A70">
        <f t="shared" si="5"/>
        <v>0.7</v>
      </c>
      <c r="B70">
        <f t="shared" si="3"/>
        <v>0.31225393336676127</v>
      </c>
      <c r="C70">
        <f t="shared" si="4"/>
        <v>1.7225689390536812E-3</v>
      </c>
    </row>
    <row r="71" spans="1:3" x14ac:dyDescent="0.15">
      <c r="A71">
        <f t="shared" si="5"/>
        <v>0.79999999999999993</v>
      </c>
      <c r="B71">
        <f t="shared" si="3"/>
        <v>0.28969155276148278</v>
      </c>
      <c r="C71">
        <f t="shared" si="4"/>
        <v>2.3840882014648404E-3</v>
      </c>
    </row>
    <row r="72" spans="1:3" x14ac:dyDescent="0.15">
      <c r="A72">
        <f t="shared" si="5"/>
        <v>0.89999999999999991</v>
      </c>
      <c r="B72">
        <f t="shared" si="3"/>
        <v>0.26608524989875487</v>
      </c>
      <c r="C72">
        <f t="shared" si="4"/>
        <v>3.2668190561999182E-3</v>
      </c>
    </row>
    <row r="73" spans="1:3" x14ac:dyDescent="0.15">
      <c r="A73">
        <f t="shared" si="5"/>
        <v>0.99999999999999989</v>
      </c>
      <c r="B73">
        <f t="shared" si="3"/>
        <v>0.24197072451914342</v>
      </c>
      <c r="C73">
        <f t="shared" si="4"/>
        <v>4.4318484119380075E-3</v>
      </c>
    </row>
    <row r="74" spans="1:3" x14ac:dyDescent="0.15">
      <c r="A74">
        <f t="shared" si="5"/>
        <v>1.0999999999999999</v>
      </c>
      <c r="B74">
        <f t="shared" si="3"/>
        <v>0.21785217703255058</v>
      </c>
      <c r="C74">
        <f t="shared" si="4"/>
        <v>5.9525324197758486E-3</v>
      </c>
    </row>
    <row r="75" spans="1:3" x14ac:dyDescent="0.15">
      <c r="A75">
        <f t="shared" si="5"/>
        <v>1.2</v>
      </c>
      <c r="B75">
        <f t="shared" si="3"/>
        <v>0.19418605498321295</v>
      </c>
      <c r="C75">
        <f t="shared" si="4"/>
        <v>7.9154515829799686E-3</v>
      </c>
    </row>
    <row r="76" spans="1:3" x14ac:dyDescent="0.15">
      <c r="A76">
        <f t="shared" si="5"/>
        <v>1.3</v>
      </c>
      <c r="B76">
        <f t="shared" si="3"/>
        <v>0.17136859204780736</v>
      </c>
      <c r="C76">
        <f t="shared" si="4"/>
        <v>1.0420934814422592E-2</v>
      </c>
    </row>
    <row r="77" spans="1:3" x14ac:dyDescent="0.15">
      <c r="A77">
        <f t="shared" si="5"/>
        <v>1.4000000000000001</v>
      </c>
      <c r="B77">
        <f t="shared" si="3"/>
        <v>0.14972746563574482</v>
      </c>
      <c r="C77">
        <f t="shared" si="4"/>
        <v>1.3582969233685634E-2</v>
      </c>
    </row>
    <row r="78" spans="1:3" x14ac:dyDescent="0.15">
      <c r="A78">
        <f t="shared" si="5"/>
        <v>1.5000000000000002</v>
      </c>
      <c r="B78">
        <f t="shared" si="3"/>
        <v>0.12951759566589166</v>
      </c>
      <c r="C78">
        <f t="shared" si="4"/>
        <v>1.752830049356854E-2</v>
      </c>
    </row>
    <row r="79" spans="1:3" x14ac:dyDescent="0.15">
      <c r="A79">
        <f t="shared" si="5"/>
        <v>1.6000000000000003</v>
      </c>
      <c r="B79">
        <f t="shared" si="3"/>
        <v>0.11092083467945553</v>
      </c>
      <c r="C79">
        <f t="shared" si="4"/>
        <v>2.2394530294842931E-2</v>
      </c>
    </row>
    <row r="80" spans="1:3" x14ac:dyDescent="0.15">
      <c r="A80">
        <f t="shared" si="5"/>
        <v>1.7000000000000004</v>
      </c>
      <c r="B80">
        <f t="shared" si="3"/>
        <v>9.4049077376886864E-2</v>
      </c>
      <c r="C80">
        <f t="shared" si="4"/>
        <v>2.8327037741601186E-2</v>
      </c>
    </row>
    <row r="81" spans="1:3" x14ac:dyDescent="0.15">
      <c r="A81">
        <f t="shared" si="5"/>
        <v>1.8000000000000005</v>
      </c>
      <c r="B81">
        <f t="shared" si="3"/>
        <v>7.8950158300894094E-2</v>
      </c>
      <c r="C81">
        <f t="shared" si="4"/>
        <v>3.5474592846231487E-2</v>
      </c>
    </row>
    <row r="82" spans="1:3" x14ac:dyDescent="0.15">
      <c r="A82">
        <f t="shared" si="5"/>
        <v>1.9000000000000006</v>
      </c>
      <c r="B82">
        <f t="shared" si="3"/>
        <v>6.5615814774676526E-2</v>
      </c>
      <c r="C82">
        <f t="shared" si="4"/>
        <v>4.3983595980427233E-2</v>
      </c>
    </row>
    <row r="83" spans="1:3" x14ac:dyDescent="0.15">
      <c r="A83">
        <f t="shared" si="5"/>
        <v>2.0000000000000004</v>
      </c>
      <c r="B83">
        <f t="shared" si="3"/>
        <v>5.3990966513188007E-2</v>
      </c>
      <c r="C83">
        <f t="shared" si="4"/>
        <v>5.3990966513188104E-2</v>
      </c>
    </row>
    <row r="84" spans="1:3" x14ac:dyDescent="0.15">
      <c r="A84">
        <f t="shared" si="5"/>
        <v>2.1000000000000005</v>
      </c>
      <c r="B84">
        <f t="shared" si="3"/>
        <v>4.3983595980427156E-2</v>
      </c>
      <c r="C84">
        <f t="shared" si="4"/>
        <v>6.5615814774676665E-2</v>
      </c>
    </row>
    <row r="85" spans="1:3" x14ac:dyDescent="0.15">
      <c r="A85">
        <f t="shared" si="5"/>
        <v>2.2000000000000006</v>
      </c>
      <c r="B85">
        <f t="shared" si="3"/>
        <v>3.547459284623139E-2</v>
      </c>
      <c r="C85">
        <f t="shared" si="4"/>
        <v>7.895015830089426E-2</v>
      </c>
    </row>
    <row r="86" spans="1:3" x14ac:dyDescent="0.15">
      <c r="A86">
        <f t="shared" si="5"/>
        <v>2.3000000000000007</v>
      </c>
      <c r="B86">
        <f t="shared" si="3"/>
        <v>2.832703774160112E-2</v>
      </c>
      <c r="C86">
        <f t="shared" si="4"/>
        <v>9.4049077376887044E-2</v>
      </c>
    </row>
    <row r="87" spans="1:3" x14ac:dyDescent="0.15">
      <c r="A87">
        <f t="shared" si="5"/>
        <v>2.4000000000000008</v>
      </c>
      <c r="B87">
        <f t="shared" si="3"/>
        <v>2.2394530294842851E-2</v>
      </c>
      <c r="C87">
        <f t="shared" si="4"/>
        <v>0.1109208346794557</v>
      </c>
    </row>
    <row r="88" spans="1:3" x14ac:dyDescent="0.15">
      <c r="A88">
        <f t="shared" si="5"/>
        <v>2.5000000000000009</v>
      </c>
      <c r="B88">
        <f t="shared" si="3"/>
        <v>1.7528300493568502E-2</v>
      </c>
      <c r="C88">
        <f t="shared" si="4"/>
        <v>0.12951759566589191</v>
      </c>
    </row>
    <row r="89" spans="1:3" x14ac:dyDescent="0.15">
      <c r="A89">
        <f t="shared" si="5"/>
        <v>2.600000000000001</v>
      </c>
      <c r="B89">
        <f t="shared" si="3"/>
        <v>1.3582969233685583E-2</v>
      </c>
      <c r="C89">
        <f t="shared" si="4"/>
        <v>0.14972746563574507</v>
      </c>
    </row>
    <row r="90" spans="1:3" x14ac:dyDescent="0.15">
      <c r="A90">
        <f t="shared" si="5"/>
        <v>2.7000000000000011</v>
      </c>
      <c r="B90">
        <f t="shared" si="3"/>
        <v>1.0420934814422567E-2</v>
      </c>
      <c r="C90">
        <f t="shared" si="4"/>
        <v>0.17136859204780761</v>
      </c>
    </row>
    <row r="91" spans="1:3" x14ac:dyDescent="0.15">
      <c r="A91">
        <f t="shared" si="5"/>
        <v>2.8000000000000012</v>
      </c>
      <c r="B91">
        <f t="shared" si="3"/>
        <v>7.9154515829799391E-3</v>
      </c>
      <c r="C91">
        <f t="shared" si="4"/>
        <v>0.1941860549832132</v>
      </c>
    </row>
    <row r="92" spans="1:3" x14ac:dyDescent="0.15">
      <c r="A92">
        <f t="shared" si="5"/>
        <v>2.9000000000000012</v>
      </c>
      <c r="B92">
        <f t="shared" si="3"/>
        <v>5.9525324197758321E-3</v>
      </c>
      <c r="C92">
        <f t="shared" si="4"/>
        <v>0.21785217703255086</v>
      </c>
    </row>
    <row r="93" spans="1:3" x14ac:dyDescent="0.15">
      <c r="A93">
        <f t="shared" si="5"/>
        <v>3.0000000000000013</v>
      </c>
      <c r="B93">
        <f t="shared" si="3"/>
        <v>4.431848411937991E-3</v>
      </c>
      <c r="C93">
        <f t="shared" si="4"/>
        <v>0.24197072451914367</v>
      </c>
    </row>
    <row r="94" spans="1:3" x14ac:dyDescent="0.15">
      <c r="A94">
        <f t="shared" si="5"/>
        <v>3.1000000000000014</v>
      </c>
      <c r="B94">
        <f t="shared" si="3"/>
        <v>3.2668190561999074E-3</v>
      </c>
      <c r="C94">
        <f t="shared" si="4"/>
        <v>0.26608524989875521</v>
      </c>
    </row>
    <row r="95" spans="1:3" x14ac:dyDescent="0.15">
      <c r="A95">
        <f t="shared" si="5"/>
        <v>3.2000000000000015</v>
      </c>
      <c r="B95">
        <f t="shared" si="3"/>
        <v>2.3840882014648317E-3</v>
      </c>
      <c r="C95">
        <f t="shared" si="4"/>
        <v>0.28969155276148312</v>
      </c>
    </row>
    <row r="96" spans="1:3" x14ac:dyDescent="0.15">
      <c r="A96">
        <f t="shared" si="5"/>
        <v>3.3000000000000016</v>
      </c>
      <c r="B96">
        <f t="shared" si="3"/>
        <v>1.7225689390536704E-3</v>
      </c>
      <c r="C96">
        <f t="shared" si="4"/>
        <v>0.3122539333667616</v>
      </c>
    </row>
    <row r="97" spans="1:3" x14ac:dyDescent="0.15">
      <c r="A97">
        <f t="shared" si="5"/>
        <v>3.4000000000000017</v>
      </c>
      <c r="B97">
        <f t="shared" si="3"/>
        <v>1.2322191684730121E-3</v>
      </c>
      <c r="C97">
        <f t="shared" si="4"/>
        <v>0.3332246028918</v>
      </c>
    </row>
    <row r="98" spans="1:3" x14ac:dyDescent="0.15">
      <c r="A98">
        <f t="shared" si="5"/>
        <v>3.5000000000000018</v>
      </c>
      <c r="B98">
        <f t="shared" si="3"/>
        <v>8.7268269504575473E-4</v>
      </c>
      <c r="C98">
        <f t="shared" si="4"/>
        <v>0.35206532676429986</v>
      </c>
    </row>
    <row r="99" spans="1:3" x14ac:dyDescent="0.15">
      <c r="A99">
        <f t="shared" si="5"/>
        <v>3.6000000000000019</v>
      </c>
      <c r="B99">
        <f t="shared" si="3"/>
        <v>6.119019301137681E-4</v>
      </c>
      <c r="C99">
        <f t="shared" si="4"/>
        <v>0.36827014030332361</v>
      </c>
    </row>
    <row r="100" spans="1:3" x14ac:dyDescent="0.15">
      <c r="A100">
        <f t="shared" si="5"/>
        <v>3.700000000000002</v>
      </c>
      <c r="B100">
        <f t="shared" si="3"/>
        <v>4.2478027055074878E-4</v>
      </c>
      <c r="C100">
        <f t="shared" si="4"/>
        <v>0.38138781546052436</v>
      </c>
    </row>
    <row r="101" spans="1:3" x14ac:dyDescent="0.15">
      <c r="A101">
        <f t="shared" si="5"/>
        <v>3.800000000000002</v>
      </c>
      <c r="B101">
        <f t="shared" si="3"/>
        <v>2.9194692579145794E-4</v>
      </c>
      <c r="C101">
        <f t="shared" si="4"/>
        <v>0.39104269397545605</v>
      </c>
    </row>
    <row r="102" spans="1:3" x14ac:dyDescent="0.15">
      <c r="A102">
        <f t="shared" si="5"/>
        <v>3.9000000000000021</v>
      </c>
      <c r="B102">
        <f t="shared" si="3"/>
        <v>1.9865547139277093E-4</v>
      </c>
      <c r="C102">
        <f t="shared" si="4"/>
        <v>0.39695254747701186</v>
      </c>
    </row>
    <row r="103" spans="1:3" x14ac:dyDescent="0.15">
      <c r="A103">
        <f t="shared" si="5"/>
        <v>4.0000000000000018</v>
      </c>
      <c r="B103">
        <f t="shared" si="3"/>
        <v>1.3383022576488442E-4</v>
      </c>
      <c r="C103">
        <f t="shared" si="4"/>
        <v>0.3989422804014327</v>
      </c>
    </row>
    <row r="104" spans="1:3" x14ac:dyDescent="0.15">
      <c r="A104">
        <f t="shared" si="5"/>
        <v>4.1000000000000014</v>
      </c>
      <c r="B104">
        <f t="shared" si="3"/>
        <v>8.9261657177132304E-5</v>
      </c>
      <c r="C104">
        <f t="shared" si="4"/>
        <v>0.39695254747701175</v>
      </c>
    </row>
    <row r="105" spans="1:3" x14ac:dyDescent="0.15">
      <c r="A105">
        <f t="shared" si="5"/>
        <v>4.2000000000000011</v>
      </c>
      <c r="B105">
        <f t="shared" si="3"/>
        <v>5.8943067756539645E-5</v>
      </c>
      <c r="C105">
        <f t="shared" si="4"/>
        <v>0.39104269397545582</v>
      </c>
    </row>
    <row r="106" spans="1:3" x14ac:dyDescent="0.15">
      <c r="A106">
        <f t="shared" si="5"/>
        <v>4.3000000000000007</v>
      </c>
      <c r="B106">
        <f t="shared" si="3"/>
        <v>3.8535196742086994E-5</v>
      </c>
      <c r="C106">
        <f t="shared" si="4"/>
        <v>0.38138781546052403</v>
      </c>
    </row>
    <row r="107" spans="1:3" x14ac:dyDescent="0.15">
      <c r="A107">
        <f t="shared" si="5"/>
        <v>4.4000000000000004</v>
      </c>
      <c r="B107">
        <f t="shared" si="3"/>
        <v>2.4942471290053535E-5</v>
      </c>
      <c r="C107">
        <f t="shared" si="4"/>
        <v>0.36827014030332328</v>
      </c>
    </row>
    <row r="108" spans="1:3" x14ac:dyDescent="0.15">
      <c r="A108">
        <f t="shared" si="5"/>
        <v>4.5</v>
      </c>
      <c r="B108">
        <f t="shared" si="3"/>
        <v>1.5983741106905475E-5</v>
      </c>
      <c r="C108">
        <f t="shared" si="4"/>
        <v>0.35206532676429952</v>
      </c>
    </row>
    <row r="109" spans="1:3" x14ac:dyDescent="0.15">
      <c r="A109">
        <f t="shared" si="5"/>
        <v>4.5999999999999996</v>
      </c>
      <c r="B109">
        <f t="shared" si="3"/>
        <v>1.0140852065486758E-5</v>
      </c>
      <c r="C109">
        <f t="shared" si="4"/>
        <v>0.33322460289179973</v>
      </c>
    </row>
    <row r="110" spans="1:3" x14ac:dyDescent="0.15">
      <c r="A110">
        <f t="shared" si="5"/>
        <v>4.6999999999999993</v>
      </c>
      <c r="B110">
        <f t="shared" si="3"/>
        <v>6.3698251788671238E-6</v>
      </c>
      <c r="C110">
        <f t="shared" si="4"/>
        <v>0.31225393336676144</v>
      </c>
    </row>
    <row r="111" spans="1:3" x14ac:dyDescent="0.15">
      <c r="A111">
        <f t="shared" si="5"/>
        <v>4.7999999999999989</v>
      </c>
      <c r="B111">
        <f t="shared" si="3"/>
        <v>3.9612990910320965E-6</v>
      </c>
      <c r="C111">
        <f t="shared" si="4"/>
        <v>0.28969155276148301</v>
      </c>
    </row>
    <row r="112" spans="1:3" x14ac:dyDescent="0.15">
      <c r="A112">
        <f t="shared" si="5"/>
        <v>4.8999999999999986</v>
      </c>
      <c r="B112">
        <f t="shared" si="3"/>
        <v>2.4389607458933738E-6</v>
      </c>
      <c r="C112">
        <f t="shared" si="4"/>
        <v>0.26608524989875521</v>
      </c>
    </row>
    <row r="113" spans="1:3" x14ac:dyDescent="0.15">
      <c r="A113">
        <f t="shared" si="5"/>
        <v>4.9999999999999982</v>
      </c>
      <c r="B113">
        <f t="shared" si="3"/>
        <v>1.486719514734311E-6</v>
      </c>
      <c r="C113">
        <f t="shared" si="4"/>
        <v>0.24197072451914381</v>
      </c>
    </row>
    <row r="114" spans="1:3" x14ac:dyDescent="0.15">
      <c r="A114">
        <f t="shared" si="5"/>
        <v>5.0999999999999979</v>
      </c>
      <c r="B114">
        <f t="shared" si="3"/>
        <v>8.9724351623834327E-7</v>
      </c>
      <c r="C114">
        <f t="shared" si="4"/>
        <v>0.21785217703255108</v>
      </c>
    </row>
    <row r="115" spans="1:3" x14ac:dyDescent="0.15">
      <c r="A115">
        <f t="shared" si="5"/>
        <v>5.1999999999999975</v>
      </c>
      <c r="B115">
        <f t="shared" si="3"/>
        <v>5.3610353446976897E-7</v>
      </c>
      <c r="C115">
        <f t="shared" si="4"/>
        <v>0.19418605498321354</v>
      </c>
    </row>
    <row r="116" spans="1:3" x14ac:dyDescent="0.15">
      <c r="A116">
        <f t="shared" si="5"/>
        <v>5.2999999999999972</v>
      </c>
      <c r="B116">
        <f t="shared" si="3"/>
        <v>3.1713492167160204E-7</v>
      </c>
      <c r="C116">
        <f t="shared" si="4"/>
        <v>0.17136859204780802</v>
      </c>
    </row>
    <row r="117" spans="1:3" x14ac:dyDescent="0.15">
      <c r="A117">
        <f t="shared" si="5"/>
        <v>5.3999999999999968</v>
      </c>
      <c r="B117">
        <f t="shared" si="3"/>
        <v>1.8573618445553259E-7</v>
      </c>
      <c r="C117">
        <f t="shared" si="4"/>
        <v>0.14972746563574554</v>
      </c>
    </row>
    <row r="118" spans="1:3" x14ac:dyDescent="0.15">
      <c r="A118">
        <f t="shared" si="5"/>
        <v>5.4999999999999964</v>
      </c>
      <c r="B118">
        <f t="shared" si="3"/>
        <v>1.0769760042543488E-7</v>
      </c>
      <c r="C118">
        <f t="shared" si="4"/>
        <v>0.12951759566589244</v>
      </c>
    </row>
    <row r="119" spans="1:3" x14ac:dyDescent="0.15">
      <c r="A119">
        <f t="shared" si="5"/>
        <v>5.5999999999999961</v>
      </c>
      <c r="B119">
        <f t="shared" si="3"/>
        <v>6.1826205001659777E-8</v>
      </c>
      <c r="C119">
        <f t="shared" si="4"/>
        <v>0.11092083467945625</v>
      </c>
    </row>
    <row r="120" spans="1:3" x14ac:dyDescent="0.15">
      <c r="A120">
        <f t="shared" si="5"/>
        <v>5.6999999999999957</v>
      </c>
      <c r="B120">
        <f t="shared" si="3"/>
        <v>3.5139550948205214E-8</v>
      </c>
      <c r="C120">
        <f t="shared" si="4"/>
        <v>9.4049077376887613E-2</v>
      </c>
    </row>
    <row r="121" spans="1:3" x14ac:dyDescent="0.15">
      <c r="A121">
        <f t="shared" si="5"/>
        <v>5.7999999999999954</v>
      </c>
      <c r="B121">
        <f t="shared" si="3"/>
        <v>1.9773196406245234E-8</v>
      </c>
      <c r="C121">
        <f t="shared" si="4"/>
        <v>7.8950158300894815E-2</v>
      </c>
    </row>
    <row r="122" spans="1:3" x14ac:dyDescent="0.15">
      <c r="A122">
        <f t="shared" si="5"/>
        <v>5.899999999999995</v>
      </c>
      <c r="B122">
        <f t="shared" si="3"/>
        <v>1.1015763624682661E-8</v>
      </c>
      <c r="C122">
        <f t="shared" si="4"/>
        <v>6.561581477467722E-2</v>
      </c>
    </row>
    <row r="123" spans="1:3" x14ac:dyDescent="0.15">
      <c r="A123">
        <f t="shared" si="5"/>
        <v>5.9999999999999947</v>
      </c>
      <c r="B123">
        <f t="shared" si="3"/>
        <v>6.0758828498234805E-9</v>
      </c>
      <c r="C123">
        <f t="shared" si="4"/>
        <v>5.3990966513188632E-2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13A5-D9C6-44B6-991D-58E973F8B710}">
  <dimension ref="A1:T63"/>
  <sheetViews>
    <sheetView zoomScale="70" zoomScaleNormal="70" workbookViewId="0">
      <selection activeCell="U67" sqref="U67"/>
    </sheetView>
  </sheetViews>
  <sheetFormatPr defaultRowHeight="12" x14ac:dyDescent="0.15"/>
  <cols>
    <col min="2" max="3" width="14" bestFit="1" customWidth="1"/>
    <col min="4" max="4" width="9.42578125" customWidth="1"/>
  </cols>
  <sheetData>
    <row r="1" spans="1:20" x14ac:dyDescent="0.15">
      <c r="B1" t="s">
        <v>0</v>
      </c>
      <c r="C1" t="s">
        <v>5</v>
      </c>
    </row>
    <row r="2" spans="1:20" x14ac:dyDescent="0.15">
      <c r="B2" t="s">
        <v>4</v>
      </c>
      <c r="C2" t="s">
        <v>3</v>
      </c>
    </row>
    <row r="3" spans="1:20" x14ac:dyDescent="0.15">
      <c r="A3">
        <v>60</v>
      </c>
      <c r="B3">
        <f>_xlfn.NORM.DIST(A3,30,$T$4,0)</f>
        <v>9.6389555869936566E-15</v>
      </c>
      <c r="C3">
        <f>_xlfn.BINOM.DIST(A3,60,0.5,0)</f>
        <v>8.6736173798840509E-19</v>
      </c>
    </row>
    <row r="4" spans="1:20" x14ac:dyDescent="0.15">
      <c r="A4">
        <f>+A3-1</f>
        <v>59</v>
      </c>
      <c r="B4">
        <f t="shared" ref="B4:B63" si="0">_xlfn.NORM.DIST(A4,30,$T$4,0)</f>
        <v>6.8887822987531647E-14</v>
      </c>
      <c r="C4">
        <f t="shared" ref="C4:C63" si="1">_xlfn.BINOM.DIST(A4,60,0.5,0)</f>
        <v>5.2041704279304274E-17</v>
      </c>
      <c r="T4">
        <f>SQRT(60*0.5*0.5)</f>
        <v>3.872983346207417</v>
      </c>
    </row>
    <row r="5" spans="1:20" x14ac:dyDescent="0.15">
      <c r="A5">
        <f t="shared" ref="A5:A63" si="2">+A4-1</f>
        <v>58</v>
      </c>
      <c r="B5">
        <f t="shared" si="0"/>
        <v>4.6057671285305684E-13</v>
      </c>
      <c r="C5">
        <f t="shared" si="1"/>
        <v>1.5352302762394816E-15</v>
      </c>
    </row>
    <row r="6" spans="1:20" x14ac:dyDescent="0.15">
      <c r="A6">
        <f t="shared" si="2"/>
        <v>57</v>
      </c>
      <c r="B6">
        <f t="shared" si="0"/>
        <v>2.8807696043217168E-12</v>
      </c>
      <c r="C6">
        <f t="shared" si="1"/>
        <v>2.9681118673963333E-14</v>
      </c>
    </row>
    <row r="7" spans="1:20" x14ac:dyDescent="0.15">
      <c r="A7">
        <f t="shared" si="2"/>
        <v>56</v>
      </c>
      <c r="B7">
        <f t="shared" si="0"/>
        <v>1.6856294516294699E-11</v>
      </c>
      <c r="C7">
        <f t="shared" si="1"/>
        <v>4.2295594110397562E-13</v>
      </c>
    </row>
    <row r="8" spans="1:20" x14ac:dyDescent="0.15">
      <c r="A8">
        <f t="shared" si="2"/>
        <v>55</v>
      </c>
      <c r="B8">
        <f t="shared" si="0"/>
        <v>9.2270469401656792E-11</v>
      </c>
      <c r="C8">
        <f t="shared" si="1"/>
        <v>4.7371065403645243E-12</v>
      </c>
    </row>
    <row r="9" spans="1:20" x14ac:dyDescent="0.15">
      <c r="A9">
        <f t="shared" si="2"/>
        <v>54</v>
      </c>
      <c r="B9">
        <f t="shared" si="0"/>
        <v>4.7250932499242855E-10</v>
      </c>
      <c r="C9">
        <f t="shared" si="1"/>
        <v>4.3423476620007923E-11</v>
      </c>
    </row>
    <row r="10" spans="1:20" x14ac:dyDescent="0.15">
      <c r="A10">
        <f t="shared" si="2"/>
        <v>53</v>
      </c>
      <c r="B10">
        <f t="shared" si="0"/>
        <v>2.263628076897598E-9</v>
      </c>
      <c r="C10">
        <f t="shared" si="1"/>
        <v>3.3498110535434973E-10</v>
      </c>
    </row>
    <row r="11" spans="1:20" x14ac:dyDescent="0.15">
      <c r="A11">
        <f t="shared" si="2"/>
        <v>52</v>
      </c>
      <c r="B11">
        <f t="shared" si="0"/>
        <v>1.0144877211542337E-8</v>
      </c>
      <c r="C11">
        <f t="shared" si="1"/>
        <v>2.2192498229725647E-9</v>
      </c>
    </row>
    <row r="12" spans="1:20" x14ac:dyDescent="0.15">
      <c r="A12">
        <f t="shared" si="2"/>
        <v>51</v>
      </c>
      <c r="B12">
        <f t="shared" si="0"/>
        <v>4.2533933948564448E-8</v>
      </c>
      <c r="C12">
        <f t="shared" si="1"/>
        <v>1.2822332310508124E-8</v>
      </c>
    </row>
    <row r="13" spans="1:20" x14ac:dyDescent="0.15">
      <c r="A13">
        <f t="shared" si="2"/>
        <v>50</v>
      </c>
      <c r="B13">
        <f t="shared" si="0"/>
        <v>1.6682892227996586E-7</v>
      </c>
      <c r="C13">
        <f t="shared" si="1"/>
        <v>6.539389478359134E-8</v>
      </c>
    </row>
    <row r="14" spans="1:20" x14ac:dyDescent="0.15">
      <c r="A14">
        <f t="shared" si="2"/>
        <v>49</v>
      </c>
      <c r="B14">
        <f t="shared" si="0"/>
        <v>6.1214480858438905E-7</v>
      </c>
      <c r="C14">
        <f t="shared" si="1"/>
        <v>2.9724497628905124E-7</v>
      </c>
    </row>
    <row r="15" spans="1:20" x14ac:dyDescent="0.15">
      <c r="A15">
        <f t="shared" si="2"/>
        <v>48</v>
      </c>
      <c r="B15">
        <f t="shared" si="0"/>
        <v>2.101280507151938E-6</v>
      </c>
      <c r="C15">
        <f t="shared" si="1"/>
        <v>1.2137503198469561E-6</v>
      </c>
    </row>
    <row r="16" spans="1:20" x14ac:dyDescent="0.15">
      <c r="A16">
        <f t="shared" si="2"/>
        <v>47</v>
      </c>
      <c r="B16">
        <f t="shared" si="0"/>
        <v>6.7477801955198015E-6</v>
      </c>
      <c r="C16">
        <f t="shared" si="1"/>
        <v>4.4815396425118576E-6</v>
      </c>
    </row>
    <row r="17" spans="1:3" x14ac:dyDescent="0.15">
      <c r="A17">
        <f t="shared" si="2"/>
        <v>46</v>
      </c>
      <c r="B17">
        <f t="shared" si="0"/>
        <v>2.0271452000439237E-5</v>
      </c>
      <c r="C17">
        <f t="shared" si="1"/>
        <v>1.5045168799861202E-5</v>
      </c>
    </row>
    <row r="18" spans="1:3" x14ac:dyDescent="0.15">
      <c r="A18">
        <f t="shared" si="2"/>
        <v>45</v>
      </c>
      <c r="B18">
        <f t="shared" si="0"/>
        <v>5.6971259661427472E-5</v>
      </c>
      <c r="C18">
        <f t="shared" si="1"/>
        <v>4.6138517652907834E-5</v>
      </c>
    </row>
    <row r="19" spans="1:3" x14ac:dyDescent="0.15">
      <c r="A19">
        <f t="shared" si="2"/>
        <v>44</v>
      </c>
      <c r="B19">
        <f t="shared" si="0"/>
        <v>1.4978689603802533E-4</v>
      </c>
      <c r="C19">
        <f t="shared" si="1"/>
        <v>1.2976458089880325E-4</v>
      </c>
    </row>
    <row r="20" spans="1:3" x14ac:dyDescent="0.15">
      <c r="A20">
        <f t="shared" si="2"/>
        <v>43</v>
      </c>
      <c r="B20">
        <f t="shared" si="0"/>
        <v>3.6841631550566949E-4</v>
      </c>
      <c r="C20">
        <f t="shared" si="1"/>
        <v>3.3586126820866693E-4</v>
      </c>
    </row>
    <row r="21" spans="1:3" x14ac:dyDescent="0.15">
      <c r="A21">
        <f t="shared" si="2"/>
        <v>42</v>
      </c>
      <c r="B21">
        <f t="shared" si="0"/>
        <v>8.4771705979010906E-4</v>
      </c>
      <c r="C21">
        <f t="shared" si="1"/>
        <v>8.0233525183181587E-4</v>
      </c>
    </row>
    <row r="22" spans="1:3" x14ac:dyDescent="0.15">
      <c r="A22">
        <f t="shared" si="2"/>
        <v>41</v>
      </c>
      <c r="B22">
        <f t="shared" si="0"/>
        <v>1.824777956375761E-3</v>
      </c>
      <c r="C22">
        <f t="shared" si="1"/>
        <v>1.7735831882598055E-3</v>
      </c>
    </row>
    <row r="23" spans="1:3" x14ac:dyDescent="0.15">
      <c r="A23">
        <f t="shared" si="2"/>
        <v>40</v>
      </c>
      <c r="B23">
        <f t="shared" si="0"/>
        <v>3.6746515501841328E-3</v>
      </c>
      <c r="C23">
        <f t="shared" si="1"/>
        <v>3.6358455359326008E-3</v>
      </c>
    </row>
    <row r="24" spans="1:3" x14ac:dyDescent="0.15">
      <c r="A24">
        <f t="shared" si="2"/>
        <v>39</v>
      </c>
      <c r="B24">
        <f t="shared" si="0"/>
        <v>6.9226015480283037E-3</v>
      </c>
      <c r="C24">
        <f t="shared" si="1"/>
        <v>6.9254200684430306E-3</v>
      </c>
    </row>
    <row r="25" spans="1:3" x14ac:dyDescent="0.15">
      <c r="A25">
        <f t="shared" si="2"/>
        <v>38</v>
      </c>
      <c r="B25">
        <f t="shared" si="0"/>
        <v>1.2200272796926429E-2</v>
      </c>
      <c r="C25">
        <f t="shared" si="1"/>
        <v>1.2276881030421741E-2</v>
      </c>
    </row>
    <row r="26" spans="1:3" x14ac:dyDescent="0.15">
      <c r="A26">
        <f t="shared" si="2"/>
        <v>37</v>
      </c>
      <c r="B26">
        <f t="shared" si="0"/>
        <v>2.0114849268636745E-2</v>
      </c>
      <c r="C26">
        <f t="shared" si="1"/>
        <v>2.0283542572001153E-2</v>
      </c>
    </row>
    <row r="27" spans="1:3" x14ac:dyDescent="0.15">
      <c r="A27">
        <f t="shared" si="2"/>
        <v>36</v>
      </c>
      <c r="B27">
        <f t="shared" si="0"/>
        <v>3.1024947696103814E-2</v>
      </c>
      <c r="C27">
        <f t="shared" si="1"/>
        <v>3.1270461465168445E-2</v>
      </c>
    </row>
    <row r="28" spans="1:3" x14ac:dyDescent="0.15">
      <c r="A28">
        <f t="shared" si="2"/>
        <v>35</v>
      </c>
      <c r="B28">
        <f t="shared" si="0"/>
        <v>4.4766420317807844E-2</v>
      </c>
      <c r="C28">
        <f t="shared" si="1"/>
        <v>4.5029464509842534E-2</v>
      </c>
    </row>
    <row r="29" spans="1:3" x14ac:dyDescent="0.15">
      <c r="A29">
        <f t="shared" si="2"/>
        <v>34</v>
      </c>
      <c r="B29">
        <f t="shared" si="0"/>
        <v>6.0428346749642259E-2</v>
      </c>
      <c r="C29">
        <f t="shared" si="1"/>
        <v>6.0616586840172633E-2</v>
      </c>
    </row>
    <row r="30" spans="1:3" x14ac:dyDescent="0.15">
      <c r="A30">
        <f t="shared" si="2"/>
        <v>33</v>
      </c>
      <c r="B30">
        <f t="shared" si="0"/>
        <v>7.630905787681859E-2</v>
      </c>
      <c r="C30">
        <f t="shared" si="1"/>
        <v>7.6331998243180377E-2</v>
      </c>
    </row>
    <row r="31" spans="1:3" x14ac:dyDescent="0.15">
      <c r="A31">
        <f t="shared" si="2"/>
        <v>32</v>
      </c>
      <c r="B31">
        <f t="shared" si="0"/>
        <v>9.0148500118746894E-2</v>
      </c>
      <c r="C31">
        <f t="shared" si="1"/>
        <v>8.9962712215176904E-2</v>
      </c>
    </row>
    <row r="32" spans="1:3" x14ac:dyDescent="0.15">
      <c r="A32">
        <f t="shared" si="2"/>
        <v>31</v>
      </c>
      <c r="B32">
        <f t="shared" si="0"/>
        <v>9.962950063937813E-2</v>
      </c>
      <c r="C32">
        <f t="shared" si="1"/>
        <v>9.9269199685712378E-2</v>
      </c>
    </row>
    <row r="33" spans="1:3" x14ac:dyDescent="0.15">
      <c r="A33">
        <f t="shared" si="2"/>
        <v>30</v>
      </c>
      <c r="B33">
        <f t="shared" si="0"/>
        <v>0.10300645387285055</v>
      </c>
      <c r="C33">
        <f t="shared" si="1"/>
        <v>0.10257817300856949</v>
      </c>
    </row>
    <row r="34" spans="1:3" x14ac:dyDescent="0.15">
      <c r="A34">
        <f t="shared" si="2"/>
        <v>29</v>
      </c>
      <c r="B34">
        <f t="shared" si="0"/>
        <v>9.962950063937813E-2</v>
      </c>
      <c r="C34">
        <f t="shared" si="1"/>
        <v>9.9269199685712378E-2</v>
      </c>
    </row>
    <row r="35" spans="1:3" x14ac:dyDescent="0.15">
      <c r="A35">
        <f t="shared" si="2"/>
        <v>28</v>
      </c>
      <c r="B35">
        <f t="shared" si="0"/>
        <v>9.0148500118746894E-2</v>
      </c>
      <c r="C35">
        <f t="shared" si="1"/>
        <v>8.9962712215176904E-2</v>
      </c>
    </row>
    <row r="36" spans="1:3" x14ac:dyDescent="0.15">
      <c r="A36">
        <f t="shared" si="2"/>
        <v>27</v>
      </c>
      <c r="B36">
        <f t="shared" si="0"/>
        <v>7.630905787681859E-2</v>
      </c>
      <c r="C36">
        <f t="shared" si="1"/>
        <v>7.6331998243180377E-2</v>
      </c>
    </row>
    <row r="37" spans="1:3" x14ac:dyDescent="0.15">
      <c r="A37">
        <f t="shared" si="2"/>
        <v>26</v>
      </c>
      <c r="B37">
        <f t="shared" si="0"/>
        <v>6.0428346749642259E-2</v>
      </c>
      <c r="C37">
        <f t="shared" si="1"/>
        <v>6.0616586840172633E-2</v>
      </c>
    </row>
    <row r="38" spans="1:3" x14ac:dyDescent="0.15">
      <c r="A38">
        <f t="shared" si="2"/>
        <v>25</v>
      </c>
      <c r="B38">
        <f t="shared" si="0"/>
        <v>4.4766420317807844E-2</v>
      </c>
      <c r="C38">
        <f t="shared" si="1"/>
        <v>4.5029464509842534E-2</v>
      </c>
    </row>
    <row r="39" spans="1:3" x14ac:dyDescent="0.15">
      <c r="A39">
        <f t="shared" si="2"/>
        <v>24</v>
      </c>
      <c r="B39">
        <f t="shared" si="0"/>
        <v>3.1024947696103814E-2</v>
      </c>
      <c r="C39">
        <f t="shared" si="1"/>
        <v>3.1270461465168438E-2</v>
      </c>
    </row>
    <row r="40" spans="1:3" x14ac:dyDescent="0.15">
      <c r="A40">
        <f t="shared" si="2"/>
        <v>23</v>
      </c>
      <c r="B40">
        <f t="shared" si="0"/>
        <v>2.0114849268636745E-2</v>
      </c>
      <c r="C40">
        <f t="shared" si="1"/>
        <v>2.0283542572001153E-2</v>
      </c>
    </row>
    <row r="41" spans="1:3" x14ac:dyDescent="0.15">
      <c r="A41">
        <f t="shared" si="2"/>
        <v>22</v>
      </c>
      <c r="B41">
        <f t="shared" si="0"/>
        <v>1.2200272796926429E-2</v>
      </c>
      <c r="C41">
        <f t="shared" si="1"/>
        <v>1.2276881030421741E-2</v>
      </c>
    </row>
    <row r="42" spans="1:3" x14ac:dyDescent="0.15">
      <c r="A42">
        <f t="shared" si="2"/>
        <v>21</v>
      </c>
      <c r="B42">
        <f t="shared" si="0"/>
        <v>6.9226015480283037E-3</v>
      </c>
      <c r="C42">
        <f t="shared" si="1"/>
        <v>6.9254200684430306E-3</v>
      </c>
    </row>
    <row r="43" spans="1:3" x14ac:dyDescent="0.15">
      <c r="A43">
        <f t="shared" si="2"/>
        <v>20</v>
      </c>
      <c r="B43">
        <f t="shared" si="0"/>
        <v>3.6746515501841328E-3</v>
      </c>
      <c r="C43">
        <f t="shared" si="1"/>
        <v>3.6358455359326008E-3</v>
      </c>
    </row>
    <row r="44" spans="1:3" x14ac:dyDescent="0.15">
      <c r="A44">
        <f t="shared" si="2"/>
        <v>19</v>
      </c>
      <c r="B44">
        <f t="shared" si="0"/>
        <v>1.824777956375761E-3</v>
      </c>
      <c r="C44">
        <f t="shared" si="1"/>
        <v>1.7735831882598073E-3</v>
      </c>
    </row>
    <row r="45" spans="1:3" x14ac:dyDescent="0.15">
      <c r="A45">
        <f t="shared" si="2"/>
        <v>18</v>
      </c>
      <c r="B45">
        <f t="shared" si="0"/>
        <v>8.4771705979010906E-4</v>
      </c>
      <c r="C45">
        <f t="shared" si="1"/>
        <v>8.0233525183181587E-4</v>
      </c>
    </row>
    <row r="46" spans="1:3" x14ac:dyDescent="0.15">
      <c r="A46">
        <f t="shared" si="2"/>
        <v>17</v>
      </c>
      <c r="B46">
        <f t="shared" si="0"/>
        <v>3.6841631550566949E-4</v>
      </c>
      <c r="C46">
        <f t="shared" si="1"/>
        <v>3.3586126820866688E-4</v>
      </c>
    </row>
    <row r="47" spans="1:3" x14ac:dyDescent="0.15">
      <c r="A47">
        <f t="shared" si="2"/>
        <v>16</v>
      </c>
      <c r="B47">
        <f t="shared" si="0"/>
        <v>1.4978689603802533E-4</v>
      </c>
      <c r="C47">
        <f t="shared" si="1"/>
        <v>1.2976458089880325E-4</v>
      </c>
    </row>
    <row r="48" spans="1:3" x14ac:dyDescent="0.15">
      <c r="A48">
        <f t="shared" si="2"/>
        <v>15</v>
      </c>
      <c r="B48">
        <f t="shared" si="0"/>
        <v>5.6971259661427472E-5</v>
      </c>
      <c r="C48">
        <f t="shared" si="1"/>
        <v>4.6138517652907834E-5</v>
      </c>
    </row>
    <row r="49" spans="1:3" x14ac:dyDescent="0.15">
      <c r="A49">
        <f t="shared" si="2"/>
        <v>14</v>
      </c>
      <c r="B49">
        <f t="shared" si="0"/>
        <v>2.0271452000439237E-5</v>
      </c>
      <c r="C49">
        <f t="shared" si="1"/>
        <v>1.5045168799861202E-5</v>
      </c>
    </row>
    <row r="50" spans="1:3" x14ac:dyDescent="0.15">
      <c r="A50">
        <f t="shared" si="2"/>
        <v>13</v>
      </c>
      <c r="B50">
        <f t="shared" si="0"/>
        <v>6.7477801955198015E-6</v>
      </c>
      <c r="C50">
        <f t="shared" si="1"/>
        <v>4.4815396425118576E-6</v>
      </c>
    </row>
    <row r="51" spans="1:3" x14ac:dyDescent="0.15">
      <c r="A51">
        <f t="shared" si="2"/>
        <v>12</v>
      </c>
      <c r="B51">
        <f t="shared" si="0"/>
        <v>2.101280507151938E-6</v>
      </c>
      <c r="C51">
        <f t="shared" si="1"/>
        <v>1.2137503198469561E-6</v>
      </c>
    </row>
    <row r="52" spans="1:3" x14ac:dyDescent="0.15">
      <c r="A52">
        <f t="shared" si="2"/>
        <v>11</v>
      </c>
      <c r="B52">
        <f t="shared" si="0"/>
        <v>6.1214480858438905E-7</v>
      </c>
      <c r="C52">
        <f t="shared" si="1"/>
        <v>2.9724497628905071E-7</v>
      </c>
    </row>
    <row r="53" spans="1:3" x14ac:dyDescent="0.15">
      <c r="A53">
        <f t="shared" si="2"/>
        <v>10</v>
      </c>
      <c r="B53">
        <f t="shared" si="0"/>
        <v>1.6682892227996586E-7</v>
      </c>
      <c r="C53">
        <f t="shared" si="1"/>
        <v>6.539389478359134E-8</v>
      </c>
    </row>
    <row r="54" spans="1:3" x14ac:dyDescent="0.15">
      <c r="A54">
        <f t="shared" si="2"/>
        <v>9</v>
      </c>
      <c r="B54">
        <f t="shared" si="0"/>
        <v>4.2533933948564448E-8</v>
      </c>
      <c r="C54">
        <f t="shared" si="1"/>
        <v>1.2822332310508124E-8</v>
      </c>
    </row>
    <row r="55" spans="1:3" x14ac:dyDescent="0.15">
      <c r="A55">
        <f t="shared" si="2"/>
        <v>8</v>
      </c>
      <c r="B55">
        <f t="shared" si="0"/>
        <v>1.0144877211542337E-8</v>
      </c>
      <c r="C55">
        <f t="shared" si="1"/>
        <v>2.2192498229725651E-9</v>
      </c>
    </row>
    <row r="56" spans="1:3" x14ac:dyDescent="0.15">
      <c r="A56">
        <f t="shared" si="2"/>
        <v>7</v>
      </c>
      <c r="B56">
        <f t="shared" si="0"/>
        <v>2.263628076897598E-9</v>
      </c>
      <c r="C56">
        <f t="shared" si="1"/>
        <v>3.3498110535434854E-10</v>
      </c>
    </row>
    <row r="57" spans="1:3" x14ac:dyDescent="0.15">
      <c r="A57">
        <f t="shared" si="2"/>
        <v>6</v>
      </c>
      <c r="B57">
        <f t="shared" si="0"/>
        <v>4.7250932499242855E-10</v>
      </c>
      <c r="C57">
        <f t="shared" si="1"/>
        <v>4.3423476620007923E-11</v>
      </c>
    </row>
    <row r="58" spans="1:3" x14ac:dyDescent="0.15">
      <c r="A58">
        <f t="shared" si="2"/>
        <v>5</v>
      </c>
      <c r="B58">
        <f t="shared" si="0"/>
        <v>9.2270469401656792E-11</v>
      </c>
      <c r="C58">
        <f t="shared" si="1"/>
        <v>4.7371065403645412E-12</v>
      </c>
    </row>
    <row r="59" spans="1:3" x14ac:dyDescent="0.15">
      <c r="A59">
        <f t="shared" si="2"/>
        <v>4</v>
      </c>
      <c r="B59">
        <f t="shared" si="0"/>
        <v>1.6856294516294699E-11</v>
      </c>
      <c r="C59">
        <f t="shared" si="1"/>
        <v>4.229559411039741E-13</v>
      </c>
    </row>
    <row r="60" spans="1:3" x14ac:dyDescent="0.15">
      <c r="A60">
        <f t="shared" si="2"/>
        <v>3</v>
      </c>
      <c r="B60">
        <f t="shared" si="0"/>
        <v>2.8807696043217168E-12</v>
      </c>
      <c r="C60">
        <f t="shared" si="1"/>
        <v>2.9681118673963232E-14</v>
      </c>
    </row>
    <row r="61" spans="1:3" x14ac:dyDescent="0.15">
      <c r="A61">
        <f t="shared" si="2"/>
        <v>2</v>
      </c>
      <c r="B61">
        <f t="shared" si="0"/>
        <v>4.6057671285305684E-13</v>
      </c>
      <c r="C61">
        <f t="shared" si="1"/>
        <v>1.5352302762394816E-15</v>
      </c>
    </row>
    <row r="62" spans="1:3" x14ac:dyDescent="0.15">
      <c r="A62">
        <f t="shared" si="2"/>
        <v>1</v>
      </c>
      <c r="B62">
        <f t="shared" si="0"/>
        <v>6.8887822987531647E-14</v>
      </c>
      <c r="C62">
        <f t="shared" si="1"/>
        <v>5.2041704279304274E-17</v>
      </c>
    </row>
    <row r="63" spans="1:3" x14ac:dyDescent="0.15">
      <c r="A63">
        <f t="shared" si="2"/>
        <v>0</v>
      </c>
      <c r="B63">
        <f t="shared" si="0"/>
        <v>9.6389555869936566E-15</v>
      </c>
      <c r="C63">
        <f t="shared" si="1"/>
        <v>8.6736173798840509E-19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F5F3-6DC6-4750-98A0-8D0609A093BA}">
  <dimension ref="A1:C63"/>
  <sheetViews>
    <sheetView zoomScale="70" zoomScaleNormal="70" workbookViewId="0">
      <selection activeCell="C3" sqref="C3:C63"/>
    </sheetView>
  </sheetViews>
  <sheetFormatPr defaultRowHeight="12" x14ac:dyDescent="0.15"/>
  <cols>
    <col min="2" max="3" width="14" bestFit="1" customWidth="1"/>
    <col min="4" max="4" width="9.42578125" customWidth="1"/>
  </cols>
  <sheetData>
    <row r="1" spans="1:3" x14ac:dyDescent="0.15">
      <c r="B1" t="s">
        <v>0</v>
      </c>
      <c r="C1" t="s">
        <v>1</v>
      </c>
    </row>
    <row r="2" spans="1:3" x14ac:dyDescent="0.15">
      <c r="B2" t="s">
        <v>2</v>
      </c>
      <c r="C2" t="s">
        <v>6</v>
      </c>
    </row>
    <row r="3" spans="1:3" x14ac:dyDescent="0.15">
      <c r="A3">
        <v>6</v>
      </c>
      <c r="B3">
        <f>_xlfn.NORM.S.DIST(A3,0)</f>
        <v>6.0758828498232861E-9</v>
      </c>
      <c r="C3">
        <f>_xlfn.T.DIST(A3,1,0)</f>
        <v>8.6029698968592069E-3</v>
      </c>
    </row>
    <row r="4" spans="1:3" x14ac:dyDescent="0.15">
      <c r="A4">
        <f>+A3-0.2</f>
        <v>5.8</v>
      </c>
      <c r="B4">
        <f t="shared" ref="B4:B63" si="0">_xlfn.NORM.S.DIST(A4,0)</f>
        <v>1.9773196406244672E-8</v>
      </c>
      <c r="C4">
        <f t="shared" ref="C4:C63" si="1">_xlfn.T.DIST(A4,1,0)</f>
        <v>9.1890844741279072E-3</v>
      </c>
    </row>
    <row r="5" spans="1:3" x14ac:dyDescent="0.15">
      <c r="A5">
        <f t="shared" ref="A5:A63" si="2">+A4-0.2</f>
        <v>5.6</v>
      </c>
      <c r="B5">
        <f t="shared" si="0"/>
        <v>6.1826205001658573E-8</v>
      </c>
      <c r="C5">
        <f t="shared" si="1"/>
        <v>9.8365230588316026E-3</v>
      </c>
    </row>
    <row r="6" spans="1:3" x14ac:dyDescent="0.15">
      <c r="A6">
        <f t="shared" si="2"/>
        <v>5.3999999999999995</v>
      </c>
      <c r="B6">
        <f t="shared" si="0"/>
        <v>1.8573618445552997E-7</v>
      </c>
      <c r="C6">
        <f t="shared" si="1"/>
        <v>1.0554041319091205E-2</v>
      </c>
    </row>
    <row r="7" spans="1:3" x14ac:dyDescent="0.15">
      <c r="A7">
        <f t="shared" si="2"/>
        <v>5.1999999999999993</v>
      </c>
      <c r="B7">
        <f t="shared" si="0"/>
        <v>5.3610353446976421E-7</v>
      </c>
      <c r="C7">
        <f t="shared" si="1"/>
        <v>1.1351993087867003E-2</v>
      </c>
    </row>
    <row r="8" spans="1:3" x14ac:dyDescent="0.15">
      <c r="A8">
        <f t="shared" si="2"/>
        <v>4.9999999999999991</v>
      </c>
      <c r="B8">
        <f t="shared" si="0"/>
        <v>1.486719514734303E-6</v>
      </c>
      <c r="C8">
        <f t="shared" si="1"/>
        <v>1.2242687930145799E-2</v>
      </c>
    </row>
    <row r="9" spans="1:3" x14ac:dyDescent="0.15">
      <c r="A9">
        <f t="shared" si="2"/>
        <v>4.7999999999999989</v>
      </c>
      <c r="B9">
        <f t="shared" si="0"/>
        <v>3.9612990910320965E-6</v>
      </c>
      <c r="C9">
        <f t="shared" si="1"/>
        <v>1.324084385123922E-2</v>
      </c>
    </row>
    <row r="10" spans="1:3" x14ac:dyDescent="0.15">
      <c r="A10">
        <f t="shared" si="2"/>
        <v>4.5999999999999988</v>
      </c>
      <c r="B10">
        <f t="shared" si="0"/>
        <v>1.0140852065486796E-5</v>
      </c>
      <c r="C10">
        <f t="shared" si="1"/>
        <v>1.4364164538979731E-2</v>
      </c>
    </row>
    <row r="11" spans="1:3" x14ac:dyDescent="0.15">
      <c r="A11">
        <f t="shared" si="2"/>
        <v>4.3999999999999986</v>
      </c>
      <c r="B11">
        <f t="shared" si="0"/>
        <v>2.4942471290053712E-5</v>
      </c>
      <c r="C11">
        <f t="shared" si="1"/>
        <v>1.5634080853820769E-2</v>
      </c>
    </row>
    <row r="12" spans="1:3" x14ac:dyDescent="0.15">
      <c r="A12">
        <f t="shared" si="2"/>
        <v>4.1999999999999984</v>
      </c>
      <c r="B12">
        <f t="shared" si="0"/>
        <v>5.8943067756540275E-5</v>
      </c>
      <c r="C12">
        <f t="shared" si="1"/>
        <v>1.7076710632177625E-2</v>
      </c>
    </row>
    <row r="13" spans="1:3" x14ac:dyDescent="0.15">
      <c r="A13">
        <f t="shared" si="2"/>
        <v>3.9999999999999982</v>
      </c>
      <c r="B13">
        <f t="shared" si="0"/>
        <v>1.3383022576488632E-4</v>
      </c>
      <c r="C13">
        <f t="shared" si="1"/>
        <v>1.8724110951987703E-2</v>
      </c>
    </row>
    <row r="14" spans="1:3" x14ac:dyDescent="0.15">
      <c r="A14">
        <f t="shared" si="2"/>
        <v>3.799999999999998</v>
      </c>
      <c r="B14">
        <f t="shared" si="0"/>
        <v>2.9194692579146233E-4</v>
      </c>
      <c r="C14">
        <f t="shared" si="1"/>
        <v>2.061592527097092E-2</v>
      </c>
    </row>
    <row r="15" spans="1:3" x14ac:dyDescent="0.15">
      <c r="A15">
        <f t="shared" si="2"/>
        <v>3.5999999999999979</v>
      </c>
      <c r="B15">
        <f t="shared" si="0"/>
        <v>6.1190193011377689E-4</v>
      </c>
      <c r="C15">
        <f t="shared" si="1"/>
        <v>2.2801567778208527E-2</v>
      </c>
    </row>
    <row r="16" spans="1:3" x14ac:dyDescent="0.15">
      <c r="A16">
        <f t="shared" si="2"/>
        <v>3.3999999999999977</v>
      </c>
      <c r="B16">
        <f t="shared" si="0"/>
        <v>1.2322191684730286E-3</v>
      </c>
      <c r="C16">
        <f t="shared" si="1"/>
        <v>2.5343143804441963E-2</v>
      </c>
    </row>
    <row r="17" spans="1:3" x14ac:dyDescent="0.15">
      <c r="A17">
        <f t="shared" si="2"/>
        <v>3.1999999999999975</v>
      </c>
      <c r="B17">
        <f t="shared" si="0"/>
        <v>2.3840882014648616E-3</v>
      </c>
      <c r="C17">
        <f t="shared" si="1"/>
        <v>2.8319384891796365E-2</v>
      </c>
    </row>
    <row r="18" spans="1:3" x14ac:dyDescent="0.15">
      <c r="A18">
        <f t="shared" si="2"/>
        <v>2.9999999999999973</v>
      </c>
      <c r="B18">
        <f t="shared" si="0"/>
        <v>4.4318484119380422E-3</v>
      </c>
      <c r="C18">
        <f t="shared" si="1"/>
        <v>3.1830988618379116E-2</v>
      </c>
    </row>
    <row r="19" spans="1:3" x14ac:dyDescent="0.15">
      <c r="A19">
        <f t="shared" si="2"/>
        <v>2.7999999999999972</v>
      </c>
      <c r="B19">
        <f t="shared" si="0"/>
        <v>7.9154515829800275E-3</v>
      </c>
      <c r="C19">
        <f t="shared" si="1"/>
        <v>3.6007905676899467E-2</v>
      </c>
    </row>
    <row r="20" spans="1:3" x14ac:dyDescent="0.15">
      <c r="A20">
        <f t="shared" si="2"/>
        <v>2.599999999999997</v>
      </c>
      <c r="B20">
        <f t="shared" si="0"/>
        <v>1.3582969233685722E-2</v>
      </c>
      <c r="C20">
        <f t="shared" si="1"/>
        <v>4.1019315229870013E-2</v>
      </c>
    </row>
    <row r="21" spans="1:3" x14ac:dyDescent="0.15">
      <c r="A21">
        <f t="shared" si="2"/>
        <v>2.3999999999999968</v>
      </c>
      <c r="B21">
        <f t="shared" si="0"/>
        <v>2.2394530294843069E-2</v>
      </c>
      <c r="C21">
        <f t="shared" si="1"/>
        <v>4.7087261269791632E-2</v>
      </c>
    </row>
    <row r="22" spans="1:3" x14ac:dyDescent="0.15">
      <c r="A22">
        <f t="shared" si="2"/>
        <v>2.1999999999999966</v>
      </c>
      <c r="B22">
        <f t="shared" si="0"/>
        <v>3.5474592846231709E-2</v>
      </c>
      <c r="C22">
        <f t="shared" si="1"/>
        <v>5.4505117497224573E-2</v>
      </c>
    </row>
    <row r="23" spans="1:3" x14ac:dyDescent="0.15">
      <c r="A23">
        <f t="shared" si="2"/>
        <v>1.9999999999999967</v>
      </c>
      <c r="B23">
        <f t="shared" si="0"/>
        <v>5.3990966513188417E-2</v>
      </c>
      <c r="C23">
        <f t="shared" si="1"/>
        <v>6.3661977236758316E-2</v>
      </c>
    </row>
    <row r="24" spans="1:3" x14ac:dyDescent="0.15">
      <c r="A24">
        <f t="shared" si="2"/>
        <v>1.7999999999999967</v>
      </c>
      <c r="B24">
        <f t="shared" si="0"/>
        <v>7.8950158300894621E-2</v>
      </c>
      <c r="C24">
        <f t="shared" si="1"/>
        <v>7.5073086364101788E-2</v>
      </c>
    </row>
    <row r="25" spans="1:3" x14ac:dyDescent="0.15">
      <c r="A25">
        <f t="shared" si="2"/>
        <v>1.5999999999999968</v>
      </c>
      <c r="B25">
        <f t="shared" si="0"/>
        <v>0.11092083467945613</v>
      </c>
      <c r="C25">
        <f t="shared" si="1"/>
        <v>8.9412889377469537E-2</v>
      </c>
    </row>
    <row r="26" spans="1:3" x14ac:dyDescent="0.15">
      <c r="A26">
        <f t="shared" si="2"/>
        <v>1.3999999999999968</v>
      </c>
      <c r="B26">
        <f t="shared" si="0"/>
        <v>0.14972746563574554</v>
      </c>
      <c r="C26">
        <f t="shared" si="1"/>
        <v>0.10753712371074042</v>
      </c>
    </row>
    <row r="27" spans="1:3" x14ac:dyDescent="0.15">
      <c r="A27">
        <f t="shared" si="2"/>
        <v>1.1999999999999968</v>
      </c>
      <c r="B27">
        <f t="shared" si="0"/>
        <v>0.1941860549832137</v>
      </c>
      <c r="C27">
        <f t="shared" si="1"/>
        <v>0.13045487138679987</v>
      </c>
    </row>
    <row r="28" spans="1:3" x14ac:dyDescent="0.15">
      <c r="A28">
        <f t="shared" si="2"/>
        <v>0.99999999999999689</v>
      </c>
      <c r="B28">
        <f t="shared" si="0"/>
        <v>0.24197072451914411</v>
      </c>
      <c r="C28">
        <f t="shared" si="1"/>
        <v>0.15915494309189585</v>
      </c>
    </row>
    <row r="29" spans="1:3" x14ac:dyDescent="0.15">
      <c r="A29">
        <f t="shared" si="2"/>
        <v>0.79999999999999694</v>
      </c>
      <c r="B29">
        <f t="shared" si="0"/>
        <v>0.28969155276148345</v>
      </c>
      <c r="C29">
        <f t="shared" si="1"/>
        <v>0.19409139401450709</v>
      </c>
    </row>
    <row r="30" spans="1:3" x14ac:dyDescent="0.15">
      <c r="A30">
        <f t="shared" si="2"/>
        <v>0.59999999999999698</v>
      </c>
      <c r="B30">
        <f t="shared" si="0"/>
        <v>0.33322460289180028</v>
      </c>
      <c r="C30">
        <f t="shared" si="1"/>
        <v>0.23405138689984673</v>
      </c>
    </row>
    <row r="31" spans="1:3" x14ac:dyDescent="0.15">
      <c r="A31">
        <f t="shared" si="2"/>
        <v>0.39999999999999697</v>
      </c>
      <c r="B31">
        <f t="shared" si="0"/>
        <v>0.36827014030332378</v>
      </c>
      <c r="C31">
        <f t="shared" si="1"/>
        <v>0.27440507429637184</v>
      </c>
    </row>
    <row r="32" spans="1:3" x14ac:dyDescent="0.15">
      <c r="A32">
        <f t="shared" si="2"/>
        <v>0.19999999999999696</v>
      </c>
      <c r="B32">
        <f t="shared" si="0"/>
        <v>0.39104269397545616</v>
      </c>
      <c r="C32">
        <f t="shared" si="1"/>
        <v>0.30606719825364531</v>
      </c>
    </row>
    <row r="33" spans="1:3" x14ac:dyDescent="0.15">
      <c r="A33">
        <f t="shared" si="2"/>
        <v>-3.0531133177191805E-15</v>
      </c>
      <c r="B33">
        <f t="shared" si="0"/>
        <v>0.3989422804014327</v>
      </c>
      <c r="C33">
        <f t="shared" si="1"/>
        <v>0.31830988618379069</v>
      </c>
    </row>
    <row r="34" spans="1:3" x14ac:dyDescent="0.15">
      <c r="A34">
        <f t="shared" si="2"/>
        <v>-0.20000000000000306</v>
      </c>
      <c r="B34">
        <f t="shared" si="0"/>
        <v>0.39104269397545566</v>
      </c>
      <c r="C34">
        <f t="shared" si="1"/>
        <v>0.30606719825364453</v>
      </c>
    </row>
    <row r="35" spans="1:3" x14ac:dyDescent="0.15">
      <c r="A35">
        <f t="shared" si="2"/>
        <v>-0.40000000000000308</v>
      </c>
      <c r="B35">
        <f t="shared" si="0"/>
        <v>0.36827014030332289</v>
      </c>
      <c r="C35">
        <f t="shared" si="1"/>
        <v>0.27440507429637073</v>
      </c>
    </row>
    <row r="36" spans="1:3" x14ac:dyDescent="0.15">
      <c r="A36">
        <f t="shared" si="2"/>
        <v>-0.60000000000000309</v>
      </c>
      <c r="B36">
        <f t="shared" si="0"/>
        <v>0.333224602891799</v>
      </c>
      <c r="C36">
        <f t="shared" si="1"/>
        <v>0.23405138689984548</v>
      </c>
    </row>
    <row r="37" spans="1:3" x14ac:dyDescent="0.15">
      <c r="A37">
        <f t="shared" si="2"/>
        <v>-0.80000000000000315</v>
      </c>
      <c r="B37">
        <f t="shared" si="0"/>
        <v>0.28969155276148201</v>
      </c>
      <c r="C37">
        <f t="shared" si="1"/>
        <v>0.1940913940145059</v>
      </c>
    </row>
    <row r="38" spans="1:3" x14ac:dyDescent="0.15">
      <c r="A38">
        <f t="shared" si="2"/>
        <v>-1.0000000000000031</v>
      </c>
      <c r="B38">
        <f t="shared" si="0"/>
        <v>0.24197072451914262</v>
      </c>
      <c r="C38">
        <f t="shared" si="1"/>
        <v>0.15915494309189485</v>
      </c>
    </row>
    <row r="39" spans="1:3" x14ac:dyDescent="0.15">
      <c r="A39">
        <f t="shared" si="2"/>
        <v>-1.2000000000000031</v>
      </c>
      <c r="B39">
        <f t="shared" si="0"/>
        <v>0.19418605498321226</v>
      </c>
      <c r="C39">
        <f t="shared" si="1"/>
        <v>0.13045487138679907</v>
      </c>
    </row>
    <row r="40" spans="1:3" x14ac:dyDescent="0.15">
      <c r="A40">
        <f t="shared" si="2"/>
        <v>-1.400000000000003</v>
      </c>
      <c r="B40">
        <f t="shared" si="0"/>
        <v>0.14972746563574424</v>
      </c>
      <c r="C40">
        <f t="shared" si="1"/>
        <v>0.1075371237107398</v>
      </c>
    </row>
    <row r="41" spans="1:3" x14ac:dyDescent="0.15">
      <c r="A41">
        <f t="shared" si="2"/>
        <v>-1.600000000000003</v>
      </c>
      <c r="B41">
        <f t="shared" si="0"/>
        <v>0.11092083467945503</v>
      </c>
      <c r="C41">
        <f t="shared" si="1"/>
        <v>8.9412889377469065E-2</v>
      </c>
    </row>
    <row r="42" spans="1:3" x14ac:dyDescent="0.15">
      <c r="A42">
        <f t="shared" si="2"/>
        <v>-1.8000000000000029</v>
      </c>
      <c r="B42">
        <f t="shared" si="0"/>
        <v>7.8950158300893747E-2</v>
      </c>
      <c r="C42">
        <f t="shared" si="1"/>
        <v>7.5073086364101385E-2</v>
      </c>
    </row>
    <row r="43" spans="1:3" x14ac:dyDescent="0.15">
      <c r="A43">
        <f t="shared" si="2"/>
        <v>-2.0000000000000031</v>
      </c>
      <c r="B43">
        <f t="shared" si="0"/>
        <v>5.3990966513187716E-2</v>
      </c>
      <c r="C43">
        <f t="shared" si="1"/>
        <v>6.3661977236757983E-2</v>
      </c>
    </row>
    <row r="44" spans="1:3" x14ac:dyDescent="0.15">
      <c r="A44">
        <f t="shared" si="2"/>
        <v>-2.2000000000000033</v>
      </c>
      <c r="B44">
        <f t="shared" si="0"/>
        <v>3.5474592846231189E-2</v>
      </c>
      <c r="C44">
        <f t="shared" si="1"/>
        <v>5.4505117497224295E-2</v>
      </c>
    </row>
    <row r="45" spans="1:3" x14ac:dyDescent="0.15">
      <c r="A45">
        <f t="shared" si="2"/>
        <v>-2.4000000000000035</v>
      </c>
      <c r="B45">
        <f t="shared" si="0"/>
        <v>2.2394530294842712E-2</v>
      </c>
      <c r="C45">
        <f t="shared" si="1"/>
        <v>4.7087261269791403E-2</v>
      </c>
    </row>
    <row r="46" spans="1:3" x14ac:dyDescent="0.15">
      <c r="A46">
        <f t="shared" si="2"/>
        <v>-2.6000000000000036</v>
      </c>
      <c r="B46">
        <f t="shared" si="0"/>
        <v>1.3582969233685486E-2</v>
      </c>
      <c r="C46">
        <f t="shared" si="1"/>
        <v>4.1019315229869832E-2</v>
      </c>
    </row>
    <row r="47" spans="1:3" x14ac:dyDescent="0.15">
      <c r="A47">
        <f t="shared" si="2"/>
        <v>-2.8000000000000038</v>
      </c>
      <c r="B47">
        <f t="shared" si="0"/>
        <v>7.9154515829798801E-3</v>
      </c>
      <c r="C47">
        <f t="shared" si="1"/>
        <v>3.6007905676899314E-2</v>
      </c>
    </row>
    <row r="48" spans="1:3" x14ac:dyDescent="0.15">
      <c r="A48">
        <f t="shared" si="2"/>
        <v>-3.000000000000004</v>
      </c>
      <c r="B48">
        <f t="shared" si="0"/>
        <v>4.4318484119379529E-3</v>
      </c>
      <c r="C48">
        <f t="shared" si="1"/>
        <v>3.1830988618378991E-2</v>
      </c>
    </row>
    <row r="49" spans="1:3" x14ac:dyDescent="0.15">
      <c r="A49">
        <f t="shared" si="2"/>
        <v>-3.2000000000000042</v>
      </c>
      <c r="B49">
        <f t="shared" si="0"/>
        <v>2.3840882014648105E-3</v>
      </c>
      <c r="C49">
        <f t="shared" si="1"/>
        <v>2.8319384891796258E-2</v>
      </c>
    </row>
    <row r="50" spans="1:3" x14ac:dyDescent="0.15">
      <c r="A50">
        <f t="shared" si="2"/>
        <v>-3.4000000000000044</v>
      </c>
      <c r="B50">
        <f t="shared" si="0"/>
        <v>1.2322191684730013E-3</v>
      </c>
      <c r="C50">
        <f t="shared" si="1"/>
        <v>2.5343143804441876E-2</v>
      </c>
    </row>
    <row r="51" spans="1:3" x14ac:dyDescent="0.15">
      <c r="A51">
        <f t="shared" si="2"/>
        <v>-3.6000000000000045</v>
      </c>
      <c r="B51">
        <f t="shared" si="0"/>
        <v>6.1190193011376214E-4</v>
      </c>
      <c r="C51">
        <f t="shared" si="1"/>
        <v>2.2801567778208451E-2</v>
      </c>
    </row>
    <row r="52" spans="1:3" x14ac:dyDescent="0.15">
      <c r="A52">
        <f t="shared" si="2"/>
        <v>-3.8000000000000047</v>
      </c>
      <c r="B52">
        <f t="shared" si="0"/>
        <v>2.9194692579145507E-4</v>
      </c>
      <c r="C52">
        <f t="shared" si="1"/>
        <v>2.0615925270970854E-2</v>
      </c>
    </row>
    <row r="53" spans="1:3" x14ac:dyDescent="0.15">
      <c r="A53">
        <f t="shared" si="2"/>
        <v>-4.0000000000000044</v>
      </c>
      <c r="B53">
        <f t="shared" si="0"/>
        <v>1.3383022576488298E-4</v>
      </c>
      <c r="C53">
        <f t="shared" si="1"/>
        <v>1.8724110951987647E-2</v>
      </c>
    </row>
    <row r="54" spans="1:3" x14ac:dyDescent="0.15">
      <c r="A54">
        <f t="shared" si="2"/>
        <v>-4.2000000000000046</v>
      </c>
      <c r="B54">
        <f t="shared" si="0"/>
        <v>5.8943067756538703E-5</v>
      </c>
      <c r="C54">
        <f t="shared" si="1"/>
        <v>1.7076710632177576E-2</v>
      </c>
    </row>
    <row r="55" spans="1:3" x14ac:dyDescent="0.15">
      <c r="A55">
        <f t="shared" si="2"/>
        <v>-4.4000000000000048</v>
      </c>
      <c r="B55">
        <f t="shared" si="0"/>
        <v>2.4942471290053047E-5</v>
      </c>
      <c r="C55">
        <f t="shared" si="1"/>
        <v>1.5634080853820728E-2</v>
      </c>
    </row>
    <row r="56" spans="1:3" x14ac:dyDescent="0.15">
      <c r="A56">
        <f t="shared" si="2"/>
        <v>-4.600000000000005</v>
      </c>
      <c r="B56">
        <f t="shared" si="0"/>
        <v>1.0140852065486508E-5</v>
      </c>
      <c r="C56">
        <f t="shared" si="1"/>
        <v>1.4364164538979695E-2</v>
      </c>
    </row>
    <row r="57" spans="1:3" x14ac:dyDescent="0.15">
      <c r="A57">
        <f t="shared" si="2"/>
        <v>-4.8000000000000052</v>
      </c>
      <c r="B57">
        <f t="shared" si="0"/>
        <v>3.961299091031977E-6</v>
      </c>
      <c r="C57">
        <f t="shared" si="1"/>
        <v>1.3240843851239187E-2</v>
      </c>
    </row>
    <row r="58" spans="1:3" x14ac:dyDescent="0.15">
      <c r="A58">
        <f t="shared" si="2"/>
        <v>-5.0000000000000053</v>
      </c>
      <c r="B58">
        <f t="shared" si="0"/>
        <v>1.4867195147342583E-6</v>
      </c>
      <c r="C58">
        <f t="shared" si="1"/>
        <v>1.2242687930145772E-2</v>
      </c>
    </row>
    <row r="59" spans="1:3" x14ac:dyDescent="0.15">
      <c r="A59">
        <f t="shared" si="2"/>
        <v>-5.2000000000000055</v>
      </c>
      <c r="B59">
        <f t="shared" si="0"/>
        <v>5.3610353446974716E-7</v>
      </c>
      <c r="C59">
        <f t="shared" si="1"/>
        <v>1.1351993087866977E-2</v>
      </c>
    </row>
    <row r="60" spans="1:3" x14ac:dyDescent="0.15">
      <c r="A60">
        <f t="shared" si="2"/>
        <v>-5.4000000000000057</v>
      </c>
      <c r="B60">
        <f t="shared" si="0"/>
        <v>1.857361844555237E-7</v>
      </c>
      <c r="C60">
        <f t="shared" si="1"/>
        <v>1.0554041319091182E-2</v>
      </c>
    </row>
    <row r="61" spans="1:3" x14ac:dyDescent="0.15">
      <c r="A61">
        <f t="shared" si="2"/>
        <v>-5.6000000000000059</v>
      </c>
      <c r="B61">
        <f t="shared" si="0"/>
        <v>6.1826205001656376E-8</v>
      </c>
      <c r="C61">
        <f t="shared" si="1"/>
        <v>9.8365230588315818E-3</v>
      </c>
    </row>
    <row r="62" spans="1:3" x14ac:dyDescent="0.15">
      <c r="A62">
        <f t="shared" si="2"/>
        <v>-5.800000000000006</v>
      </c>
      <c r="B62">
        <f t="shared" si="0"/>
        <v>1.977319640624397E-8</v>
      </c>
      <c r="C62">
        <f t="shared" si="1"/>
        <v>9.1890844741278881E-3</v>
      </c>
    </row>
    <row r="63" spans="1:3" x14ac:dyDescent="0.15">
      <c r="A63">
        <f t="shared" si="2"/>
        <v>-6.0000000000000062</v>
      </c>
      <c r="B63">
        <f t="shared" si="0"/>
        <v>6.0758828498230694E-9</v>
      </c>
      <c r="C63">
        <f t="shared" si="1"/>
        <v>8.6029698968591913E-3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6E87-29BB-4B61-9E6C-2CD88D7849A1}">
  <dimension ref="A1:G63"/>
  <sheetViews>
    <sheetView zoomScale="70" zoomScaleNormal="70" workbookViewId="0">
      <selection activeCell="K13" sqref="K13"/>
    </sheetView>
  </sheetViews>
  <sheetFormatPr defaultRowHeight="12" x14ac:dyDescent="0.15"/>
  <cols>
    <col min="2" max="3" width="14" bestFit="1" customWidth="1"/>
    <col min="4" max="4" width="12.42578125" customWidth="1"/>
    <col min="5" max="5" width="11.85546875" customWidth="1"/>
    <col min="6" max="6" width="12.140625" customWidth="1"/>
    <col min="7" max="7" width="14" bestFit="1" customWidth="1"/>
  </cols>
  <sheetData>
    <row r="1" spans="1:7" x14ac:dyDescent="0.15">
      <c r="B1" t="s">
        <v>0</v>
      </c>
      <c r="C1" t="s">
        <v>11</v>
      </c>
      <c r="D1" t="s">
        <v>1</v>
      </c>
      <c r="E1" t="s">
        <v>1</v>
      </c>
      <c r="F1" t="s">
        <v>1</v>
      </c>
      <c r="G1" t="s">
        <v>1</v>
      </c>
    </row>
    <row r="2" spans="1:7" x14ac:dyDescent="0.15">
      <c r="B2" t="s">
        <v>2</v>
      </c>
      <c r="C2" t="s">
        <v>6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15">
      <c r="A3">
        <v>6</v>
      </c>
      <c r="B3">
        <f>_xlfn.NORM.S.DIST(A3,0)</f>
        <v>6.0758828498232861E-9</v>
      </c>
      <c r="C3">
        <f>_xlfn.T.DIST($A3,1,0)</f>
        <v>8.6029698968592069E-3</v>
      </c>
      <c r="D3">
        <f>_xlfn.T.DIST($A3,5,0)</f>
        <v>6.8848154013742991E-4</v>
      </c>
      <c r="E3">
        <f>_xlfn.T.DIST($A3,10,0)</f>
        <v>8.8085112679412453E-5</v>
      </c>
      <c r="F3">
        <f>_xlfn.T.DIST($A3,50,0)</f>
        <v>3.9152846521363008E-7</v>
      </c>
      <c r="G3">
        <f>_xlfn.T.DIST($A3,100,0)</f>
        <v>7.1797525245794101E-8</v>
      </c>
    </row>
    <row r="4" spans="1:7" x14ac:dyDescent="0.15">
      <c r="A4">
        <f>+A3-0.2</f>
        <v>5.8</v>
      </c>
      <c r="B4">
        <f t="shared" ref="B4:B63" si="0">_xlfn.NORM.S.DIST(A4,0)</f>
        <v>1.9773196406244672E-8</v>
      </c>
      <c r="C4">
        <f t="shared" ref="C4:C23" si="1">_xlfn.T.DIST($A4,1,0)</f>
        <v>9.1890844741279072E-3</v>
      </c>
      <c r="D4">
        <f t="shared" ref="D4:D63" si="2">_xlfn.T.DIST($A4,5,0)</f>
        <v>8.2249358085618258E-4</v>
      </c>
      <c r="E4">
        <f t="shared" ref="E4:E63" si="3">_xlfn.T.DIST($A4,10,0)</f>
        <v>1.1768050080955933E-4</v>
      </c>
      <c r="F4">
        <f t="shared" ref="F4:F63" si="4">_xlfn.T.DIST($A4,50,0)</f>
        <v>7.9600580142640555E-7</v>
      </c>
      <c r="G4">
        <f t="shared" ref="G4:G63" si="5">_xlfn.T.DIST($A4,100,0)</f>
        <v>1.7379319443785448E-7</v>
      </c>
    </row>
    <row r="5" spans="1:7" x14ac:dyDescent="0.15">
      <c r="A5">
        <f t="shared" ref="A5:A63" si="6">+A4-0.2</f>
        <v>5.6</v>
      </c>
      <c r="B5">
        <f t="shared" si="0"/>
        <v>6.1826205001658573E-8</v>
      </c>
      <c r="C5">
        <f t="shared" si="1"/>
        <v>9.8365230588316026E-3</v>
      </c>
      <c r="D5">
        <f t="shared" si="2"/>
        <v>9.8712521762779246E-4</v>
      </c>
      <c r="E5">
        <f t="shared" si="3"/>
        <v>1.5808027145205718E-4</v>
      </c>
      <c r="F5">
        <f t="shared" si="4"/>
        <v>1.6106266501644271E-6</v>
      </c>
      <c r="G5">
        <f t="shared" si="5"/>
        <v>4.1441530772093907E-7</v>
      </c>
    </row>
    <row r="6" spans="1:7" x14ac:dyDescent="0.15">
      <c r="A6">
        <f t="shared" si="6"/>
        <v>5.3999999999999995</v>
      </c>
      <c r="B6">
        <f t="shared" si="0"/>
        <v>1.8573618445552997E-7</v>
      </c>
      <c r="C6">
        <f t="shared" si="1"/>
        <v>1.0554041319091205E-2</v>
      </c>
      <c r="D6">
        <f t="shared" si="2"/>
        <v>1.1903927806886207E-3</v>
      </c>
      <c r="E6">
        <f t="shared" si="3"/>
        <v>2.1351865803989988E-4</v>
      </c>
      <c r="F6">
        <f t="shared" si="4"/>
        <v>3.2402335729565921E-6</v>
      </c>
      <c r="G6">
        <f t="shared" si="5"/>
        <v>9.7243036649508148E-7</v>
      </c>
    </row>
    <row r="7" spans="1:7" x14ac:dyDescent="0.15">
      <c r="A7">
        <f t="shared" si="6"/>
        <v>5.1999999999999993</v>
      </c>
      <c r="B7">
        <f t="shared" si="0"/>
        <v>5.3610353446976421E-7</v>
      </c>
      <c r="C7">
        <f t="shared" si="1"/>
        <v>1.1351993087867003E-2</v>
      </c>
      <c r="D7">
        <f t="shared" si="2"/>
        <v>1.4426678319857085E-3</v>
      </c>
      <c r="E7">
        <f t="shared" si="3"/>
        <v>2.8998812199440002E-4</v>
      </c>
      <c r="F7">
        <f t="shared" si="4"/>
        <v>6.4745391114875595E-6</v>
      </c>
      <c r="G7">
        <f t="shared" si="5"/>
        <v>2.2430029822748719E-6</v>
      </c>
    </row>
    <row r="8" spans="1:7" x14ac:dyDescent="0.15">
      <c r="A8">
        <f t="shared" si="6"/>
        <v>4.9999999999999991</v>
      </c>
      <c r="B8">
        <f t="shared" si="0"/>
        <v>1.486719514734303E-6</v>
      </c>
      <c r="C8">
        <f t="shared" si="1"/>
        <v>1.2242687930145799E-2</v>
      </c>
      <c r="D8">
        <f t="shared" si="2"/>
        <v>1.7574383788078454E-3</v>
      </c>
      <c r="E8">
        <f t="shared" si="3"/>
        <v>3.9600105646379923E-4</v>
      </c>
      <c r="F8">
        <f t="shared" si="4"/>
        <v>1.2835465750193585E-5</v>
      </c>
      <c r="G8">
        <f t="shared" si="5"/>
        <v>5.0800582347273021E-6</v>
      </c>
    </row>
    <row r="9" spans="1:7" x14ac:dyDescent="0.15">
      <c r="A9">
        <f t="shared" si="6"/>
        <v>4.7999999999999989</v>
      </c>
      <c r="B9">
        <f t="shared" si="0"/>
        <v>3.9612990910320965E-6</v>
      </c>
      <c r="C9">
        <f t="shared" si="1"/>
        <v>1.324084385123922E-2</v>
      </c>
      <c r="D9">
        <f t="shared" si="2"/>
        <v>2.1523348738757822E-3</v>
      </c>
      <c r="E9">
        <f t="shared" si="3"/>
        <v>5.4368878659587726E-4</v>
      </c>
      <c r="F9">
        <f t="shared" si="4"/>
        <v>2.5215893017922791E-5</v>
      </c>
      <c r="G9">
        <f t="shared" si="5"/>
        <v>1.1284571266224103E-5</v>
      </c>
    </row>
    <row r="10" spans="1:7" x14ac:dyDescent="0.15">
      <c r="A10">
        <f t="shared" si="6"/>
        <v>4.5999999999999988</v>
      </c>
      <c r="B10">
        <f t="shared" si="0"/>
        <v>1.0140852065486796E-5</v>
      </c>
      <c r="C10">
        <f t="shared" si="1"/>
        <v>1.4364164538979731E-2</v>
      </c>
      <c r="D10">
        <f t="shared" si="2"/>
        <v>2.6505173502748411E-3</v>
      </c>
      <c r="E10">
        <f t="shared" si="3"/>
        <v>7.5038582063150796E-4</v>
      </c>
      <c r="F10">
        <f t="shared" si="4"/>
        <v>4.9029492019865789E-5</v>
      </c>
      <c r="G10">
        <f t="shared" si="5"/>
        <v>2.4557349001840054E-5</v>
      </c>
    </row>
    <row r="11" spans="1:7" x14ac:dyDescent="0.15">
      <c r="A11">
        <f t="shared" si="6"/>
        <v>4.3999999999999986</v>
      </c>
      <c r="B11">
        <f t="shared" si="0"/>
        <v>2.4942471290053712E-5</v>
      </c>
      <c r="C11">
        <f t="shared" si="1"/>
        <v>1.5634080853820769E-2</v>
      </c>
      <c r="D11">
        <f t="shared" si="2"/>
        <v>3.2825550529426181E-3</v>
      </c>
      <c r="E11">
        <f t="shared" si="3"/>
        <v>1.040907904785351E-3</v>
      </c>
      <c r="F11">
        <f t="shared" si="4"/>
        <v>9.4230651705309751E-5</v>
      </c>
      <c r="G11">
        <f t="shared" si="5"/>
        <v>5.2294309899515905E-5</v>
      </c>
    </row>
    <row r="12" spans="1:7" x14ac:dyDescent="0.15">
      <c r="A12">
        <f t="shared" si="6"/>
        <v>4.1999999999999984</v>
      </c>
      <c r="B12">
        <f t="shared" si="0"/>
        <v>5.8943067756540275E-5</v>
      </c>
      <c r="C12">
        <f t="shared" si="1"/>
        <v>1.7076710632177625E-2</v>
      </c>
      <c r="D12">
        <f t="shared" si="2"/>
        <v>4.0889763895371849E-3</v>
      </c>
      <c r="E12">
        <f t="shared" si="3"/>
        <v>1.4508127902000047E-3</v>
      </c>
      <c r="F12">
        <f t="shared" si="4"/>
        <v>1.787648282853781E-4</v>
      </c>
      <c r="G12">
        <f t="shared" si="5"/>
        <v>1.0884188335886443E-4</v>
      </c>
    </row>
    <row r="13" spans="1:7" x14ac:dyDescent="0.15">
      <c r="A13">
        <f t="shared" si="6"/>
        <v>3.9999999999999982</v>
      </c>
      <c r="B13">
        <f t="shared" si="0"/>
        <v>1.3383022576488632E-4</v>
      </c>
      <c r="C13">
        <f t="shared" si="1"/>
        <v>1.8724110951987703E-2</v>
      </c>
      <c r="D13">
        <f t="shared" si="2"/>
        <v>5.1237270519179246E-3</v>
      </c>
      <c r="E13">
        <f t="shared" si="3"/>
        <v>2.0310339110412206E-3</v>
      </c>
      <c r="F13">
        <f t="shared" si="4"/>
        <v>3.3427468818049568E-4</v>
      </c>
      <c r="G13">
        <f t="shared" si="5"/>
        <v>2.2115455654063028E-4</v>
      </c>
    </row>
    <row r="14" spans="1:7" x14ac:dyDescent="0.15">
      <c r="A14">
        <f t="shared" si="6"/>
        <v>3.799999999999998</v>
      </c>
      <c r="B14">
        <f t="shared" si="0"/>
        <v>2.9194692579146233E-4</v>
      </c>
      <c r="C14">
        <f t="shared" si="1"/>
        <v>2.061592527097092E-2</v>
      </c>
      <c r="D14">
        <f t="shared" si="2"/>
        <v>6.4588483643698534E-3</v>
      </c>
      <c r="E14">
        <f t="shared" si="3"/>
        <v>2.8543943946096142E-3</v>
      </c>
      <c r="F14">
        <f t="shared" si="4"/>
        <v>6.1518790607783668E-4</v>
      </c>
      <c r="G14">
        <f t="shared" si="5"/>
        <v>4.3817032981298952E-4</v>
      </c>
    </row>
    <row r="15" spans="1:7" x14ac:dyDescent="0.15">
      <c r="A15">
        <f t="shared" si="6"/>
        <v>3.5999999999999979</v>
      </c>
      <c r="B15">
        <f t="shared" si="0"/>
        <v>6.1190193011377689E-4</v>
      </c>
      <c r="C15">
        <f t="shared" si="1"/>
        <v>2.2801567778208527E-2</v>
      </c>
      <c r="D15">
        <f t="shared" si="2"/>
        <v>8.19077268712908E-3</v>
      </c>
      <c r="E15">
        <f t="shared" si="3"/>
        <v>4.0246232150294844E-3</v>
      </c>
      <c r="F15">
        <f t="shared" si="4"/>
        <v>1.1125601628757193E-3</v>
      </c>
      <c r="G15">
        <f t="shared" si="5"/>
        <v>8.4552766213673303E-4</v>
      </c>
    </row>
    <row r="16" spans="1:7" x14ac:dyDescent="0.15">
      <c r="A16">
        <f t="shared" si="6"/>
        <v>3.3999999999999977</v>
      </c>
      <c r="B16">
        <f t="shared" si="0"/>
        <v>1.2322191684730286E-3</v>
      </c>
      <c r="C16">
        <f t="shared" si="1"/>
        <v>2.5343143804441963E-2</v>
      </c>
      <c r="D16">
        <f t="shared" si="2"/>
        <v>1.0448714749395242E-2</v>
      </c>
      <c r="E16">
        <f t="shared" si="3"/>
        <v>5.688561106629954E-3</v>
      </c>
      <c r="F16">
        <f t="shared" si="4"/>
        <v>1.9740550706406962E-3</v>
      </c>
      <c r="G16">
        <f t="shared" si="5"/>
        <v>1.5872480975634121E-3</v>
      </c>
    </row>
    <row r="17" spans="1:7" x14ac:dyDescent="0.15">
      <c r="A17">
        <f t="shared" si="6"/>
        <v>3.1999999999999975</v>
      </c>
      <c r="B17">
        <f t="shared" si="0"/>
        <v>2.3840882014648616E-3</v>
      </c>
      <c r="C17">
        <f t="shared" si="1"/>
        <v>2.8319384891796365E-2</v>
      </c>
      <c r="D17">
        <f t="shared" si="2"/>
        <v>1.3405683736328926E-2</v>
      </c>
      <c r="E17">
        <f t="shared" si="3"/>
        <v>8.0521673723422046E-3</v>
      </c>
      <c r="F17">
        <f t="shared" si="4"/>
        <v>3.4308938960979601E-3</v>
      </c>
      <c r="G17">
        <f t="shared" si="5"/>
        <v>2.8953063127412164E-3</v>
      </c>
    </row>
    <row r="18" spans="1:7" x14ac:dyDescent="0.15">
      <c r="A18">
        <f t="shared" si="6"/>
        <v>2.9999999999999973</v>
      </c>
      <c r="B18">
        <f t="shared" si="0"/>
        <v>4.4318484119380422E-3</v>
      </c>
      <c r="C18">
        <f t="shared" si="1"/>
        <v>3.1830988618379116E-2</v>
      </c>
      <c r="D18">
        <f t="shared" si="2"/>
        <v>1.7292578800223023E-2</v>
      </c>
      <c r="E18">
        <f t="shared" si="3"/>
        <v>1.1400549464542584E-2</v>
      </c>
      <c r="F18">
        <f t="shared" si="4"/>
        <v>5.8310605583565597E-3</v>
      </c>
      <c r="G18">
        <f t="shared" si="5"/>
        <v>5.1260897023202925E-3</v>
      </c>
    </row>
    <row r="19" spans="1:7" x14ac:dyDescent="0.15">
      <c r="A19">
        <f t="shared" si="6"/>
        <v>2.7999999999999972</v>
      </c>
      <c r="B19">
        <f t="shared" si="0"/>
        <v>7.9154515829800275E-3</v>
      </c>
      <c r="C19">
        <f t="shared" si="1"/>
        <v>3.6007905676899467E-2</v>
      </c>
      <c r="D19">
        <f t="shared" si="2"/>
        <v>2.2415519021677335E-2</v>
      </c>
      <c r="E19">
        <f t="shared" si="3"/>
        <v>1.61212574394222E-2</v>
      </c>
      <c r="F19">
        <f t="shared" si="4"/>
        <v>9.6750362161556122E-3</v>
      </c>
      <c r="G19">
        <f t="shared" si="5"/>
        <v>8.7991444754205901E-3</v>
      </c>
    </row>
    <row r="20" spans="1:7" x14ac:dyDescent="0.15">
      <c r="A20">
        <f t="shared" si="6"/>
        <v>2.599999999999997</v>
      </c>
      <c r="B20">
        <f t="shared" si="0"/>
        <v>1.3582969233685722E-2</v>
      </c>
      <c r="C20">
        <f t="shared" si="1"/>
        <v>4.1019315229870013E-2</v>
      </c>
      <c r="D20">
        <f t="shared" si="2"/>
        <v>2.9175741685939404E-2</v>
      </c>
      <c r="E20">
        <f t="shared" si="3"/>
        <v>2.272811979846507E-2</v>
      </c>
      <c r="F20">
        <f t="shared" si="4"/>
        <v>1.5645627483561533E-2</v>
      </c>
      <c r="G20">
        <f t="shared" si="5"/>
        <v>1.4628230984764548E-2</v>
      </c>
    </row>
    <row r="21" spans="1:7" x14ac:dyDescent="0.15">
      <c r="A21">
        <f t="shared" si="6"/>
        <v>2.3999999999999968</v>
      </c>
      <c r="B21">
        <f t="shared" si="0"/>
        <v>2.2394530294843069E-2</v>
      </c>
      <c r="C21">
        <f t="shared" si="1"/>
        <v>4.7087261269791632E-2</v>
      </c>
      <c r="D21">
        <f t="shared" si="2"/>
        <v>3.8089656526432134E-2</v>
      </c>
      <c r="E21">
        <f t="shared" si="3"/>
        <v>3.1879493750030741E-2</v>
      </c>
      <c r="F21">
        <f t="shared" si="4"/>
        <v>2.4617465552659291E-2</v>
      </c>
      <c r="G21">
        <f t="shared" si="5"/>
        <v>2.3528352578322743E-2</v>
      </c>
    </row>
    <row r="22" spans="1:7" x14ac:dyDescent="0.15">
      <c r="A22">
        <f t="shared" si="6"/>
        <v>2.1999999999999966</v>
      </c>
      <c r="B22">
        <f t="shared" si="0"/>
        <v>3.5474592846231709E-2</v>
      </c>
      <c r="C22">
        <f t="shared" si="1"/>
        <v>5.4505117497224573E-2</v>
      </c>
      <c r="D22">
        <f t="shared" si="2"/>
        <v>4.9803352151145355E-2</v>
      </c>
      <c r="E22">
        <f t="shared" si="3"/>
        <v>4.437967661424598E-2</v>
      </c>
      <c r="F22">
        <f t="shared" si="4"/>
        <v>3.762607983793731E-2</v>
      </c>
      <c r="G22">
        <f t="shared" si="5"/>
        <v>3.6577180701022345E-2</v>
      </c>
    </row>
    <row r="23" spans="1:7" x14ac:dyDescent="0.15">
      <c r="A23">
        <f t="shared" si="6"/>
        <v>1.9999999999999967</v>
      </c>
      <c r="B23">
        <f t="shared" si="0"/>
        <v>5.3990966513188417E-2</v>
      </c>
      <c r="C23">
        <f t="shared" si="1"/>
        <v>6.3661977236758316E-2</v>
      </c>
      <c r="D23">
        <f t="shared" si="2"/>
        <v>6.5090310326216774E-2</v>
      </c>
      <c r="E23">
        <f t="shared" si="3"/>
        <v>6.1145766321218514E-2</v>
      </c>
      <c r="F23">
        <f t="shared" si="4"/>
        <v>5.5774151649801353E-2</v>
      </c>
      <c r="G23">
        <f t="shared" si="5"/>
        <v>5.4908643295410051E-2</v>
      </c>
    </row>
    <row r="24" spans="1:7" x14ac:dyDescent="0.15">
      <c r="A24">
        <f t="shared" si="6"/>
        <v>1.7999999999999967</v>
      </c>
      <c r="B24">
        <f t="shared" si="0"/>
        <v>7.8950158300894621E-2</v>
      </c>
      <c r="C24">
        <f t="shared" ref="C24:C43" si="7">_xlfn.T.DIST($A24,1,0)</f>
        <v>7.5073086364101788E-2</v>
      </c>
      <c r="D24">
        <f t="shared" si="2"/>
        <v>8.481296289690414E-2</v>
      </c>
      <c r="E24">
        <f t="shared" si="3"/>
        <v>8.3116389653880018E-2</v>
      </c>
      <c r="F24">
        <f t="shared" si="4"/>
        <v>8.0057800691386294E-2</v>
      </c>
      <c r="G24">
        <f t="shared" si="5"/>
        <v>7.9524428396766947E-2</v>
      </c>
    </row>
    <row r="25" spans="1:7" x14ac:dyDescent="0.15">
      <c r="A25">
        <f t="shared" si="6"/>
        <v>1.5999999999999968</v>
      </c>
      <c r="B25">
        <f t="shared" si="0"/>
        <v>0.11092083467945613</v>
      </c>
      <c r="C25">
        <f t="shared" si="7"/>
        <v>8.9412889377469537E-2</v>
      </c>
      <c r="D25">
        <f t="shared" si="2"/>
        <v>0.10981925265599143</v>
      </c>
      <c r="E25">
        <f t="shared" si="3"/>
        <v>0.11107787729698385</v>
      </c>
      <c r="F25">
        <f t="shared" si="4"/>
        <v>0.11111233047621843</v>
      </c>
      <c r="G25">
        <f t="shared" si="5"/>
        <v>0.11102856656392179</v>
      </c>
    </row>
    <row r="26" spans="1:7" x14ac:dyDescent="0.15">
      <c r="A26">
        <f t="shared" si="6"/>
        <v>1.3999999999999968</v>
      </c>
      <c r="B26">
        <f t="shared" si="0"/>
        <v>0.14972746563574554</v>
      </c>
      <c r="C26">
        <f t="shared" si="7"/>
        <v>0.10753712371074042</v>
      </c>
      <c r="D26">
        <f t="shared" si="2"/>
        <v>0.14073954789491513</v>
      </c>
      <c r="E26">
        <f t="shared" si="3"/>
        <v>0.14539487566000672</v>
      </c>
      <c r="F26">
        <f t="shared" si="4"/>
        <v>0.14890549253354898</v>
      </c>
      <c r="G26">
        <f t="shared" si="5"/>
        <v>0.14932003891902018</v>
      </c>
    </row>
    <row r="27" spans="1:7" x14ac:dyDescent="0.15">
      <c r="A27">
        <f t="shared" si="6"/>
        <v>1.1999999999999968</v>
      </c>
      <c r="B27">
        <f t="shared" si="0"/>
        <v>0.1941860549832137</v>
      </c>
      <c r="C27">
        <f t="shared" si="7"/>
        <v>0.13045487138679987</v>
      </c>
      <c r="D27">
        <f t="shared" si="2"/>
        <v>0.17765861346493614</v>
      </c>
      <c r="E27">
        <f t="shared" si="3"/>
        <v>0.18566389362670385</v>
      </c>
      <c r="F27">
        <f t="shared" si="4"/>
        <v>0.19244178245271157</v>
      </c>
      <c r="G27">
        <f t="shared" si="5"/>
        <v>0.19331150436629205</v>
      </c>
    </row>
    <row r="28" spans="1:7" x14ac:dyDescent="0.15">
      <c r="A28">
        <f t="shared" si="6"/>
        <v>0.99999999999999689</v>
      </c>
      <c r="B28">
        <f t="shared" si="0"/>
        <v>0.24197072451914411</v>
      </c>
      <c r="C28">
        <f t="shared" si="7"/>
        <v>0.15915494309189585</v>
      </c>
      <c r="D28">
        <f t="shared" si="2"/>
        <v>0.21967979735098128</v>
      </c>
      <c r="E28">
        <f t="shared" si="3"/>
        <v>0.23036198922913942</v>
      </c>
      <c r="F28">
        <f t="shared" si="4"/>
        <v>0.23957106205869128</v>
      </c>
      <c r="G28">
        <f t="shared" si="5"/>
        <v>0.24076589692854675</v>
      </c>
    </row>
    <row r="29" spans="1:7" x14ac:dyDescent="0.15">
      <c r="A29">
        <f t="shared" si="6"/>
        <v>0.79999999999999694</v>
      </c>
      <c r="B29">
        <f t="shared" si="0"/>
        <v>0.28969155276148345</v>
      </c>
      <c r="C29">
        <f t="shared" si="7"/>
        <v>0.19409139401450709</v>
      </c>
      <c r="D29">
        <f t="shared" si="2"/>
        <v>0.26448835680795824</v>
      </c>
      <c r="E29">
        <f t="shared" si="3"/>
        <v>0.2766251323382572</v>
      </c>
      <c r="F29">
        <f t="shared" si="4"/>
        <v>0.28700176987508214</v>
      </c>
      <c r="G29">
        <f t="shared" si="5"/>
        <v>0.28834181550144689</v>
      </c>
    </row>
    <row r="30" spans="1:7" x14ac:dyDescent="0.15">
      <c r="A30">
        <f t="shared" si="6"/>
        <v>0.59999999999999698</v>
      </c>
      <c r="B30">
        <f t="shared" si="0"/>
        <v>0.33322460289180028</v>
      </c>
      <c r="C30">
        <f t="shared" si="7"/>
        <v>0.23405138689984673</v>
      </c>
      <c r="D30">
        <f t="shared" si="2"/>
        <v>0.30814100972342062</v>
      </c>
      <c r="E30">
        <f t="shared" si="3"/>
        <v>0.32032581052912523</v>
      </c>
      <c r="F30">
        <f t="shared" si="4"/>
        <v>0.33058865995000836</v>
      </c>
      <c r="G30">
        <f t="shared" si="5"/>
        <v>0.33190316151245403</v>
      </c>
    </row>
    <row r="31" spans="1:7" x14ac:dyDescent="0.15">
      <c r="A31">
        <f t="shared" si="6"/>
        <v>0.39999999999999697</v>
      </c>
      <c r="B31">
        <f t="shared" si="0"/>
        <v>0.36827014030332378</v>
      </c>
      <c r="C31">
        <f t="shared" si="7"/>
        <v>0.27440507429637184</v>
      </c>
      <c r="D31">
        <f t="shared" si="2"/>
        <v>0.34537807575273394</v>
      </c>
      <c r="E31">
        <f t="shared" si="3"/>
        <v>0.35657853369790449</v>
      </c>
      <c r="F31">
        <f t="shared" si="4"/>
        <v>0.36589534909829302</v>
      </c>
      <c r="G31">
        <f t="shared" si="5"/>
        <v>0.36708056920262605</v>
      </c>
    </row>
    <row r="32" spans="1:7" x14ac:dyDescent="0.15">
      <c r="A32">
        <f t="shared" si="6"/>
        <v>0.19999999999999696</v>
      </c>
      <c r="B32">
        <f t="shared" si="0"/>
        <v>0.39104269397545616</v>
      </c>
      <c r="C32">
        <f t="shared" si="7"/>
        <v>0.30606719825364531</v>
      </c>
      <c r="D32">
        <f t="shared" si="2"/>
        <v>0.37063997771396984</v>
      </c>
      <c r="E32">
        <f t="shared" si="3"/>
        <v>0.38065818105444948</v>
      </c>
      <c r="F32">
        <f t="shared" si="4"/>
        <v>0.38894005621150529</v>
      </c>
      <c r="G32">
        <f t="shared" si="5"/>
        <v>0.38998989415392388</v>
      </c>
    </row>
    <row r="33" spans="1:7" x14ac:dyDescent="0.15">
      <c r="A33">
        <f t="shared" si="6"/>
        <v>-3.0531133177191805E-15</v>
      </c>
      <c r="B33">
        <f t="shared" si="0"/>
        <v>0.3989422804014327</v>
      </c>
      <c r="C33">
        <f t="shared" si="7"/>
        <v>0.31830988618379069</v>
      </c>
      <c r="D33">
        <f t="shared" si="2"/>
        <v>0.37960668982249451</v>
      </c>
      <c r="E33">
        <f t="shared" si="3"/>
        <v>0.38910838396603115</v>
      </c>
      <c r="F33">
        <f t="shared" si="4"/>
        <v>0.3969526797311142</v>
      </c>
      <c r="G33">
        <f t="shared" si="5"/>
        <v>0.39794618693589384</v>
      </c>
    </row>
    <row r="34" spans="1:7" x14ac:dyDescent="0.15">
      <c r="A34">
        <f t="shared" si="6"/>
        <v>-0.20000000000000306</v>
      </c>
      <c r="B34">
        <f t="shared" si="0"/>
        <v>0.39104269397545566</v>
      </c>
      <c r="C34">
        <f t="shared" si="7"/>
        <v>0.30606719825364453</v>
      </c>
      <c r="D34">
        <f t="shared" si="2"/>
        <v>0.37063997771396928</v>
      </c>
      <c r="E34">
        <f t="shared" si="3"/>
        <v>0.38065818105444893</v>
      </c>
      <c r="F34">
        <f t="shared" si="4"/>
        <v>0.38894005621150479</v>
      </c>
      <c r="G34">
        <f t="shared" si="5"/>
        <v>0.38998989415392338</v>
      </c>
    </row>
    <row r="35" spans="1:7" x14ac:dyDescent="0.15">
      <c r="A35">
        <f t="shared" si="6"/>
        <v>-0.40000000000000308</v>
      </c>
      <c r="B35">
        <f t="shared" si="0"/>
        <v>0.36827014030332289</v>
      </c>
      <c r="C35">
        <f t="shared" si="7"/>
        <v>0.27440507429637073</v>
      </c>
      <c r="D35">
        <f t="shared" si="2"/>
        <v>0.34537807575273294</v>
      </c>
      <c r="E35">
        <f t="shared" si="3"/>
        <v>0.35657853369790354</v>
      </c>
      <c r="F35">
        <f t="shared" si="4"/>
        <v>0.36589534909829213</v>
      </c>
      <c r="G35">
        <f t="shared" si="5"/>
        <v>0.36708056920262516</v>
      </c>
    </row>
    <row r="36" spans="1:7" x14ac:dyDescent="0.15">
      <c r="A36">
        <f t="shared" si="6"/>
        <v>-0.60000000000000309</v>
      </c>
      <c r="B36">
        <f t="shared" si="0"/>
        <v>0.333224602891799</v>
      </c>
      <c r="C36">
        <f t="shared" si="7"/>
        <v>0.23405138689984548</v>
      </c>
      <c r="D36">
        <f t="shared" si="2"/>
        <v>0.30814100972341935</v>
      </c>
      <c r="E36">
        <f t="shared" si="3"/>
        <v>0.32032581052912396</v>
      </c>
      <c r="F36">
        <f t="shared" si="4"/>
        <v>0.33058865995000714</v>
      </c>
      <c r="G36">
        <f t="shared" si="5"/>
        <v>0.3319031615124528</v>
      </c>
    </row>
    <row r="37" spans="1:7" x14ac:dyDescent="0.15">
      <c r="A37">
        <f t="shared" si="6"/>
        <v>-0.80000000000000315</v>
      </c>
      <c r="B37">
        <f t="shared" si="0"/>
        <v>0.28969155276148201</v>
      </c>
      <c r="C37">
        <f t="shared" si="7"/>
        <v>0.1940913940145059</v>
      </c>
      <c r="D37">
        <f t="shared" si="2"/>
        <v>0.2644883568079569</v>
      </c>
      <c r="E37">
        <f t="shared" si="3"/>
        <v>0.27662513233825581</v>
      </c>
      <c r="F37">
        <f t="shared" si="4"/>
        <v>0.28700176987508075</v>
      </c>
      <c r="G37">
        <f t="shared" si="5"/>
        <v>0.28834181550144544</v>
      </c>
    </row>
    <row r="38" spans="1:7" x14ac:dyDescent="0.15">
      <c r="A38">
        <f t="shared" si="6"/>
        <v>-1.0000000000000031</v>
      </c>
      <c r="B38">
        <f t="shared" si="0"/>
        <v>0.24197072451914262</v>
      </c>
      <c r="C38">
        <f t="shared" si="7"/>
        <v>0.15915494309189485</v>
      </c>
      <c r="D38">
        <f t="shared" si="2"/>
        <v>0.21967979735097992</v>
      </c>
      <c r="E38">
        <f t="shared" si="3"/>
        <v>0.23036198922913798</v>
      </c>
      <c r="F38">
        <f t="shared" si="4"/>
        <v>0.23957106205868975</v>
      </c>
      <c r="G38">
        <f t="shared" si="5"/>
        <v>0.24076589692854525</v>
      </c>
    </row>
    <row r="39" spans="1:7" x14ac:dyDescent="0.15">
      <c r="A39">
        <f t="shared" si="6"/>
        <v>-1.2000000000000031</v>
      </c>
      <c r="B39">
        <f t="shared" si="0"/>
        <v>0.19418605498321226</v>
      </c>
      <c r="C39">
        <f t="shared" si="7"/>
        <v>0.13045487138679907</v>
      </c>
      <c r="D39">
        <f t="shared" si="2"/>
        <v>0.17765861346493492</v>
      </c>
      <c r="E39">
        <f t="shared" si="3"/>
        <v>0.18566389362670252</v>
      </c>
      <c r="F39">
        <f t="shared" si="4"/>
        <v>0.19244178245271015</v>
      </c>
      <c r="G39">
        <f t="shared" si="5"/>
        <v>0.19331150436629063</v>
      </c>
    </row>
    <row r="40" spans="1:7" x14ac:dyDescent="0.15">
      <c r="A40">
        <f t="shared" si="6"/>
        <v>-1.400000000000003</v>
      </c>
      <c r="B40">
        <f t="shared" si="0"/>
        <v>0.14972746563574424</v>
      </c>
      <c r="C40">
        <f t="shared" si="7"/>
        <v>0.1075371237107398</v>
      </c>
      <c r="D40">
        <f t="shared" si="2"/>
        <v>0.14073954789491408</v>
      </c>
      <c r="E40">
        <f t="shared" si="3"/>
        <v>0.14539487566000556</v>
      </c>
      <c r="F40">
        <f t="shared" si="4"/>
        <v>0.14890549253354776</v>
      </c>
      <c r="G40">
        <f t="shared" si="5"/>
        <v>0.14932003891901885</v>
      </c>
    </row>
    <row r="41" spans="1:7" x14ac:dyDescent="0.15">
      <c r="A41">
        <f t="shared" si="6"/>
        <v>-1.600000000000003</v>
      </c>
      <c r="B41">
        <f t="shared" si="0"/>
        <v>0.11092083467945503</v>
      </c>
      <c r="C41">
        <f t="shared" si="7"/>
        <v>8.9412889377469065E-2</v>
      </c>
      <c r="D41">
        <f t="shared" si="2"/>
        <v>0.10981925265599057</v>
      </c>
      <c r="E41">
        <f t="shared" si="3"/>
        <v>0.11107787729698289</v>
      </c>
      <c r="F41">
        <f t="shared" si="4"/>
        <v>0.11111233047621737</v>
      </c>
      <c r="G41">
        <f t="shared" si="5"/>
        <v>0.11102856656392068</v>
      </c>
    </row>
    <row r="42" spans="1:7" x14ac:dyDescent="0.15">
      <c r="A42">
        <f t="shared" si="6"/>
        <v>-1.8000000000000029</v>
      </c>
      <c r="B42">
        <f t="shared" si="0"/>
        <v>7.8950158300893747E-2</v>
      </c>
      <c r="C42">
        <f t="shared" si="7"/>
        <v>7.5073086364101385E-2</v>
      </c>
      <c r="D42">
        <f t="shared" si="2"/>
        <v>8.4812962896903432E-2</v>
      </c>
      <c r="E42">
        <f t="shared" si="3"/>
        <v>8.3116389653879227E-2</v>
      </c>
      <c r="F42">
        <f t="shared" si="4"/>
        <v>8.0057800691385433E-2</v>
      </c>
      <c r="G42">
        <f t="shared" si="5"/>
        <v>7.9524428396766059E-2</v>
      </c>
    </row>
    <row r="43" spans="1:7" x14ac:dyDescent="0.15">
      <c r="A43">
        <f t="shared" si="6"/>
        <v>-2.0000000000000031</v>
      </c>
      <c r="B43">
        <f t="shared" si="0"/>
        <v>5.3990966513187716E-2</v>
      </c>
      <c r="C43">
        <f t="shared" si="7"/>
        <v>6.3661977236757983E-2</v>
      </c>
      <c r="D43">
        <f t="shared" si="2"/>
        <v>6.5090310326216219E-2</v>
      </c>
      <c r="E43">
        <f t="shared" si="3"/>
        <v>6.114576632121789E-2</v>
      </c>
      <c r="F43">
        <f t="shared" si="4"/>
        <v>5.5774151649800686E-2</v>
      </c>
      <c r="G43">
        <f t="shared" si="5"/>
        <v>5.490864329540935E-2</v>
      </c>
    </row>
    <row r="44" spans="1:7" x14ac:dyDescent="0.15">
      <c r="A44">
        <f t="shared" si="6"/>
        <v>-2.2000000000000033</v>
      </c>
      <c r="B44">
        <f t="shared" si="0"/>
        <v>3.5474592846231189E-2</v>
      </c>
      <c r="C44">
        <f t="shared" ref="C44:C63" si="8">_xlfn.T.DIST($A44,1,0)</f>
        <v>5.4505117497224295E-2</v>
      </c>
      <c r="D44">
        <f t="shared" si="2"/>
        <v>4.980335215114489E-2</v>
      </c>
      <c r="E44">
        <f t="shared" si="3"/>
        <v>4.4379676614245474E-2</v>
      </c>
      <c r="F44">
        <f t="shared" si="4"/>
        <v>3.7626079837936803E-2</v>
      </c>
      <c r="G44">
        <f t="shared" si="5"/>
        <v>3.6577180701021797E-2</v>
      </c>
    </row>
    <row r="45" spans="1:7" x14ac:dyDescent="0.15">
      <c r="A45">
        <f t="shared" si="6"/>
        <v>-2.4000000000000035</v>
      </c>
      <c r="B45">
        <f t="shared" si="0"/>
        <v>2.2394530294842712E-2</v>
      </c>
      <c r="C45">
        <f t="shared" si="8"/>
        <v>4.7087261269791403E-2</v>
      </c>
      <c r="D45">
        <f t="shared" si="2"/>
        <v>3.8089656526431807E-2</v>
      </c>
      <c r="E45">
        <f t="shared" si="3"/>
        <v>3.1879493750030366E-2</v>
      </c>
      <c r="F45">
        <f t="shared" si="4"/>
        <v>2.4617465552658934E-2</v>
      </c>
      <c r="G45">
        <f t="shared" si="5"/>
        <v>2.3528352578322389E-2</v>
      </c>
    </row>
    <row r="46" spans="1:7" x14ac:dyDescent="0.15">
      <c r="A46">
        <f t="shared" si="6"/>
        <v>-2.6000000000000036</v>
      </c>
      <c r="B46">
        <f t="shared" si="0"/>
        <v>1.3582969233685486E-2</v>
      </c>
      <c r="C46">
        <f t="shared" si="8"/>
        <v>4.1019315229869832E-2</v>
      </c>
      <c r="D46">
        <f t="shared" si="2"/>
        <v>2.917574168593914E-2</v>
      </c>
      <c r="E46">
        <f t="shared" si="3"/>
        <v>2.2728119798464813E-2</v>
      </c>
      <c r="F46">
        <f t="shared" si="4"/>
        <v>1.564562748356129E-2</v>
      </c>
      <c r="G46">
        <f t="shared" si="5"/>
        <v>1.4628230984764297E-2</v>
      </c>
    </row>
    <row r="47" spans="1:7" x14ac:dyDescent="0.15">
      <c r="A47">
        <f t="shared" si="6"/>
        <v>-2.8000000000000038</v>
      </c>
      <c r="B47">
        <f t="shared" si="0"/>
        <v>7.9154515829798801E-3</v>
      </c>
      <c r="C47">
        <f t="shared" si="8"/>
        <v>3.6007905676899314E-2</v>
      </c>
      <c r="D47">
        <f t="shared" si="2"/>
        <v>2.2415519021677158E-2</v>
      </c>
      <c r="E47">
        <f t="shared" si="3"/>
        <v>1.6121257439422026E-2</v>
      </c>
      <c r="F47">
        <f t="shared" si="4"/>
        <v>9.6750362161554491E-3</v>
      </c>
      <c r="G47">
        <f t="shared" si="5"/>
        <v>8.7991444754204357E-3</v>
      </c>
    </row>
    <row r="48" spans="1:7" x14ac:dyDescent="0.15">
      <c r="A48">
        <f t="shared" si="6"/>
        <v>-3.000000000000004</v>
      </c>
      <c r="B48">
        <f t="shared" si="0"/>
        <v>4.4318484119379529E-3</v>
      </c>
      <c r="C48">
        <f t="shared" si="8"/>
        <v>3.1830988618378991E-2</v>
      </c>
      <c r="D48">
        <f t="shared" si="2"/>
        <v>1.7292578800222867E-2</v>
      </c>
      <c r="E48">
        <f t="shared" si="3"/>
        <v>1.140054946454244E-2</v>
      </c>
      <c r="F48">
        <f t="shared" si="4"/>
        <v>5.8310605583564573E-3</v>
      </c>
      <c r="G48">
        <f t="shared" si="5"/>
        <v>5.1260897023201963E-3</v>
      </c>
    </row>
    <row r="49" spans="1:7" x14ac:dyDescent="0.15">
      <c r="A49">
        <f t="shared" si="6"/>
        <v>-3.2000000000000042</v>
      </c>
      <c r="B49">
        <f t="shared" si="0"/>
        <v>2.3840882014648105E-3</v>
      </c>
      <c r="C49">
        <f t="shared" si="8"/>
        <v>2.8319384891796258E-2</v>
      </c>
      <c r="D49">
        <f t="shared" si="2"/>
        <v>1.3405683736328814E-2</v>
      </c>
      <c r="E49">
        <f t="shared" si="3"/>
        <v>8.0521673723421092E-3</v>
      </c>
      <c r="F49">
        <f t="shared" si="4"/>
        <v>3.4308938960978985E-3</v>
      </c>
      <c r="G49">
        <f t="shared" si="5"/>
        <v>2.895306312741157E-3</v>
      </c>
    </row>
    <row r="50" spans="1:7" x14ac:dyDescent="0.15">
      <c r="A50">
        <f t="shared" si="6"/>
        <v>-3.4000000000000044</v>
      </c>
      <c r="B50">
        <f t="shared" si="0"/>
        <v>1.2322191684730013E-3</v>
      </c>
      <c r="C50">
        <f t="shared" si="8"/>
        <v>2.5343143804441876E-2</v>
      </c>
      <c r="D50">
        <f t="shared" si="2"/>
        <v>1.0448714749395164E-2</v>
      </c>
      <c r="E50">
        <f t="shared" si="3"/>
        <v>5.6885611066298906E-3</v>
      </c>
      <c r="F50">
        <f t="shared" si="4"/>
        <v>1.9740550706406602E-3</v>
      </c>
      <c r="G50">
        <f t="shared" si="5"/>
        <v>1.5872480975633796E-3</v>
      </c>
    </row>
    <row r="51" spans="1:7" x14ac:dyDescent="0.15">
      <c r="A51">
        <f t="shared" si="6"/>
        <v>-3.6000000000000045</v>
      </c>
      <c r="B51">
        <f t="shared" si="0"/>
        <v>6.1190193011376214E-4</v>
      </c>
      <c r="C51">
        <f t="shared" si="8"/>
        <v>2.2801567778208451E-2</v>
      </c>
      <c r="D51">
        <f t="shared" si="2"/>
        <v>8.1907726871290141E-3</v>
      </c>
      <c r="E51">
        <f t="shared" si="3"/>
        <v>4.0246232150294376E-3</v>
      </c>
      <c r="F51">
        <f t="shared" si="4"/>
        <v>1.1125601628756978E-3</v>
      </c>
      <c r="G51">
        <f t="shared" si="5"/>
        <v>8.4552766213671546E-4</v>
      </c>
    </row>
    <row r="52" spans="1:7" x14ac:dyDescent="0.15">
      <c r="A52">
        <f t="shared" si="6"/>
        <v>-3.8000000000000047</v>
      </c>
      <c r="B52">
        <f t="shared" si="0"/>
        <v>2.9194692579145507E-4</v>
      </c>
      <c r="C52">
        <f t="shared" si="8"/>
        <v>2.0615925270970854E-2</v>
      </c>
      <c r="D52">
        <f t="shared" si="2"/>
        <v>6.4588483643698074E-3</v>
      </c>
      <c r="E52">
        <f t="shared" si="3"/>
        <v>2.8543943946095838E-3</v>
      </c>
      <c r="F52">
        <f t="shared" si="4"/>
        <v>6.1518790607782497E-4</v>
      </c>
      <c r="G52">
        <f t="shared" si="5"/>
        <v>4.3817032981298008E-4</v>
      </c>
    </row>
    <row r="53" spans="1:7" x14ac:dyDescent="0.15">
      <c r="A53">
        <f t="shared" si="6"/>
        <v>-4.0000000000000044</v>
      </c>
      <c r="B53">
        <f t="shared" si="0"/>
        <v>1.3383022576488298E-4</v>
      </c>
      <c r="C53">
        <f t="shared" si="8"/>
        <v>1.8724110951987647E-2</v>
      </c>
      <c r="D53">
        <f t="shared" si="2"/>
        <v>5.1237270519178873E-3</v>
      </c>
      <c r="E53">
        <f t="shared" si="3"/>
        <v>2.0310339110412006E-3</v>
      </c>
      <c r="F53">
        <f t="shared" si="4"/>
        <v>3.3427468818048901E-4</v>
      </c>
      <c r="G53">
        <f t="shared" si="5"/>
        <v>2.2115455654062556E-4</v>
      </c>
    </row>
    <row r="54" spans="1:7" x14ac:dyDescent="0.15">
      <c r="A54">
        <f t="shared" si="6"/>
        <v>-4.2000000000000046</v>
      </c>
      <c r="B54">
        <f t="shared" si="0"/>
        <v>5.8943067756538703E-5</v>
      </c>
      <c r="C54">
        <f t="shared" si="8"/>
        <v>1.7076710632177576E-2</v>
      </c>
      <c r="D54">
        <f t="shared" si="2"/>
        <v>4.0889763895371554E-3</v>
      </c>
      <c r="E54">
        <f t="shared" si="3"/>
        <v>1.450812790199988E-3</v>
      </c>
      <c r="F54">
        <f t="shared" si="4"/>
        <v>1.7876482828537484E-4</v>
      </c>
      <c r="G54">
        <f t="shared" si="5"/>
        <v>1.088418833588621E-4</v>
      </c>
    </row>
    <row r="55" spans="1:7" x14ac:dyDescent="0.15">
      <c r="A55">
        <f t="shared" si="6"/>
        <v>-4.4000000000000048</v>
      </c>
      <c r="B55">
        <f t="shared" si="0"/>
        <v>2.4942471290053047E-5</v>
      </c>
      <c r="C55">
        <f t="shared" si="8"/>
        <v>1.5634080853820728E-2</v>
      </c>
      <c r="D55">
        <f t="shared" si="2"/>
        <v>3.2825550529425973E-3</v>
      </c>
      <c r="E55">
        <f t="shared" si="3"/>
        <v>1.0409079047853406E-3</v>
      </c>
      <c r="F55">
        <f t="shared" si="4"/>
        <v>9.4230651705307677E-5</v>
      </c>
      <c r="G55">
        <f t="shared" si="5"/>
        <v>5.2294309899514786E-5</v>
      </c>
    </row>
    <row r="56" spans="1:7" x14ac:dyDescent="0.15">
      <c r="A56">
        <f t="shared" si="6"/>
        <v>-4.600000000000005</v>
      </c>
      <c r="B56">
        <f t="shared" si="0"/>
        <v>1.0140852065486508E-5</v>
      </c>
      <c r="C56">
        <f t="shared" si="8"/>
        <v>1.4364164538979695E-2</v>
      </c>
      <c r="D56">
        <f t="shared" si="2"/>
        <v>2.6505173502748224E-3</v>
      </c>
      <c r="E56">
        <f t="shared" si="3"/>
        <v>7.5038582063150069E-4</v>
      </c>
      <c r="F56">
        <f t="shared" si="4"/>
        <v>4.9029492019864901E-5</v>
      </c>
      <c r="G56">
        <f t="shared" si="5"/>
        <v>2.4557349001839437E-5</v>
      </c>
    </row>
    <row r="57" spans="1:7" x14ac:dyDescent="0.15">
      <c r="A57">
        <f t="shared" si="6"/>
        <v>-4.8000000000000052</v>
      </c>
      <c r="B57">
        <f t="shared" si="0"/>
        <v>3.961299091031977E-6</v>
      </c>
      <c r="C57">
        <f t="shared" si="8"/>
        <v>1.3240843851239187E-2</v>
      </c>
      <c r="D57">
        <f t="shared" si="2"/>
        <v>2.1523348738757687E-3</v>
      </c>
      <c r="E57">
        <f t="shared" si="3"/>
        <v>5.4368878659587195E-4</v>
      </c>
      <c r="F57">
        <f t="shared" si="4"/>
        <v>2.5215893017922198E-5</v>
      </c>
      <c r="G57">
        <f t="shared" si="5"/>
        <v>1.1284571266223801E-5</v>
      </c>
    </row>
    <row r="58" spans="1:7" x14ac:dyDescent="0.15">
      <c r="A58">
        <f t="shared" si="6"/>
        <v>-5.0000000000000053</v>
      </c>
      <c r="B58">
        <f t="shared" si="0"/>
        <v>1.4867195147342583E-6</v>
      </c>
      <c r="C58">
        <f t="shared" si="8"/>
        <v>1.2242687930145772E-2</v>
      </c>
      <c r="D58">
        <f t="shared" si="2"/>
        <v>1.7574383788078363E-3</v>
      </c>
      <c r="E58">
        <f t="shared" si="3"/>
        <v>3.9600105646379533E-4</v>
      </c>
      <c r="F58">
        <f t="shared" si="4"/>
        <v>1.2835465750193305E-5</v>
      </c>
      <c r="G58">
        <f t="shared" si="5"/>
        <v>5.0800582347271742E-6</v>
      </c>
    </row>
    <row r="59" spans="1:7" x14ac:dyDescent="0.15">
      <c r="A59">
        <f t="shared" si="6"/>
        <v>-5.2000000000000055</v>
      </c>
      <c r="B59">
        <f t="shared" si="0"/>
        <v>5.3610353446974716E-7</v>
      </c>
      <c r="C59">
        <f t="shared" si="8"/>
        <v>1.1351993087866977E-2</v>
      </c>
      <c r="D59">
        <f t="shared" si="2"/>
        <v>1.4426678319856992E-3</v>
      </c>
      <c r="E59">
        <f t="shared" si="3"/>
        <v>2.8998812199439742E-4</v>
      </c>
      <c r="F59">
        <f t="shared" si="4"/>
        <v>6.4745391114874189E-6</v>
      </c>
      <c r="G59">
        <f t="shared" si="5"/>
        <v>2.2430029822748118E-6</v>
      </c>
    </row>
    <row r="60" spans="1:7" x14ac:dyDescent="0.15">
      <c r="A60">
        <f t="shared" si="6"/>
        <v>-5.4000000000000057</v>
      </c>
      <c r="B60">
        <f t="shared" si="0"/>
        <v>1.857361844555237E-7</v>
      </c>
      <c r="C60">
        <f t="shared" si="8"/>
        <v>1.0554041319091182E-2</v>
      </c>
      <c r="D60">
        <f t="shared" si="2"/>
        <v>1.1903927806886144E-3</v>
      </c>
      <c r="E60">
        <f t="shared" si="3"/>
        <v>2.1351865803989777E-4</v>
      </c>
      <c r="F60">
        <f t="shared" si="4"/>
        <v>3.2402335729565163E-6</v>
      </c>
      <c r="G60">
        <f t="shared" si="5"/>
        <v>9.7243036649505713E-7</v>
      </c>
    </row>
    <row r="61" spans="1:7" x14ac:dyDescent="0.15">
      <c r="A61">
        <f t="shared" si="6"/>
        <v>-5.6000000000000059</v>
      </c>
      <c r="B61">
        <f t="shared" si="0"/>
        <v>6.1826205001656376E-8</v>
      </c>
      <c r="C61">
        <f t="shared" si="8"/>
        <v>9.8365230588315818E-3</v>
      </c>
      <c r="D61">
        <f t="shared" si="2"/>
        <v>9.8712521762778704E-4</v>
      </c>
      <c r="E61">
        <f t="shared" si="3"/>
        <v>1.5808027145205563E-4</v>
      </c>
      <c r="F61">
        <f t="shared" si="4"/>
        <v>1.6106266501643892E-6</v>
      </c>
      <c r="G61">
        <f t="shared" si="5"/>
        <v>4.1441530772092795E-7</v>
      </c>
    </row>
    <row r="62" spans="1:7" x14ac:dyDescent="0.15">
      <c r="A62">
        <f t="shared" si="6"/>
        <v>-5.800000000000006</v>
      </c>
      <c r="B62">
        <f t="shared" si="0"/>
        <v>1.977319640624397E-8</v>
      </c>
      <c r="C62">
        <f t="shared" si="8"/>
        <v>9.1890844741278881E-3</v>
      </c>
      <c r="D62">
        <f t="shared" si="2"/>
        <v>8.2249358085617836E-4</v>
      </c>
      <c r="E62">
        <f t="shared" si="3"/>
        <v>1.1768050080955829E-4</v>
      </c>
      <c r="F62">
        <f t="shared" si="4"/>
        <v>7.9600580142638978E-7</v>
      </c>
      <c r="G62">
        <f t="shared" si="5"/>
        <v>1.737931944378504E-7</v>
      </c>
    </row>
    <row r="63" spans="1:7" x14ac:dyDescent="0.15">
      <c r="A63">
        <f t="shared" si="6"/>
        <v>-6.0000000000000062</v>
      </c>
      <c r="B63">
        <f t="shared" si="0"/>
        <v>6.0758828498230694E-9</v>
      </c>
      <c r="C63">
        <f t="shared" si="8"/>
        <v>8.6029698968591913E-3</v>
      </c>
      <c r="D63">
        <f t="shared" si="2"/>
        <v>6.8848154013742622E-4</v>
      </c>
      <c r="E63">
        <f t="shared" si="3"/>
        <v>8.8085112679411694E-5</v>
      </c>
      <c r="F63">
        <f t="shared" si="4"/>
        <v>3.9152846521362018E-7</v>
      </c>
      <c r="G63">
        <f t="shared" si="5"/>
        <v>7.1797525245792169E-8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958-C077-4B92-950B-7495F5B2280E}">
  <dimension ref="A1:E26"/>
  <sheetViews>
    <sheetView workbookViewId="0">
      <selection activeCell="T16" sqref="T16"/>
    </sheetView>
  </sheetViews>
  <sheetFormatPr defaultRowHeight="12" x14ac:dyDescent="0.15"/>
  <sheetData>
    <row r="1" spans="1:5" x14ac:dyDescent="0.15">
      <c r="B1" t="s">
        <v>8</v>
      </c>
      <c r="C1" t="s">
        <v>7</v>
      </c>
    </row>
    <row r="2" spans="1:5" x14ac:dyDescent="0.15">
      <c r="A2">
        <v>1</v>
      </c>
      <c r="B2">
        <f>+D2/$D$13</f>
        <v>2.7777777777777776E-2</v>
      </c>
      <c r="C2">
        <f>+E2/$E$13</f>
        <v>0.16666666666666666</v>
      </c>
      <c r="D2">
        <v>1</v>
      </c>
      <c r="E2">
        <v>1</v>
      </c>
    </row>
    <row r="3" spans="1:5" x14ac:dyDescent="0.15">
      <c r="A3">
        <f>+A2+0.5</f>
        <v>1.5</v>
      </c>
      <c r="B3">
        <f t="shared" ref="B3:B12" si="0">+D3/$D$13</f>
        <v>5.5555555555555552E-2</v>
      </c>
      <c r="C3">
        <f t="shared" ref="C3:C12" si="1">+E3/$E$13</f>
        <v>0</v>
      </c>
      <c r="D3">
        <v>2</v>
      </c>
      <c r="E3">
        <v>0</v>
      </c>
    </row>
    <row r="4" spans="1:5" x14ac:dyDescent="0.15">
      <c r="A4">
        <f t="shared" ref="A4:A12" si="2">+A3+0.5</f>
        <v>2</v>
      </c>
      <c r="B4">
        <f t="shared" si="0"/>
        <v>8.3333333333333329E-2</v>
      </c>
      <c r="C4">
        <f t="shared" si="1"/>
        <v>0.16666666666666666</v>
      </c>
      <c r="D4">
        <v>3</v>
      </c>
      <c r="E4">
        <v>1</v>
      </c>
    </row>
    <row r="5" spans="1:5" x14ac:dyDescent="0.15">
      <c r="A5">
        <f t="shared" si="2"/>
        <v>2.5</v>
      </c>
      <c r="B5">
        <f t="shared" si="0"/>
        <v>0.1111111111111111</v>
      </c>
      <c r="C5">
        <f t="shared" si="1"/>
        <v>0</v>
      </c>
      <c r="D5">
        <v>4</v>
      </c>
      <c r="E5">
        <v>0</v>
      </c>
    </row>
    <row r="6" spans="1:5" x14ac:dyDescent="0.15">
      <c r="A6">
        <f t="shared" si="2"/>
        <v>3</v>
      </c>
      <c r="B6">
        <f t="shared" si="0"/>
        <v>0.1388888888888889</v>
      </c>
      <c r="C6">
        <f t="shared" si="1"/>
        <v>0.16666666666666666</v>
      </c>
      <c r="D6">
        <v>5</v>
      </c>
      <c r="E6">
        <v>1</v>
      </c>
    </row>
    <row r="7" spans="1:5" x14ac:dyDescent="0.15">
      <c r="A7">
        <f t="shared" si="2"/>
        <v>3.5</v>
      </c>
      <c r="B7">
        <f t="shared" si="0"/>
        <v>0.16666666666666666</v>
      </c>
      <c r="C7">
        <f t="shared" si="1"/>
        <v>0</v>
      </c>
      <c r="D7">
        <v>6</v>
      </c>
      <c r="E7">
        <v>0</v>
      </c>
    </row>
    <row r="8" spans="1:5" x14ac:dyDescent="0.15">
      <c r="A8">
        <f t="shared" si="2"/>
        <v>4</v>
      </c>
      <c r="B8">
        <f t="shared" si="0"/>
        <v>0.1388888888888889</v>
      </c>
      <c r="C8">
        <f t="shared" si="1"/>
        <v>0.16666666666666666</v>
      </c>
      <c r="D8">
        <v>5</v>
      </c>
      <c r="E8">
        <v>1</v>
      </c>
    </row>
    <row r="9" spans="1:5" x14ac:dyDescent="0.15">
      <c r="A9">
        <f t="shared" si="2"/>
        <v>4.5</v>
      </c>
      <c r="B9">
        <f t="shared" si="0"/>
        <v>0.1111111111111111</v>
      </c>
      <c r="C9">
        <f t="shared" si="1"/>
        <v>0</v>
      </c>
      <c r="D9">
        <v>4</v>
      </c>
      <c r="E9">
        <v>0</v>
      </c>
    </row>
    <row r="10" spans="1:5" x14ac:dyDescent="0.15">
      <c r="A10">
        <f t="shared" si="2"/>
        <v>5</v>
      </c>
      <c r="B10">
        <f t="shared" si="0"/>
        <v>8.3333333333333329E-2</v>
      </c>
      <c r="C10">
        <f t="shared" si="1"/>
        <v>0.16666666666666666</v>
      </c>
      <c r="D10">
        <v>3</v>
      </c>
      <c r="E10">
        <v>1</v>
      </c>
    </row>
    <row r="11" spans="1:5" x14ac:dyDescent="0.15">
      <c r="A11">
        <f t="shared" si="2"/>
        <v>5.5</v>
      </c>
      <c r="B11">
        <f t="shared" si="0"/>
        <v>5.5555555555555552E-2</v>
      </c>
      <c r="C11">
        <f t="shared" si="1"/>
        <v>0</v>
      </c>
      <c r="D11">
        <v>2</v>
      </c>
      <c r="E11">
        <v>0</v>
      </c>
    </row>
    <row r="12" spans="1:5" x14ac:dyDescent="0.15">
      <c r="A12">
        <f t="shared" si="2"/>
        <v>6</v>
      </c>
      <c r="B12">
        <f t="shared" si="0"/>
        <v>2.7777777777777776E-2</v>
      </c>
      <c r="C12">
        <f t="shared" si="1"/>
        <v>0.16666666666666666</v>
      </c>
      <c r="D12">
        <v>1</v>
      </c>
      <c r="E12">
        <v>1</v>
      </c>
    </row>
    <row r="13" spans="1:5" x14ac:dyDescent="0.15">
      <c r="D13">
        <f>SUM(D2:D12)</f>
        <v>36</v>
      </c>
      <c r="E13">
        <f>SUM(E2:E12)</f>
        <v>6</v>
      </c>
    </row>
    <row r="15" spans="1:5" x14ac:dyDescent="0.15">
      <c r="B15" t="s">
        <v>7</v>
      </c>
      <c r="C15" t="str">
        <f>+B1</f>
        <v>２回</v>
      </c>
    </row>
    <row r="16" spans="1:5" x14ac:dyDescent="0.15">
      <c r="A16">
        <v>1</v>
      </c>
      <c r="B16">
        <f>+C2</f>
        <v>0.16666666666666666</v>
      </c>
      <c r="C16">
        <f>+B2</f>
        <v>2.7777777777777776E-2</v>
      </c>
    </row>
    <row r="17" spans="1:3" x14ac:dyDescent="0.15">
      <c r="A17">
        <f>+A16+0.5</f>
        <v>1.5</v>
      </c>
      <c r="B17">
        <f t="shared" ref="B17:B26" si="3">+C3</f>
        <v>0</v>
      </c>
      <c r="C17">
        <f t="shared" ref="C17:C26" si="4">+B3</f>
        <v>5.5555555555555552E-2</v>
      </c>
    </row>
    <row r="18" spans="1:3" x14ac:dyDescent="0.15">
      <c r="A18">
        <f t="shared" ref="A18:A26" si="5">+A17+0.5</f>
        <v>2</v>
      </c>
      <c r="B18">
        <f t="shared" si="3"/>
        <v>0.16666666666666666</v>
      </c>
      <c r="C18">
        <f t="shared" si="4"/>
        <v>8.3333333333333329E-2</v>
      </c>
    </row>
    <row r="19" spans="1:3" x14ac:dyDescent="0.15">
      <c r="A19">
        <f t="shared" si="5"/>
        <v>2.5</v>
      </c>
      <c r="B19">
        <f t="shared" si="3"/>
        <v>0</v>
      </c>
      <c r="C19">
        <f t="shared" si="4"/>
        <v>0.1111111111111111</v>
      </c>
    </row>
    <row r="20" spans="1:3" x14ac:dyDescent="0.15">
      <c r="A20">
        <f t="shared" si="5"/>
        <v>3</v>
      </c>
      <c r="B20">
        <f t="shared" si="3"/>
        <v>0.16666666666666666</v>
      </c>
      <c r="C20">
        <f t="shared" si="4"/>
        <v>0.1388888888888889</v>
      </c>
    </row>
    <row r="21" spans="1:3" x14ac:dyDescent="0.15">
      <c r="A21">
        <f t="shared" si="5"/>
        <v>3.5</v>
      </c>
      <c r="B21">
        <f t="shared" si="3"/>
        <v>0</v>
      </c>
      <c r="C21">
        <f t="shared" si="4"/>
        <v>0.16666666666666666</v>
      </c>
    </row>
    <row r="22" spans="1:3" x14ac:dyDescent="0.15">
      <c r="A22">
        <f t="shared" si="5"/>
        <v>4</v>
      </c>
      <c r="B22">
        <f t="shared" si="3"/>
        <v>0.16666666666666666</v>
      </c>
      <c r="C22">
        <f t="shared" si="4"/>
        <v>0.1388888888888889</v>
      </c>
    </row>
    <row r="23" spans="1:3" x14ac:dyDescent="0.15">
      <c r="A23">
        <f t="shared" si="5"/>
        <v>4.5</v>
      </c>
      <c r="B23">
        <f t="shared" si="3"/>
        <v>0</v>
      </c>
      <c r="C23">
        <f t="shared" si="4"/>
        <v>0.1111111111111111</v>
      </c>
    </row>
    <row r="24" spans="1:3" x14ac:dyDescent="0.15">
      <c r="A24">
        <f t="shared" si="5"/>
        <v>5</v>
      </c>
      <c r="B24">
        <f t="shared" si="3"/>
        <v>0.16666666666666666</v>
      </c>
      <c r="C24">
        <f t="shared" si="4"/>
        <v>8.3333333333333329E-2</v>
      </c>
    </row>
    <row r="25" spans="1:3" x14ac:dyDescent="0.15">
      <c r="A25">
        <f t="shared" si="5"/>
        <v>5.5</v>
      </c>
      <c r="B25">
        <f t="shared" si="3"/>
        <v>0</v>
      </c>
      <c r="C25">
        <f t="shared" si="4"/>
        <v>5.5555555555555552E-2</v>
      </c>
    </row>
    <row r="26" spans="1:3" x14ac:dyDescent="0.15">
      <c r="A26">
        <f t="shared" si="5"/>
        <v>6</v>
      </c>
      <c r="B26">
        <f t="shared" si="3"/>
        <v>0.16666666666666666</v>
      </c>
      <c r="C26">
        <f t="shared" si="4"/>
        <v>2.7777777777777776E-2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D585-967D-42AB-8A72-E1576AFE1094}">
  <dimension ref="A1:T101"/>
  <sheetViews>
    <sheetView workbookViewId="0">
      <selection activeCell="E1" sqref="E1:T39"/>
    </sheetView>
  </sheetViews>
  <sheetFormatPr defaultRowHeight="12" x14ac:dyDescent="0.15"/>
  <sheetData>
    <row r="1" spans="1:20" x14ac:dyDescent="0.15">
      <c r="A1" t="s">
        <v>16</v>
      </c>
      <c r="B1" t="s">
        <v>17</v>
      </c>
      <c r="C1" t="s">
        <v>18</v>
      </c>
      <c r="D1" t="s">
        <v>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0.31598864711447494</v>
      </c>
      <c r="B2">
        <v>0.93270668660542622</v>
      </c>
      <c r="C2">
        <v>0.99908444471572011</v>
      </c>
      <c r="D2">
        <v>0.11929685354167302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0.43858149967955568</v>
      </c>
      <c r="B3">
        <v>0.22669148838770714</v>
      </c>
      <c r="C3">
        <v>0.63222144230475785</v>
      </c>
      <c r="D3">
        <v>0.2259895626697592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0.67836542863246563</v>
      </c>
      <c r="B4">
        <v>0.94039735099337751</v>
      </c>
      <c r="C4">
        <v>0.68953520310068062</v>
      </c>
      <c r="D4">
        <v>0.7874691000091556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0.32160405285805843</v>
      </c>
      <c r="B5">
        <v>3.3143101290932953E-2</v>
      </c>
      <c r="C5">
        <v>4.9226355784783474E-2</v>
      </c>
      <c r="D5">
        <v>0.38975188451796017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0.2489089632862331</v>
      </c>
      <c r="B6">
        <v>0.49043244727927487</v>
      </c>
      <c r="C6">
        <v>0.66960661641285435</v>
      </c>
      <c r="D6">
        <v>0.42918179876094853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B7">
        <v>0.10071108127079073</v>
      </c>
      <c r="C7">
        <v>0.3269142735068819</v>
      </c>
      <c r="D7">
        <v>0.15231788079470199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0.25650807214575638</v>
      </c>
      <c r="C8">
        <v>0.44962920010986662</v>
      </c>
      <c r="D8">
        <v>0.81759086886196475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0.52986236152226329</v>
      </c>
      <c r="C9">
        <v>0.34772789696951201</v>
      </c>
      <c r="D9">
        <v>0.74105044709616386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0.88564714499343855</v>
      </c>
      <c r="C10">
        <v>0.70387890255439922</v>
      </c>
      <c r="D10">
        <v>0.44297616504409926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0.59712515640736108</v>
      </c>
      <c r="C11">
        <v>0.43668935209204385</v>
      </c>
      <c r="D11">
        <v>0.73018585772270883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0.47660756248664815</v>
      </c>
      <c r="D12">
        <v>0.75945310831019008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0.2153996398815882</v>
      </c>
      <c r="D13">
        <v>0.28962065492721334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0.20212408825952941</v>
      </c>
      <c r="D14">
        <v>0.4736167485580004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0.79613635670033878</v>
      </c>
      <c r="D15">
        <v>0.21274452955717643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0.3609729300820948</v>
      </c>
      <c r="D16">
        <v>0.77773369548631244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9.8117007965330974E-2</v>
      </c>
      <c r="D17">
        <v>0.26850184636982327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0.67497787408062992</v>
      </c>
      <c r="D18">
        <v>0.14087343974120303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0.8290963469344157</v>
      </c>
      <c r="D19">
        <v>0.28418836024048588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0.46446119571520128</v>
      </c>
      <c r="D20">
        <v>0.68950468459120462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0.51084933011871703</v>
      </c>
      <c r="D21">
        <v>0.11761833552049318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0.9515366069521165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0.44413586840418712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0.43598742637409588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0.1934568315683462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0.79567857905819883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0.64384899441511279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0.79854731894894249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0.74617755668813135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0.64021729178746911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0.33088167973876154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0.89004181035798213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0.5705740531632435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0.20068971831415755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0.55815301980651266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0.45265053254799037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0.23722037415692618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0.8733176671651357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0.31351664784691918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0.49400311288796656</v>
      </c>
    </row>
    <row r="41" spans="4:20" x14ac:dyDescent="0.15">
      <c r="D41">
        <v>0.3099459822382275</v>
      </c>
    </row>
    <row r="42" spans="4:20" x14ac:dyDescent="0.15">
      <c r="D42">
        <v>0.70741904965361491</v>
      </c>
    </row>
    <row r="43" spans="4:20" x14ac:dyDescent="0.15">
      <c r="D43">
        <v>0.72655415509506516</v>
      </c>
    </row>
    <row r="44" spans="4:20" x14ac:dyDescent="0.15">
      <c r="D44">
        <v>0.29190954313791312</v>
      </c>
    </row>
    <row r="45" spans="4:20" x14ac:dyDescent="0.15">
      <c r="D45">
        <v>0.45564134647663806</v>
      </c>
    </row>
    <row r="46" spans="4:20" x14ac:dyDescent="0.15">
      <c r="D46">
        <v>0.70085757011627547</v>
      </c>
    </row>
    <row r="47" spans="4:20" x14ac:dyDescent="0.15">
      <c r="D47">
        <v>0.30829798272652364</v>
      </c>
    </row>
    <row r="48" spans="4:20" x14ac:dyDescent="0.15">
      <c r="D48">
        <v>0.29996642963957643</v>
      </c>
    </row>
    <row r="49" spans="4:4" x14ac:dyDescent="0.15">
      <c r="D49">
        <v>0.85320596942045346</v>
      </c>
    </row>
    <row r="50" spans="4:4" x14ac:dyDescent="0.15">
      <c r="D50">
        <v>0.19824823755607776</v>
      </c>
    </row>
    <row r="51" spans="4:4" x14ac:dyDescent="0.15">
      <c r="D51">
        <v>0.88076418347727892</v>
      </c>
    </row>
    <row r="52" spans="4:4" x14ac:dyDescent="0.15">
      <c r="D52">
        <v>0.98443556016724143</v>
      </c>
    </row>
    <row r="53" spans="4:4" x14ac:dyDescent="0.15">
      <c r="D53">
        <v>0.80736716818750576</v>
      </c>
    </row>
    <row r="54" spans="4:4" x14ac:dyDescent="0.15">
      <c r="D54">
        <v>0.67452009643848998</v>
      </c>
    </row>
    <row r="55" spans="4:4" x14ac:dyDescent="0.15">
      <c r="D55">
        <v>0.35169530320139164</v>
      </c>
    </row>
    <row r="56" spans="4:4" x14ac:dyDescent="0.15">
      <c r="D56">
        <v>0.12421033356730857</v>
      </c>
    </row>
    <row r="57" spans="4:4" x14ac:dyDescent="0.15">
      <c r="D57">
        <v>0.97399822992645035</v>
      </c>
    </row>
    <row r="58" spans="4:4" x14ac:dyDescent="0.15">
      <c r="D58">
        <v>0.68410290841395305</v>
      </c>
    </row>
    <row r="59" spans="4:4" x14ac:dyDescent="0.15">
      <c r="D59">
        <v>0.99191259498886075</v>
      </c>
    </row>
    <row r="60" spans="4:4" x14ac:dyDescent="0.15">
      <c r="D60">
        <v>0.60505996887112035</v>
      </c>
    </row>
    <row r="61" spans="4:4" x14ac:dyDescent="0.15">
      <c r="D61">
        <v>0.10275582140568254</v>
      </c>
    </row>
    <row r="62" spans="4:4" x14ac:dyDescent="0.15">
      <c r="D62">
        <v>0.2576677755058443</v>
      </c>
    </row>
    <row r="63" spans="4:4" x14ac:dyDescent="0.15">
      <c r="D63">
        <v>0.37000640888698993</v>
      </c>
    </row>
    <row r="64" spans="4:4" x14ac:dyDescent="0.15">
      <c r="D64">
        <v>0.23877681814020205</v>
      </c>
    </row>
    <row r="65" spans="4:4" x14ac:dyDescent="0.15">
      <c r="D65">
        <v>0.70393993957335121</v>
      </c>
    </row>
    <row r="66" spans="4:4" x14ac:dyDescent="0.15">
      <c r="D66">
        <v>0.52711569566942351</v>
      </c>
    </row>
    <row r="67" spans="4:4" x14ac:dyDescent="0.15">
      <c r="D67">
        <v>0.60249641407513654</v>
      </c>
    </row>
    <row r="68" spans="4:4" x14ac:dyDescent="0.15">
      <c r="D68">
        <v>0.63957640308847319</v>
      </c>
    </row>
    <row r="69" spans="4:4" x14ac:dyDescent="0.15">
      <c r="D69">
        <v>0.54493850520340592</v>
      </c>
    </row>
    <row r="70" spans="4:4" x14ac:dyDescent="0.15">
      <c r="D70">
        <v>0.86059144871364479</v>
      </c>
    </row>
    <row r="71" spans="4:4" x14ac:dyDescent="0.15">
      <c r="D71">
        <v>7.3732718894009217E-2</v>
      </c>
    </row>
    <row r="72" spans="4:4" x14ac:dyDescent="0.15">
      <c r="D72">
        <v>0.68779564806054871</v>
      </c>
    </row>
    <row r="73" spans="4:4" x14ac:dyDescent="0.15">
      <c r="D73">
        <v>0.38340403454695271</v>
      </c>
    </row>
    <row r="74" spans="4:4" x14ac:dyDescent="0.15">
      <c r="D74">
        <v>0.2882473220007935</v>
      </c>
    </row>
    <row r="75" spans="4:4" x14ac:dyDescent="0.15">
      <c r="D75">
        <v>0.28351695303201391</v>
      </c>
    </row>
    <row r="76" spans="4:4" x14ac:dyDescent="0.15">
      <c r="D76">
        <v>0.61326944792016358</v>
      </c>
    </row>
    <row r="77" spans="4:4" x14ac:dyDescent="0.15">
      <c r="D77">
        <v>0.84295175023651847</v>
      </c>
    </row>
    <row r="78" spans="4:4" x14ac:dyDescent="0.15">
      <c r="D78">
        <v>0.50059511093478193</v>
      </c>
    </row>
    <row r="79" spans="4:4" x14ac:dyDescent="0.15">
      <c r="D79">
        <v>0.97732474745933406</v>
      </c>
    </row>
    <row r="80" spans="4:4" x14ac:dyDescent="0.15">
      <c r="D80">
        <v>0.22876674703207495</v>
      </c>
    </row>
    <row r="81" spans="4:4" x14ac:dyDescent="0.15">
      <c r="D81">
        <v>0.83730582598345893</v>
      </c>
    </row>
    <row r="82" spans="4:4" x14ac:dyDescent="0.15">
      <c r="D82">
        <v>0.2000183111056856</v>
      </c>
    </row>
    <row r="83" spans="4:4" x14ac:dyDescent="0.15">
      <c r="D83">
        <v>0.2164372692037721</v>
      </c>
    </row>
    <row r="84" spans="4:4" x14ac:dyDescent="0.15">
      <c r="D84">
        <v>0.34510330515457627</v>
      </c>
    </row>
    <row r="85" spans="4:4" x14ac:dyDescent="0.15">
      <c r="D85">
        <v>0.45011749626148256</v>
      </c>
    </row>
    <row r="86" spans="4:4" x14ac:dyDescent="0.15">
      <c r="D86">
        <v>8.7252418591875977E-2</v>
      </c>
    </row>
    <row r="87" spans="4:4" x14ac:dyDescent="0.15">
      <c r="D87">
        <v>0.54350413525803398</v>
      </c>
    </row>
    <row r="88" spans="4:4" x14ac:dyDescent="0.15">
      <c r="D88">
        <v>0.89928891872920924</v>
      </c>
    </row>
    <row r="89" spans="4:4" x14ac:dyDescent="0.15">
      <c r="D89">
        <v>0.67567979979857784</v>
      </c>
    </row>
    <row r="90" spans="4:4" x14ac:dyDescent="0.15">
      <c r="D90">
        <v>0.2640461439863277</v>
      </c>
    </row>
    <row r="91" spans="4:4" x14ac:dyDescent="0.15">
      <c r="D91">
        <v>0.90020447401348913</v>
      </c>
    </row>
    <row r="92" spans="4:4" x14ac:dyDescent="0.15">
      <c r="D92">
        <v>0.826563310647908</v>
      </c>
    </row>
    <row r="93" spans="4:4" x14ac:dyDescent="0.15">
      <c r="D93">
        <v>0.92733542893765064</v>
      </c>
    </row>
    <row r="94" spans="4:4" x14ac:dyDescent="0.15">
      <c r="D94">
        <v>0.33252967925046539</v>
      </c>
    </row>
    <row r="95" spans="4:4" x14ac:dyDescent="0.15">
      <c r="D95">
        <v>0.45292519913327434</v>
      </c>
    </row>
    <row r="96" spans="4:4" x14ac:dyDescent="0.15">
      <c r="D96">
        <v>0.20813623462630085</v>
      </c>
    </row>
    <row r="97" spans="4:4" x14ac:dyDescent="0.15">
      <c r="D97">
        <v>0.71974852748191775</v>
      </c>
    </row>
    <row r="98" spans="4:4" x14ac:dyDescent="0.15">
      <c r="D98">
        <v>0.97381511886959438</v>
      </c>
    </row>
    <row r="99" spans="4:4" x14ac:dyDescent="0.15">
      <c r="D99">
        <v>0.98324533829767757</v>
      </c>
    </row>
    <row r="100" spans="4:4" x14ac:dyDescent="0.15">
      <c r="D100">
        <v>0.7253944517349773</v>
      </c>
    </row>
    <row r="101" spans="4:4" x14ac:dyDescent="0.15">
      <c r="D101">
        <v>0.43125705740531634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DD1C-7BEB-4BEB-AA08-7B2D55EE717E}">
  <dimension ref="A1:T101"/>
  <sheetViews>
    <sheetView workbookViewId="0">
      <selection activeCell="N46" sqref="N46"/>
    </sheetView>
  </sheetViews>
  <sheetFormatPr defaultRowHeight="12" x14ac:dyDescent="0.15"/>
  <sheetData>
    <row r="1" spans="1:20" x14ac:dyDescent="0.15">
      <c r="A1" t="s">
        <v>20</v>
      </c>
      <c r="B1" t="s">
        <v>21</v>
      </c>
      <c r="C1" t="s">
        <v>22</v>
      </c>
      <c r="D1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0.49099185162049253</v>
      </c>
      <c r="B2">
        <v>0.89943796410807408</v>
      </c>
      <c r="C2">
        <v>0.17558249965077266</v>
      </c>
      <c r="D2">
        <v>-0.52037648856639862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1.0940470929199364</v>
      </c>
      <c r="B3">
        <v>0.68226427174522541</v>
      </c>
      <c r="C3">
        <v>-0.89269406089442782</v>
      </c>
      <c r="D3">
        <v>1.304620127484668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1.8772243493003771</v>
      </c>
      <c r="B4">
        <v>-1.1315569281578064</v>
      </c>
      <c r="C4">
        <v>0.24733253667363897</v>
      </c>
      <c r="D4">
        <v>-1.019056981022004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-0.88610477178008296</v>
      </c>
      <c r="B5">
        <v>-0.53329586080508307</v>
      </c>
      <c r="C5">
        <v>4.4421994971344247E-2</v>
      </c>
      <c r="D5">
        <v>1.1183078640897293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-1.1478141459519975</v>
      </c>
      <c r="B6">
        <v>0.95397126642637886</v>
      </c>
      <c r="C6">
        <v>2.085216692648828</v>
      </c>
      <c r="D6">
        <v>1.3893077266402543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0.5" customHeight="1" x14ac:dyDescent="0.15">
      <c r="B7">
        <v>0.96317535280832089</v>
      </c>
      <c r="C7">
        <v>-0.38074745134508703</v>
      </c>
      <c r="D7">
        <v>1.5363411876023747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-0.2947149368992541</v>
      </c>
      <c r="C8">
        <v>-1.0067901712318417</v>
      </c>
      <c r="D8">
        <v>0.36361257116368506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-9.0659568741102703E-2</v>
      </c>
      <c r="C9">
        <v>1.2319628694967832</v>
      </c>
      <c r="D9">
        <v>1.4649003787781112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-0.57206534620490856</v>
      </c>
      <c r="C10">
        <v>-1.6907506505958736</v>
      </c>
      <c r="D10">
        <v>-0.54497263590747025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-0.38099415178294294</v>
      </c>
      <c r="C11">
        <v>0.23882307687017601</v>
      </c>
      <c r="D11">
        <v>0.71606336859986186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-0.96890971690299921</v>
      </c>
      <c r="D12">
        <v>-0.11249767339904793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7.0858732215128839E-2</v>
      </c>
      <c r="D13">
        <v>-0.8651159077999182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1.893454282253515E-2</v>
      </c>
      <c r="D14">
        <v>0.42949636736011598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2.0402876543812454</v>
      </c>
      <c r="D15">
        <v>-0.55779764807084575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-2.0571224013110623</v>
      </c>
      <c r="D16">
        <v>-2.1689174900529906E-2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1.9706112652784213</v>
      </c>
      <c r="D17">
        <v>0.25538611225783825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-1.7269849195145071</v>
      </c>
      <c r="D18">
        <v>0.98183363661519252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-1.6984677131404169</v>
      </c>
      <c r="D19">
        <v>0.77443473855964839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1.4061743058846332</v>
      </c>
      <c r="D20">
        <v>-0.10695657692849636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0.4530227215582272</v>
      </c>
      <c r="D21">
        <v>-2.3282700567506254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0.78261791713885032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-1.1092038221249823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0.48117726691998541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1.1963129509240389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-0.69720954343210906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-0.67101154854753986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0.27940927793679293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1.9321032596053556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-0.55502823670394719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-0.13879116522730328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-0.83362465375103056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-1.0141820894205011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-0.17092361304094084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-0.65017388806154486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-1.1752990758395754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-1.329012775386218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-0.60224010667297989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0.29847115001757629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1.1594215720833745</v>
      </c>
    </row>
    <row r="41" spans="4:20" x14ac:dyDescent="0.15">
      <c r="D41">
        <v>1.0621761248330586</v>
      </c>
    </row>
    <row r="42" spans="4:20" x14ac:dyDescent="0.15">
      <c r="D42">
        <v>-0.66003394749714062</v>
      </c>
    </row>
    <row r="43" spans="4:20" x14ac:dyDescent="0.15">
      <c r="D43">
        <v>0.59492094806046225</v>
      </c>
    </row>
    <row r="44" spans="4:20" x14ac:dyDescent="0.15">
      <c r="D44">
        <v>0.83861550592700951</v>
      </c>
    </row>
    <row r="45" spans="4:20" x14ac:dyDescent="0.15">
      <c r="D45">
        <v>-0.90081357484450564</v>
      </c>
    </row>
    <row r="46" spans="4:20" x14ac:dyDescent="0.15">
      <c r="D46">
        <v>4.8863739721127786E-2</v>
      </c>
    </row>
    <row r="47" spans="4:20" x14ac:dyDescent="0.15">
      <c r="D47">
        <v>0.21198616195761133</v>
      </c>
    </row>
    <row r="48" spans="4:20" x14ac:dyDescent="0.15">
      <c r="D48">
        <v>-1.5985187928890809</v>
      </c>
    </row>
    <row r="49" spans="4:4" x14ac:dyDescent="0.15">
      <c r="D49">
        <v>3.3321612136205658E-2</v>
      </c>
    </row>
    <row r="50" spans="4:4" x14ac:dyDescent="0.15">
      <c r="D50">
        <v>-0.17698084775474854</v>
      </c>
    </row>
    <row r="51" spans="4:4" x14ac:dyDescent="0.15">
      <c r="D51">
        <v>0.22491349227493629</v>
      </c>
    </row>
    <row r="52" spans="4:4" x14ac:dyDescent="0.15">
      <c r="D52">
        <v>9.3656353783444501E-2</v>
      </c>
    </row>
    <row r="53" spans="4:4" x14ac:dyDescent="0.15">
      <c r="D53">
        <v>-0.10341864253859967</v>
      </c>
    </row>
    <row r="54" spans="4:4" x14ac:dyDescent="0.15">
      <c r="D54">
        <v>0.71043928073777352</v>
      </c>
    </row>
    <row r="55" spans="4:4" x14ac:dyDescent="0.15">
      <c r="D55">
        <v>-1.618036549189128</v>
      </c>
    </row>
    <row r="56" spans="4:4" x14ac:dyDescent="0.15">
      <c r="D56">
        <v>1.1831184565380681</v>
      </c>
    </row>
    <row r="57" spans="4:4" x14ac:dyDescent="0.15">
      <c r="D57">
        <v>1.1955307854805142</v>
      </c>
    </row>
    <row r="58" spans="4:4" x14ac:dyDescent="0.15">
      <c r="D58">
        <v>-1.209562014992116</v>
      </c>
    </row>
    <row r="59" spans="4:4" x14ac:dyDescent="0.15">
      <c r="D59">
        <v>-1.236221578437835</v>
      </c>
    </row>
    <row r="60" spans="4:4" x14ac:dyDescent="0.15">
      <c r="D60">
        <v>-0.25443796403123997</v>
      </c>
    </row>
    <row r="61" spans="4:4" x14ac:dyDescent="0.15">
      <c r="D61">
        <v>-0.75415073297335766</v>
      </c>
    </row>
    <row r="62" spans="4:4" x14ac:dyDescent="0.15">
      <c r="D62">
        <v>0.15518594409513753</v>
      </c>
    </row>
    <row r="63" spans="4:4" x14ac:dyDescent="0.15">
      <c r="D63">
        <v>1.1315569281578064</v>
      </c>
    </row>
    <row r="64" spans="4:4" x14ac:dyDescent="0.15">
      <c r="D64">
        <v>-0.80568725024932064</v>
      </c>
    </row>
    <row r="65" spans="4:4" x14ac:dyDescent="0.15">
      <c r="D65">
        <v>-0.75852994996239431</v>
      </c>
    </row>
    <row r="66" spans="4:4" x14ac:dyDescent="0.15">
      <c r="D66">
        <v>-1.3515500540961511</v>
      </c>
    </row>
    <row r="67" spans="4:4" x14ac:dyDescent="0.15">
      <c r="D67">
        <v>-0.58381715462019201</v>
      </c>
    </row>
    <row r="68" spans="4:4" x14ac:dyDescent="0.15">
      <c r="D68">
        <v>-0.3875834408972878</v>
      </c>
    </row>
    <row r="69" spans="4:4" x14ac:dyDescent="0.15">
      <c r="D69">
        <v>0.59127160056959838</v>
      </c>
    </row>
    <row r="70" spans="4:4" x14ac:dyDescent="0.15">
      <c r="D70">
        <v>0.90012690634466708</v>
      </c>
    </row>
    <row r="71" spans="4:4" x14ac:dyDescent="0.15">
      <c r="D71">
        <v>3.1866420613368973E-2</v>
      </c>
    </row>
    <row r="72" spans="4:4" x14ac:dyDescent="0.15">
      <c r="D72">
        <v>-1.0889129953284282</v>
      </c>
    </row>
    <row r="73" spans="4:4" x14ac:dyDescent="0.15">
      <c r="D73">
        <v>0.47585899665136822</v>
      </c>
    </row>
    <row r="74" spans="4:4" x14ac:dyDescent="0.15">
      <c r="D74">
        <v>0.20729430616484024</v>
      </c>
    </row>
    <row r="75" spans="4:4" x14ac:dyDescent="0.15">
      <c r="D75">
        <v>-0.26773477657116018</v>
      </c>
    </row>
    <row r="76" spans="4:4" x14ac:dyDescent="0.15">
      <c r="D76">
        <v>0.24031805878621526</v>
      </c>
    </row>
    <row r="77" spans="4:4" x14ac:dyDescent="0.15">
      <c r="D77">
        <v>-1.4167380868457258</v>
      </c>
    </row>
    <row r="78" spans="4:4" x14ac:dyDescent="0.15">
      <c r="D78">
        <v>1.1806559996330179</v>
      </c>
    </row>
    <row r="79" spans="4:4" x14ac:dyDescent="0.15">
      <c r="D79">
        <v>0.50206836021970958</v>
      </c>
    </row>
    <row r="80" spans="4:4" x14ac:dyDescent="0.15">
      <c r="D80">
        <v>-0.96817529993131757</v>
      </c>
    </row>
    <row r="81" spans="4:4" x14ac:dyDescent="0.15">
      <c r="D81">
        <v>0.92777099780505523</v>
      </c>
    </row>
    <row r="82" spans="4:4" x14ac:dyDescent="0.15">
      <c r="D82">
        <v>0.54550582717638463</v>
      </c>
    </row>
    <row r="83" spans="4:4" x14ac:dyDescent="0.15">
      <c r="D83">
        <v>0.56056933317449875</v>
      </c>
    </row>
    <row r="84" spans="4:4" x14ac:dyDescent="0.15">
      <c r="D84">
        <v>0.16184799278562423</v>
      </c>
    </row>
    <row r="85" spans="4:4" x14ac:dyDescent="0.15">
      <c r="D85">
        <v>-0.28251292860659305</v>
      </c>
    </row>
    <row r="86" spans="4:4" x14ac:dyDescent="0.15">
      <c r="D86">
        <v>-0.44143916966277175</v>
      </c>
    </row>
    <row r="87" spans="4:4" x14ac:dyDescent="0.15">
      <c r="D87">
        <v>-1.2673694982368033</v>
      </c>
    </row>
    <row r="88" spans="4:4" x14ac:dyDescent="0.15">
      <c r="D88">
        <v>2.1894265955779701</v>
      </c>
    </row>
    <row r="89" spans="4:4" x14ac:dyDescent="0.15">
      <c r="D89">
        <v>-0.62644630816066638</v>
      </c>
    </row>
    <row r="90" spans="4:4" x14ac:dyDescent="0.15">
      <c r="D90">
        <v>7.078142516547814E-2</v>
      </c>
    </row>
    <row r="91" spans="4:4" x14ac:dyDescent="0.15">
      <c r="D91">
        <v>-0.63363017943629529</v>
      </c>
    </row>
    <row r="92" spans="4:4" x14ac:dyDescent="0.15">
      <c r="D92">
        <v>1.3392309483606368E-3</v>
      </c>
    </row>
    <row r="93" spans="4:4" x14ac:dyDescent="0.15">
      <c r="D93">
        <v>1.4617739907407667</v>
      </c>
    </row>
    <row r="94" spans="4:4" x14ac:dyDescent="0.15">
      <c r="D94">
        <v>-0.44625153350352775</v>
      </c>
    </row>
    <row r="95" spans="4:4" x14ac:dyDescent="0.15">
      <c r="D95">
        <v>-0.58644900491344742</v>
      </c>
    </row>
    <row r="96" spans="4:4" x14ac:dyDescent="0.15">
      <c r="D96">
        <v>1.2018062989227474</v>
      </c>
    </row>
    <row r="97" spans="4:4" x14ac:dyDescent="0.15">
      <c r="D97">
        <v>-0.1065723154169973</v>
      </c>
    </row>
    <row r="98" spans="4:4" x14ac:dyDescent="0.15">
      <c r="D98">
        <v>0.68216877480153926</v>
      </c>
    </row>
    <row r="99" spans="4:4" x14ac:dyDescent="0.15">
      <c r="D99">
        <v>0.74432591645745561</v>
      </c>
    </row>
    <row r="100" spans="4:4" x14ac:dyDescent="0.15">
      <c r="D100">
        <v>0.48366928240284324</v>
      </c>
    </row>
    <row r="101" spans="4:4" x14ac:dyDescent="0.15">
      <c r="D101">
        <v>-5.269384928396903E-2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E815-C47C-45B6-AC61-62305EC88127}">
  <dimension ref="A1:T101"/>
  <sheetViews>
    <sheetView tabSelected="1" workbookViewId="0">
      <selection activeCell="I46" sqref="I46"/>
    </sheetView>
  </sheetViews>
  <sheetFormatPr defaultRowHeight="12" x14ac:dyDescent="0.15"/>
  <sheetData>
    <row r="1" spans="1:20" x14ac:dyDescent="0.15">
      <c r="A1" t="s">
        <v>24</v>
      </c>
      <c r="B1" t="s">
        <v>25</v>
      </c>
      <c r="C1" t="s">
        <v>26</v>
      </c>
      <c r="D1" t="s">
        <v>27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4</v>
      </c>
      <c r="B2">
        <v>4</v>
      </c>
      <c r="C2">
        <v>1</v>
      </c>
      <c r="D2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2</v>
      </c>
      <c r="B3">
        <v>3</v>
      </c>
      <c r="C3">
        <v>2</v>
      </c>
      <c r="D3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1</v>
      </c>
      <c r="B4">
        <v>4</v>
      </c>
      <c r="C4">
        <v>2</v>
      </c>
      <c r="D4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2</v>
      </c>
      <c r="B5">
        <v>4</v>
      </c>
      <c r="C5">
        <v>3</v>
      </c>
      <c r="D5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2</v>
      </c>
      <c r="B6">
        <v>3</v>
      </c>
      <c r="C6">
        <v>3</v>
      </c>
      <c r="D6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0.5" customHeight="1" x14ac:dyDescent="0.15">
      <c r="B7">
        <v>3</v>
      </c>
      <c r="C7">
        <v>4</v>
      </c>
      <c r="D7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3</v>
      </c>
      <c r="C8">
        <v>2</v>
      </c>
      <c r="D8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2</v>
      </c>
      <c r="C9">
        <v>3</v>
      </c>
      <c r="D9"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2</v>
      </c>
      <c r="C10">
        <v>2</v>
      </c>
      <c r="D10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5</v>
      </c>
      <c r="C11">
        <v>2</v>
      </c>
      <c r="D1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3</v>
      </c>
      <c r="D12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5</v>
      </c>
      <c r="D13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3</v>
      </c>
      <c r="D14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1</v>
      </c>
      <c r="D15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1</v>
      </c>
      <c r="D16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1</v>
      </c>
      <c r="D17">
        <v>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4</v>
      </c>
      <c r="D18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3</v>
      </c>
      <c r="D19"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4</v>
      </c>
      <c r="D20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1</v>
      </c>
      <c r="D21"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1</v>
      </c>
    </row>
    <row r="41" spans="4:20" x14ac:dyDescent="0.15">
      <c r="D41">
        <v>1</v>
      </c>
    </row>
    <row r="42" spans="4:20" x14ac:dyDescent="0.15">
      <c r="D42">
        <v>2</v>
      </c>
    </row>
    <row r="43" spans="4:20" x14ac:dyDescent="0.15">
      <c r="D43">
        <v>2</v>
      </c>
    </row>
    <row r="44" spans="4:20" x14ac:dyDescent="0.15">
      <c r="D44">
        <v>1</v>
      </c>
    </row>
    <row r="45" spans="4:20" x14ac:dyDescent="0.15">
      <c r="D45">
        <v>3</v>
      </c>
    </row>
    <row r="46" spans="4:20" x14ac:dyDescent="0.15">
      <c r="D46">
        <v>0</v>
      </c>
    </row>
    <row r="47" spans="4:20" x14ac:dyDescent="0.15">
      <c r="D47">
        <v>2</v>
      </c>
    </row>
    <row r="48" spans="4:20" x14ac:dyDescent="0.15">
      <c r="D48">
        <v>1</v>
      </c>
    </row>
    <row r="49" spans="4:4" x14ac:dyDescent="0.15">
      <c r="D49">
        <v>3</v>
      </c>
    </row>
    <row r="50" spans="4:4" x14ac:dyDescent="0.15">
      <c r="D50">
        <v>3</v>
      </c>
    </row>
    <row r="51" spans="4:4" x14ac:dyDescent="0.15">
      <c r="D51">
        <v>2</v>
      </c>
    </row>
    <row r="52" spans="4:4" x14ac:dyDescent="0.15">
      <c r="D52">
        <v>4</v>
      </c>
    </row>
    <row r="53" spans="4:4" x14ac:dyDescent="0.15">
      <c r="D53">
        <v>2</v>
      </c>
    </row>
    <row r="54" spans="4:4" x14ac:dyDescent="0.15">
      <c r="D54">
        <v>3</v>
      </c>
    </row>
    <row r="55" spans="4:4" x14ac:dyDescent="0.15">
      <c r="D55">
        <v>2</v>
      </c>
    </row>
    <row r="56" spans="4:4" x14ac:dyDescent="0.15">
      <c r="D56">
        <v>3</v>
      </c>
    </row>
    <row r="57" spans="4:4" x14ac:dyDescent="0.15">
      <c r="D57">
        <v>2</v>
      </c>
    </row>
    <row r="58" spans="4:4" x14ac:dyDescent="0.15">
      <c r="D58">
        <v>3</v>
      </c>
    </row>
    <row r="59" spans="4:4" x14ac:dyDescent="0.15">
      <c r="D59">
        <v>3</v>
      </c>
    </row>
    <row r="60" spans="4:4" x14ac:dyDescent="0.15">
      <c r="D60">
        <v>3</v>
      </c>
    </row>
    <row r="61" spans="4:4" x14ac:dyDescent="0.15">
      <c r="D61">
        <v>3</v>
      </c>
    </row>
    <row r="62" spans="4:4" x14ac:dyDescent="0.15">
      <c r="D62">
        <v>4</v>
      </c>
    </row>
    <row r="63" spans="4:4" x14ac:dyDescent="0.15">
      <c r="D63">
        <v>4</v>
      </c>
    </row>
    <row r="64" spans="4:4" x14ac:dyDescent="0.15">
      <c r="D64">
        <v>4</v>
      </c>
    </row>
    <row r="65" spans="4:4" x14ac:dyDescent="0.15">
      <c r="D65">
        <v>1</v>
      </c>
    </row>
    <row r="66" spans="4:4" x14ac:dyDescent="0.15">
      <c r="D66">
        <v>1</v>
      </c>
    </row>
    <row r="67" spans="4:4" x14ac:dyDescent="0.15">
      <c r="D67">
        <v>4</v>
      </c>
    </row>
    <row r="68" spans="4:4" x14ac:dyDescent="0.15">
      <c r="D68">
        <v>2</v>
      </c>
    </row>
    <row r="69" spans="4:4" x14ac:dyDescent="0.15">
      <c r="D69">
        <v>4</v>
      </c>
    </row>
    <row r="70" spans="4:4" x14ac:dyDescent="0.15">
      <c r="D70">
        <v>2</v>
      </c>
    </row>
    <row r="71" spans="4:4" x14ac:dyDescent="0.15">
      <c r="D71">
        <v>1</v>
      </c>
    </row>
    <row r="72" spans="4:4" x14ac:dyDescent="0.15">
      <c r="D72">
        <v>2</v>
      </c>
    </row>
    <row r="73" spans="4:4" x14ac:dyDescent="0.15">
      <c r="D73">
        <v>3</v>
      </c>
    </row>
    <row r="74" spans="4:4" x14ac:dyDescent="0.15">
      <c r="D74">
        <v>5</v>
      </c>
    </row>
    <row r="75" spans="4:4" x14ac:dyDescent="0.15">
      <c r="D75">
        <v>2</v>
      </c>
    </row>
    <row r="76" spans="4:4" x14ac:dyDescent="0.15">
      <c r="D76">
        <v>2</v>
      </c>
    </row>
    <row r="77" spans="4:4" x14ac:dyDescent="0.15">
      <c r="D77">
        <v>3</v>
      </c>
    </row>
    <row r="78" spans="4:4" x14ac:dyDescent="0.15">
      <c r="D78">
        <v>3</v>
      </c>
    </row>
    <row r="79" spans="4:4" x14ac:dyDescent="0.15">
      <c r="D79">
        <v>1</v>
      </c>
    </row>
    <row r="80" spans="4:4" x14ac:dyDescent="0.15">
      <c r="D80">
        <v>3</v>
      </c>
    </row>
    <row r="81" spans="4:4" x14ac:dyDescent="0.15">
      <c r="D81">
        <v>2</v>
      </c>
    </row>
    <row r="82" spans="4:4" x14ac:dyDescent="0.15">
      <c r="D82">
        <v>2</v>
      </c>
    </row>
    <row r="83" spans="4:4" x14ac:dyDescent="0.15">
      <c r="D83">
        <v>5</v>
      </c>
    </row>
    <row r="84" spans="4:4" x14ac:dyDescent="0.15">
      <c r="D84">
        <v>1</v>
      </c>
    </row>
    <row r="85" spans="4:4" x14ac:dyDescent="0.15">
      <c r="D85">
        <v>2</v>
      </c>
    </row>
    <row r="86" spans="4:4" x14ac:dyDescent="0.15">
      <c r="D86">
        <v>4</v>
      </c>
    </row>
    <row r="87" spans="4:4" x14ac:dyDescent="0.15">
      <c r="D87">
        <v>1</v>
      </c>
    </row>
    <row r="88" spans="4:4" x14ac:dyDescent="0.15">
      <c r="D88">
        <v>3</v>
      </c>
    </row>
    <row r="89" spans="4:4" x14ac:dyDescent="0.15">
      <c r="D89">
        <v>1</v>
      </c>
    </row>
    <row r="90" spans="4:4" x14ac:dyDescent="0.15">
      <c r="D90">
        <v>3</v>
      </c>
    </row>
    <row r="91" spans="4:4" x14ac:dyDescent="0.15">
      <c r="D91">
        <v>4</v>
      </c>
    </row>
    <row r="92" spans="4:4" x14ac:dyDescent="0.15">
      <c r="D92">
        <v>3</v>
      </c>
    </row>
    <row r="93" spans="4:4" x14ac:dyDescent="0.15">
      <c r="D93">
        <v>3</v>
      </c>
    </row>
    <row r="94" spans="4:4" x14ac:dyDescent="0.15">
      <c r="D94">
        <v>3</v>
      </c>
    </row>
    <row r="95" spans="4:4" x14ac:dyDescent="0.15">
      <c r="D95">
        <v>4</v>
      </c>
    </row>
    <row r="96" spans="4:4" x14ac:dyDescent="0.15">
      <c r="D96">
        <v>2</v>
      </c>
    </row>
    <row r="97" spans="4:4" x14ac:dyDescent="0.15">
      <c r="D97">
        <v>3</v>
      </c>
    </row>
    <row r="98" spans="4:4" x14ac:dyDescent="0.15">
      <c r="D98">
        <v>3</v>
      </c>
    </row>
    <row r="99" spans="4:4" x14ac:dyDescent="0.15">
      <c r="D99">
        <v>1</v>
      </c>
    </row>
    <row r="100" spans="4:4" x14ac:dyDescent="0.15">
      <c r="D100">
        <v>2</v>
      </c>
    </row>
    <row r="101" spans="4:4" x14ac:dyDescent="0.15">
      <c r="D10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p値</vt:lpstr>
      <vt:lpstr>標準正規分布</vt:lpstr>
      <vt:lpstr>正規分布　2項分布</vt:lpstr>
      <vt:lpstr>正規分布　ｔ分布</vt:lpstr>
      <vt:lpstr>正規分布　ｔ分布 (2)</vt:lpstr>
      <vt:lpstr>サイコロ</vt:lpstr>
      <vt:lpstr>一様乱数</vt:lpstr>
      <vt:lpstr>正規乱数 </vt:lpstr>
      <vt:lpstr>ベルヌーイ乱数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2020-11-20T16:42:41Z</dcterms:created>
  <dcterms:modified xsi:type="dcterms:W3CDTF">2020-12-10T02:29:17Z</dcterms:modified>
</cp:coreProperties>
</file>