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13BAFA79-BC35-404C-96DE-E1AFF7436847}" xr6:coauthVersionLast="46" xr6:coauthVersionMax="46" xr10:uidLastSave="{00000000-0000-0000-0000-000000000000}"/>
  <bookViews>
    <workbookView xWindow="-120" yWindow="-120" windowWidth="29040" windowHeight="15840" xr2:uid="{D20B2543-5826-4549-B3A6-860EE6D40CCF}"/>
  </bookViews>
  <sheets>
    <sheet name="ニキ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F32" i="1"/>
  <c r="F2" i="1"/>
  <c r="B10" i="1"/>
  <c r="B12" i="1" s="1"/>
  <c r="D3" i="1"/>
  <c r="E3" i="1" s="1"/>
  <c r="E2" i="1"/>
  <c r="B9" i="1"/>
  <c r="B7" i="1"/>
  <c r="B8" i="1" s="1"/>
  <c r="D4" i="1" l="1"/>
  <c r="F3" i="1"/>
  <c r="B11" i="1"/>
  <c r="E32" i="1"/>
  <c r="E4" i="1"/>
  <c r="D5" i="1" l="1"/>
  <c r="F4" i="1"/>
  <c r="D6" i="1" l="1"/>
  <c r="F5" i="1"/>
  <c r="E5" i="1"/>
  <c r="D7" i="1" l="1"/>
  <c r="F6" i="1"/>
  <c r="E6" i="1"/>
  <c r="D8" i="1" l="1"/>
  <c r="F7" i="1"/>
  <c r="E7" i="1"/>
  <c r="D9" i="1" l="1"/>
  <c r="F8" i="1"/>
  <c r="E8" i="1"/>
  <c r="D10" i="1" l="1"/>
  <c r="F9" i="1"/>
  <c r="E9" i="1"/>
  <c r="D11" i="1" l="1"/>
  <c r="F10" i="1"/>
  <c r="E10" i="1"/>
  <c r="D12" i="1" l="1"/>
  <c r="F11" i="1"/>
  <c r="E11" i="1"/>
  <c r="D13" i="1" l="1"/>
  <c r="F12" i="1"/>
  <c r="E12" i="1"/>
  <c r="D14" i="1" l="1"/>
  <c r="F13" i="1"/>
  <c r="E13" i="1"/>
  <c r="D15" i="1" l="1"/>
  <c r="F14" i="1"/>
  <c r="E14" i="1"/>
  <c r="D16" i="1" l="1"/>
  <c r="F15" i="1"/>
  <c r="E15" i="1"/>
  <c r="D17" i="1" l="1"/>
  <c r="F16" i="1"/>
  <c r="E16" i="1"/>
  <c r="D18" i="1" l="1"/>
  <c r="F17" i="1"/>
  <c r="E17" i="1"/>
  <c r="D19" i="1" l="1"/>
  <c r="F18" i="1"/>
  <c r="E18" i="1"/>
  <c r="D20" i="1" l="1"/>
  <c r="F19" i="1"/>
  <c r="E19" i="1"/>
  <c r="D21" i="1" l="1"/>
  <c r="F20" i="1"/>
  <c r="E20" i="1"/>
  <c r="D22" i="1" l="1"/>
  <c r="F21" i="1"/>
  <c r="E21" i="1"/>
  <c r="D23" i="1" l="1"/>
  <c r="F22" i="1"/>
  <c r="E22" i="1"/>
  <c r="D24" i="1" l="1"/>
  <c r="F23" i="1"/>
  <c r="E23" i="1"/>
  <c r="D25" i="1" l="1"/>
  <c r="F24" i="1"/>
  <c r="E24" i="1"/>
  <c r="D26" i="1" l="1"/>
  <c r="F25" i="1"/>
  <c r="E25" i="1"/>
  <c r="D27" i="1" l="1"/>
  <c r="F26" i="1"/>
  <c r="E26" i="1"/>
  <c r="D28" i="1" l="1"/>
  <c r="F27" i="1"/>
  <c r="E27" i="1"/>
  <c r="D29" i="1" l="1"/>
  <c r="F28" i="1"/>
  <c r="E28" i="1"/>
  <c r="D30" i="1" l="1"/>
  <c r="F29" i="1"/>
  <c r="E29" i="1"/>
  <c r="D31" i="1" l="1"/>
  <c r="F30" i="1"/>
  <c r="E30" i="1"/>
  <c r="D33" i="1" l="1"/>
  <c r="F31" i="1"/>
  <c r="E31" i="1"/>
  <c r="D34" i="1" l="1"/>
  <c r="E33" i="1"/>
  <c r="F33" i="1" s="1"/>
  <c r="D35" i="1" l="1"/>
  <c r="E34" i="1"/>
  <c r="F34" i="1" s="1"/>
  <c r="D36" i="1" l="1"/>
  <c r="E35" i="1"/>
  <c r="F35" i="1" s="1"/>
  <c r="D37" i="1" l="1"/>
  <c r="E36" i="1"/>
  <c r="F36" i="1" s="1"/>
  <c r="D38" i="1" l="1"/>
  <c r="E37" i="1"/>
  <c r="F37" i="1" s="1"/>
  <c r="D39" i="1" l="1"/>
  <c r="E38" i="1"/>
  <c r="F38" i="1" s="1"/>
  <c r="D40" i="1" l="1"/>
  <c r="E39" i="1"/>
  <c r="F39" i="1" s="1"/>
  <c r="D41" i="1" l="1"/>
  <c r="E40" i="1"/>
  <c r="F40" i="1" s="1"/>
  <c r="D42" i="1" l="1"/>
  <c r="E41" i="1"/>
  <c r="F41" i="1" s="1"/>
  <c r="D43" i="1" l="1"/>
  <c r="E42" i="1"/>
  <c r="F42" i="1" s="1"/>
  <c r="D44" i="1" l="1"/>
  <c r="E43" i="1"/>
  <c r="F43" i="1" s="1"/>
  <c r="D45" i="1" l="1"/>
  <c r="E44" i="1"/>
  <c r="F44" i="1" s="1"/>
  <c r="D46" i="1" l="1"/>
  <c r="E45" i="1"/>
  <c r="F45" i="1" s="1"/>
  <c r="D47" i="1" l="1"/>
  <c r="E46" i="1"/>
  <c r="F46" i="1" s="1"/>
  <c r="D48" i="1" l="1"/>
  <c r="E47" i="1"/>
  <c r="F47" i="1" s="1"/>
  <c r="D49" i="1" l="1"/>
  <c r="E48" i="1"/>
  <c r="F48" i="1" s="1"/>
  <c r="D50" i="1" l="1"/>
  <c r="E49" i="1"/>
  <c r="F49" i="1" s="1"/>
  <c r="D51" i="1" l="1"/>
  <c r="E50" i="1"/>
  <c r="F50" i="1" s="1"/>
  <c r="D52" i="1" l="1"/>
  <c r="E51" i="1"/>
  <c r="F51" i="1" s="1"/>
  <c r="D53" i="1" l="1"/>
  <c r="E52" i="1"/>
  <c r="F52" i="1" s="1"/>
  <c r="D54" i="1" l="1"/>
  <c r="E53" i="1"/>
  <c r="F53" i="1" s="1"/>
  <c r="D55" i="1" l="1"/>
  <c r="E54" i="1"/>
  <c r="F54" i="1" s="1"/>
  <c r="E55" i="1" l="1"/>
  <c r="F55" i="1" s="1"/>
  <c r="D56" i="1"/>
  <c r="D57" i="1" l="1"/>
  <c r="E56" i="1"/>
  <c r="F56" i="1" s="1"/>
  <c r="D58" i="1" l="1"/>
  <c r="E57" i="1"/>
  <c r="F57" i="1" s="1"/>
  <c r="D59" i="1" l="1"/>
  <c r="E58" i="1"/>
  <c r="F58" i="1" s="1"/>
  <c r="E59" i="1" l="1"/>
  <c r="F59" i="1" s="1"/>
  <c r="D60" i="1"/>
  <c r="D61" i="1" l="1"/>
  <c r="E60" i="1"/>
  <c r="F60" i="1" s="1"/>
  <c r="D62" i="1" l="1"/>
  <c r="D63" i="1" s="1"/>
  <c r="E61" i="1"/>
  <c r="F61" i="1" s="1"/>
  <c r="D64" i="1" l="1"/>
  <c r="E63" i="1"/>
  <c r="F63" i="1" s="1"/>
  <c r="E62" i="1"/>
  <c r="F62" i="1" s="1"/>
  <c r="E64" i="1" l="1"/>
  <c r="D65" i="1"/>
  <c r="F64" i="1"/>
  <c r="D66" i="1" l="1"/>
  <c r="E65" i="1"/>
  <c r="F65" i="1" s="1"/>
  <c r="E66" i="1" l="1"/>
  <c r="D67" i="1"/>
  <c r="F66" i="1"/>
  <c r="D68" i="1" l="1"/>
  <c r="E67" i="1"/>
  <c r="F67" i="1" s="1"/>
  <c r="E68" i="1" l="1"/>
  <c r="D69" i="1"/>
  <c r="F68" i="1"/>
  <c r="D70" i="1" l="1"/>
  <c r="E69" i="1"/>
  <c r="F69" i="1" s="1"/>
  <c r="E70" i="1" l="1"/>
  <c r="D71" i="1"/>
  <c r="F70" i="1"/>
  <c r="D72" i="1" l="1"/>
  <c r="E71" i="1"/>
  <c r="F71" i="1" s="1"/>
  <c r="E72" i="1" l="1"/>
  <c r="F72" i="1" s="1"/>
  <c r="D73" i="1"/>
  <c r="D74" i="1" l="1"/>
  <c r="E73" i="1"/>
  <c r="F73" i="1" s="1"/>
  <c r="E74" i="1" l="1"/>
  <c r="D75" i="1"/>
  <c r="F74" i="1"/>
  <c r="D76" i="1" l="1"/>
  <c r="E75" i="1"/>
  <c r="F75" i="1" s="1"/>
  <c r="E76" i="1" l="1"/>
  <c r="F76" i="1" s="1"/>
  <c r="D77" i="1"/>
  <c r="D78" i="1" l="1"/>
  <c r="E77" i="1"/>
  <c r="F77" i="1" s="1"/>
  <c r="E78" i="1" l="1"/>
  <c r="F78" i="1" s="1"/>
  <c r="D79" i="1"/>
  <c r="D80" i="1" l="1"/>
  <c r="E79" i="1"/>
  <c r="F79" i="1" s="1"/>
  <c r="E80" i="1" l="1"/>
  <c r="F80" i="1" s="1"/>
  <c r="D81" i="1"/>
  <c r="D82" i="1" l="1"/>
  <c r="E81" i="1"/>
  <c r="F81" i="1" s="1"/>
  <c r="E82" i="1" l="1"/>
  <c r="F82" i="1" s="1"/>
  <c r="D83" i="1"/>
  <c r="D84" i="1" l="1"/>
  <c r="E83" i="1"/>
  <c r="F83" i="1" s="1"/>
  <c r="E84" i="1" l="1"/>
  <c r="D85" i="1"/>
  <c r="F84" i="1"/>
  <c r="D86" i="1" l="1"/>
  <c r="E85" i="1"/>
  <c r="F85" i="1" s="1"/>
  <c r="E86" i="1" l="1"/>
  <c r="D87" i="1"/>
  <c r="F86" i="1"/>
  <c r="D88" i="1" l="1"/>
  <c r="E87" i="1"/>
  <c r="F87" i="1" s="1"/>
  <c r="E88" i="1" l="1"/>
  <c r="D89" i="1"/>
  <c r="F88" i="1"/>
  <c r="D90" i="1" l="1"/>
  <c r="E89" i="1"/>
  <c r="F89" i="1" s="1"/>
  <c r="E90" i="1" l="1"/>
  <c r="D91" i="1"/>
  <c r="F90" i="1"/>
  <c r="D92" i="1" l="1"/>
  <c r="F91" i="1"/>
  <c r="E91" i="1"/>
  <c r="E92" i="1" l="1"/>
  <c r="D93" i="1"/>
  <c r="F92" i="1"/>
  <c r="D94" i="1" l="1"/>
  <c r="F93" i="1"/>
  <c r="E93" i="1"/>
  <c r="E94" i="1" l="1"/>
  <c r="F94" i="1"/>
  <c r="D95" i="1"/>
  <c r="D96" i="1" l="1"/>
  <c r="F95" i="1"/>
  <c r="E95" i="1"/>
  <c r="E96" i="1" l="1"/>
  <c r="D97" i="1"/>
  <c r="F96" i="1"/>
  <c r="D98" i="1" l="1"/>
  <c r="F97" i="1"/>
  <c r="E97" i="1"/>
  <c r="E98" i="1" l="1"/>
  <c r="F98" i="1"/>
  <c r="D99" i="1"/>
  <c r="D100" i="1" l="1"/>
  <c r="F99" i="1"/>
  <c r="E99" i="1"/>
  <c r="E100" i="1" l="1"/>
  <c r="D101" i="1"/>
  <c r="F100" i="1"/>
  <c r="D102" i="1" l="1"/>
  <c r="F101" i="1"/>
  <c r="E101" i="1"/>
  <c r="E102" i="1" l="1"/>
  <c r="D103" i="1"/>
  <c r="F102" i="1"/>
  <c r="D104" i="1" l="1"/>
  <c r="F103" i="1"/>
  <c r="E103" i="1"/>
  <c r="E104" i="1" l="1"/>
  <c r="D105" i="1"/>
  <c r="F104" i="1"/>
  <c r="D106" i="1" l="1"/>
  <c r="F105" i="1"/>
  <c r="E105" i="1"/>
  <c r="E106" i="1" l="1"/>
  <c r="D107" i="1"/>
  <c r="F106" i="1"/>
  <c r="D108" i="1" l="1"/>
  <c r="F107" i="1"/>
  <c r="E107" i="1"/>
  <c r="E108" i="1" l="1"/>
  <c r="D109" i="1"/>
  <c r="F108" i="1"/>
  <c r="D110" i="1" l="1"/>
  <c r="F109" i="1"/>
  <c r="E109" i="1"/>
  <c r="E110" i="1" l="1"/>
  <c r="D111" i="1"/>
  <c r="F110" i="1"/>
  <c r="D112" i="1" l="1"/>
  <c r="F111" i="1"/>
  <c r="E111" i="1"/>
  <c r="E112" i="1" l="1"/>
  <c r="D113" i="1"/>
  <c r="F112" i="1"/>
  <c r="D114" i="1" l="1"/>
  <c r="F113" i="1"/>
  <c r="E113" i="1"/>
  <c r="E114" i="1" l="1"/>
  <c r="D115" i="1"/>
  <c r="F114" i="1"/>
  <c r="D116" i="1" l="1"/>
  <c r="F115" i="1"/>
  <c r="E115" i="1"/>
  <c r="E116" i="1" l="1"/>
  <c r="D117" i="1"/>
  <c r="F116" i="1"/>
  <c r="D118" i="1" l="1"/>
  <c r="F117" i="1"/>
  <c r="E117" i="1"/>
  <c r="E118" i="1" l="1"/>
  <c r="D119" i="1"/>
  <c r="F118" i="1"/>
  <c r="D120" i="1" l="1"/>
  <c r="F119" i="1"/>
  <c r="E119" i="1"/>
  <c r="E120" i="1" l="1"/>
  <c r="D121" i="1"/>
  <c r="F120" i="1"/>
  <c r="D122" i="1" l="1"/>
  <c r="F121" i="1"/>
  <c r="E121" i="1"/>
  <c r="E122" i="1" l="1"/>
  <c r="F122" i="1"/>
</calcChain>
</file>

<file path=xl/sharedStrings.xml><?xml version="1.0" encoding="utf-8"?>
<sst xmlns="http://schemas.openxmlformats.org/spreadsheetml/2006/main" count="14" uniqueCount="14">
  <si>
    <t>ニキビの個数</t>
    <rPh sb="4" eb="6">
      <t>コスウ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</si>
  <si>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</si>
  <si>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</si>
  <si>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</si>
  <si>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</si>
  <si>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</si>
  <si>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平均</t>
    <rPh sb="0" eb="2">
      <t>ヘイキン</t>
    </rPh>
    <phoneticPr fontId="1"/>
  </si>
  <si>
    <t>不偏分散</t>
    <rPh sb="0" eb="4">
      <t>フヘンブンサン</t>
    </rPh>
    <phoneticPr fontId="1"/>
  </si>
  <si>
    <t>標本サイズ</t>
    <rPh sb="0" eb="2">
      <t>ヒョウホン</t>
    </rPh>
    <phoneticPr fontId="1"/>
  </si>
  <si>
    <t>上限</t>
    <rPh sb="0" eb="2">
      <t>ジョウゲン</t>
    </rPh>
    <phoneticPr fontId="1"/>
  </si>
  <si>
    <t>t臨海値</t>
    <rPh sb="1" eb="3">
      <t>リンカイ</t>
    </rPh>
    <rPh sb="3" eb="4">
      <t>チ</t>
    </rPh>
    <phoneticPr fontId="1"/>
  </si>
  <si>
    <t>下限</t>
    <rPh sb="0" eb="2">
      <t>カゲン</t>
    </rPh>
    <phoneticPr fontId="1"/>
  </si>
  <si>
    <t>信頼区間</t>
    <rPh sb="0" eb="4">
      <t>シンライクカン</t>
    </rPh>
    <phoneticPr fontId="1"/>
  </si>
  <si>
    <t>f(t統計量(自由度=4))</t>
    <rPh sb="3" eb="6">
      <t>トウケイリョウ</t>
    </rPh>
    <rPh sb="7" eb="10">
      <t>ジユウド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</si>
</sst>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3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ニキビ!$F$1</c:f>
              <c:strCache>
                <c:ptCount val="1"/>
                <c:pt idx="0">
                  <c:v>信頼区間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ニキビ!$D$2:$D$122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-5.8000000000000007</c:v>
                </c:pt>
                <c:pt idx="3">
                  <c:v>-5.7000000000000011</c:v>
                </c:pt>
                <c:pt idx="4">
                  <c:v>-5.6000000000000014</c:v>
                </c:pt>
                <c:pt idx="5">
                  <c:v>-5.5000000000000018</c:v>
                </c:pt>
                <c:pt idx="6">
                  <c:v>-5.4000000000000021</c:v>
                </c:pt>
                <c:pt idx="7">
                  <c:v>-5.3000000000000025</c:v>
                </c:pt>
                <c:pt idx="8">
                  <c:v>-5.2000000000000028</c:v>
                </c:pt>
                <c:pt idx="9">
                  <c:v>-5.1000000000000032</c:v>
                </c:pt>
                <c:pt idx="10">
                  <c:v>-5.0000000000000036</c:v>
                </c:pt>
                <c:pt idx="11">
                  <c:v>-4.9000000000000039</c:v>
                </c:pt>
                <c:pt idx="12">
                  <c:v>-4.8000000000000043</c:v>
                </c:pt>
                <c:pt idx="13">
                  <c:v>-4.7000000000000046</c:v>
                </c:pt>
                <c:pt idx="14">
                  <c:v>-4.600000000000005</c:v>
                </c:pt>
                <c:pt idx="15">
                  <c:v>-4.5000000000000053</c:v>
                </c:pt>
                <c:pt idx="16">
                  <c:v>-4.4000000000000057</c:v>
                </c:pt>
                <c:pt idx="17">
                  <c:v>-4.300000000000006</c:v>
                </c:pt>
                <c:pt idx="18">
                  <c:v>-4.2000000000000064</c:v>
                </c:pt>
                <c:pt idx="19">
                  <c:v>-4.1000000000000068</c:v>
                </c:pt>
                <c:pt idx="20">
                  <c:v>-4.0000000000000071</c:v>
                </c:pt>
                <c:pt idx="21">
                  <c:v>-3.900000000000007</c:v>
                </c:pt>
                <c:pt idx="22">
                  <c:v>-3.8000000000000069</c:v>
                </c:pt>
                <c:pt idx="23">
                  <c:v>-3.7000000000000068</c:v>
                </c:pt>
                <c:pt idx="24">
                  <c:v>-3.6000000000000068</c:v>
                </c:pt>
                <c:pt idx="25">
                  <c:v>-3.5000000000000067</c:v>
                </c:pt>
                <c:pt idx="26">
                  <c:v>-3.4000000000000066</c:v>
                </c:pt>
                <c:pt idx="27">
                  <c:v>-3.3000000000000065</c:v>
                </c:pt>
                <c:pt idx="28">
                  <c:v>-3.2000000000000064</c:v>
                </c:pt>
                <c:pt idx="29">
                  <c:v>-3.1000000000000063</c:v>
                </c:pt>
                <c:pt idx="30">
                  <c:v>-3.0000000000000062</c:v>
                </c:pt>
                <c:pt idx="31">
                  <c:v>-2.9000000000000061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-2.6000000000000059</c:v>
                </c:pt>
                <c:pt idx="35">
                  <c:v>-2.5000000000000058</c:v>
                </c:pt>
                <c:pt idx="36">
                  <c:v>-2.4000000000000057</c:v>
                </c:pt>
                <c:pt idx="37">
                  <c:v>-2.3000000000000056</c:v>
                </c:pt>
                <c:pt idx="38">
                  <c:v>-2.2000000000000055</c:v>
                </c:pt>
                <c:pt idx="39">
                  <c:v>-2.1000000000000054</c:v>
                </c:pt>
                <c:pt idx="40">
                  <c:v>-2.0000000000000053</c:v>
                </c:pt>
                <c:pt idx="41">
                  <c:v>-1.9000000000000052</c:v>
                </c:pt>
                <c:pt idx="42">
                  <c:v>-1.8000000000000052</c:v>
                </c:pt>
                <c:pt idx="43">
                  <c:v>-1.7000000000000051</c:v>
                </c:pt>
                <c:pt idx="44">
                  <c:v>-1.600000000000005</c:v>
                </c:pt>
                <c:pt idx="45">
                  <c:v>-1.5000000000000049</c:v>
                </c:pt>
                <c:pt idx="46">
                  <c:v>-1.4000000000000048</c:v>
                </c:pt>
                <c:pt idx="47">
                  <c:v>-1.3000000000000047</c:v>
                </c:pt>
                <c:pt idx="48">
                  <c:v>-1.2000000000000046</c:v>
                </c:pt>
                <c:pt idx="49">
                  <c:v>-1.1000000000000045</c:v>
                </c:pt>
                <c:pt idx="50">
                  <c:v>-1.0000000000000044</c:v>
                </c:pt>
                <c:pt idx="51">
                  <c:v>-0.90000000000000446</c:v>
                </c:pt>
                <c:pt idx="52">
                  <c:v>-0.80000000000000449</c:v>
                </c:pt>
                <c:pt idx="53">
                  <c:v>-0.70000000000000451</c:v>
                </c:pt>
                <c:pt idx="54">
                  <c:v>-0.60000000000000453</c:v>
                </c:pt>
                <c:pt idx="55">
                  <c:v>-0.50000000000000455</c:v>
                </c:pt>
                <c:pt idx="56">
                  <c:v>-0.40000000000000457</c:v>
                </c:pt>
                <c:pt idx="57">
                  <c:v>-0.3000000000000046</c:v>
                </c:pt>
                <c:pt idx="58">
                  <c:v>-0.20000000000000459</c:v>
                </c:pt>
                <c:pt idx="59">
                  <c:v>-0.10000000000000459</c:v>
                </c:pt>
                <c:pt idx="60">
                  <c:v>-4.5796699765787707E-15</c:v>
                </c:pt>
                <c:pt idx="61">
                  <c:v>9.9999999999995426E-2</c:v>
                </c:pt>
                <c:pt idx="62">
                  <c:v>0.19999999999999543</c:v>
                </c:pt>
                <c:pt idx="63">
                  <c:v>0.29999999999999544</c:v>
                </c:pt>
                <c:pt idx="64">
                  <c:v>0.39999999999999547</c:v>
                </c:pt>
                <c:pt idx="65">
                  <c:v>0.49999999999999545</c:v>
                </c:pt>
                <c:pt idx="66">
                  <c:v>0.59999999999999543</c:v>
                </c:pt>
                <c:pt idx="67">
                  <c:v>0.6999999999999954</c:v>
                </c:pt>
                <c:pt idx="68">
                  <c:v>0.79999999999999538</c:v>
                </c:pt>
                <c:pt idx="69">
                  <c:v>0.89999999999999536</c:v>
                </c:pt>
                <c:pt idx="70">
                  <c:v>0.99999999999999534</c:v>
                </c:pt>
                <c:pt idx="71">
                  <c:v>1.0999999999999954</c:v>
                </c:pt>
                <c:pt idx="72">
                  <c:v>1.1999999999999955</c:v>
                </c:pt>
                <c:pt idx="73">
                  <c:v>1.2999999999999956</c:v>
                </c:pt>
                <c:pt idx="74">
                  <c:v>1.3999999999999957</c:v>
                </c:pt>
                <c:pt idx="75">
                  <c:v>1.4999999999999958</c:v>
                </c:pt>
                <c:pt idx="76">
                  <c:v>1.5999999999999959</c:v>
                </c:pt>
                <c:pt idx="77">
                  <c:v>1.699999999999996</c:v>
                </c:pt>
                <c:pt idx="78">
                  <c:v>1.799999999999996</c:v>
                </c:pt>
                <c:pt idx="79">
                  <c:v>1.8999999999999961</c:v>
                </c:pt>
                <c:pt idx="80">
                  <c:v>1.9999999999999962</c:v>
                </c:pt>
                <c:pt idx="81">
                  <c:v>2.0999999999999961</c:v>
                </c:pt>
                <c:pt idx="82">
                  <c:v>2.1999999999999962</c:v>
                </c:pt>
                <c:pt idx="83">
                  <c:v>2.2999999999999963</c:v>
                </c:pt>
                <c:pt idx="84">
                  <c:v>2.3999999999999964</c:v>
                </c:pt>
                <c:pt idx="85">
                  <c:v>2.4999999999999964</c:v>
                </c:pt>
                <c:pt idx="86">
                  <c:v>2.5999999999999965</c:v>
                </c:pt>
                <c:pt idx="87">
                  <c:v>2.6999999999999966</c:v>
                </c:pt>
                <c:pt idx="88">
                  <c:v>2.7999999999999967</c:v>
                </c:pt>
                <c:pt idx="89">
                  <c:v>2.8999999999999968</c:v>
                </c:pt>
                <c:pt idx="90">
                  <c:v>2.9999999999999969</c:v>
                </c:pt>
                <c:pt idx="91">
                  <c:v>3.099999999999997</c:v>
                </c:pt>
                <c:pt idx="92">
                  <c:v>3.1999999999999971</c:v>
                </c:pt>
                <c:pt idx="93">
                  <c:v>3.2999999999999972</c:v>
                </c:pt>
                <c:pt idx="94">
                  <c:v>3.3999999999999972</c:v>
                </c:pt>
                <c:pt idx="95">
                  <c:v>3.4999999999999973</c:v>
                </c:pt>
                <c:pt idx="96">
                  <c:v>3.5999999999999974</c:v>
                </c:pt>
                <c:pt idx="97">
                  <c:v>3.6999999999999975</c:v>
                </c:pt>
                <c:pt idx="98">
                  <c:v>3.7999999999999976</c:v>
                </c:pt>
                <c:pt idx="99">
                  <c:v>3.8999999999999977</c:v>
                </c:pt>
                <c:pt idx="100">
                  <c:v>3.9999999999999978</c:v>
                </c:pt>
                <c:pt idx="101">
                  <c:v>4.0999999999999979</c:v>
                </c:pt>
                <c:pt idx="102">
                  <c:v>4.1999999999999975</c:v>
                </c:pt>
                <c:pt idx="103">
                  <c:v>4.2999999999999972</c:v>
                </c:pt>
                <c:pt idx="104">
                  <c:v>4.3999999999999968</c:v>
                </c:pt>
                <c:pt idx="105">
                  <c:v>4.4999999999999964</c:v>
                </c:pt>
                <c:pt idx="106">
                  <c:v>4.5999999999999961</c:v>
                </c:pt>
                <c:pt idx="107">
                  <c:v>4.6999999999999957</c:v>
                </c:pt>
                <c:pt idx="108">
                  <c:v>4.7999999999999954</c:v>
                </c:pt>
                <c:pt idx="109">
                  <c:v>4.899999999999995</c:v>
                </c:pt>
                <c:pt idx="110">
                  <c:v>4.9999999999999947</c:v>
                </c:pt>
                <c:pt idx="111">
                  <c:v>5.0999999999999943</c:v>
                </c:pt>
                <c:pt idx="112">
                  <c:v>5.199999999999994</c:v>
                </c:pt>
                <c:pt idx="113">
                  <c:v>5.2999999999999936</c:v>
                </c:pt>
                <c:pt idx="114">
                  <c:v>5.3999999999999932</c:v>
                </c:pt>
                <c:pt idx="115">
                  <c:v>5.4999999999999929</c:v>
                </c:pt>
                <c:pt idx="116">
                  <c:v>5.5999999999999925</c:v>
                </c:pt>
                <c:pt idx="117">
                  <c:v>5.6999999999999922</c:v>
                </c:pt>
                <c:pt idx="118">
                  <c:v>5.7999999999999918</c:v>
                </c:pt>
                <c:pt idx="119">
                  <c:v>5.8999999999999915</c:v>
                </c:pt>
                <c:pt idx="120">
                  <c:v>5.9999999999999911</c:v>
                </c:pt>
              </c:numCache>
            </c:numRef>
          </c:cat>
          <c:val>
            <c:numRef>
              <c:f>ニキビ!$F$2:$F$122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2.2118302445273547E-2</c:v>
                </c:pt>
                <c:pt idx="32">
                  <c:v>2.4877228205425907E-2</c:v>
                </c:pt>
                <c:pt idx="33">
                  <c:v>2.801859742275983E-2</c:v>
                </c:pt>
                <c:pt idx="34">
                  <c:v>3.159734322613466E-2</c:v>
                </c:pt>
                <c:pt idx="35">
                  <c:v>3.5675624369556395E-2</c:v>
                </c:pt>
                <c:pt idx="36">
                  <c:v>4.0323358954947978E-2</c:v>
                </c:pt>
                <c:pt idx="37">
                  <c:v>4.561860084919131E-2</c:v>
                </c:pt>
                <c:pt idx="38">
                  <c:v>5.1647652126003842E-2</c:v>
                </c:pt>
                <c:pt idx="39">
                  <c:v>5.8504767334096791E-2</c:v>
                </c:pt>
                <c:pt idx="40">
                  <c:v>6.6291260736238394E-2</c:v>
                </c:pt>
                <c:pt idx="41">
                  <c:v>7.5113777631383633E-2</c:v>
                </c:pt>
                <c:pt idx="42">
                  <c:v>8.508143977372043E-2</c:v>
                </c:pt>
                <c:pt idx="43">
                  <c:v>9.6301530931994311E-2</c:v>
                </c:pt>
                <c:pt idx="44">
                  <c:v>0.10887336538560921</c:v>
                </c:pt>
                <c:pt idx="45">
                  <c:v>0.12287999999999928</c:v>
                </c:pt>
                <c:pt idx="46">
                  <c:v>0.13837753713555176</c:v>
                </c:pt>
                <c:pt idx="47">
                  <c:v>0.15538195452212578</c:v>
                </c:pt>
                <c:pt idx="48">
                  <c:v>0.17385372358466825</c:v>
                </c:pt>
                <c:pt idx="49">
                  <c:v>0.1936809638949111</c:v>
                </c:pt>
                <c:pt idx="50">
                  <c:v>0.21466252583997883</c:v>
                </c:pt>
                <c:pt idx="51">
                  <c:v>0.2364931440930241</c:v>
                </c:pt>
                <c:pt idx="52">
                  <c:v>0.25875353677316504</c:v>
                </c:pt>
                <c:pt idx="53">
                  <c:v>0.28090883171195002</c:v>
                </c:pt>
                <c:pt idx="54">
                  <c:v>0.30231870798580135</c:v>
                </c:pt>
                <c:pt idx="55">
                  <c:v>0.32226186856038619</c:v>
                </c:pt>
                <c:pt idx="56">
                  <c:v>0.33997573352819355</c:v>
                </c:pt>
                <c:pt idx="57">
                  <c:v>0.35470962734618838</c:v>
                </c:pt>
                <c:pt idx="58">
                  <c:v>0.36578663496593034</c:v>
                </c:pt>
                <c:pt idx="59">
                  <c:v>0.37266646558585237</c:v>
                </c:pt>
                <c:pt idx="60">
                  <c:v>0.37499999999999994</c:v>
                </c:pt>
                <c:pt idx="61">
                  <c:v>0.37266646558585281</c:v>
                </c:pt>
                <c:pt idx="62">
                  <c:v>0.36578663496593117</c:v>
                </c:pt>
                <c:pt idx="63">
                  <c:v>0.35470962734618955</c:v>
                </c:pt>
                <c:pt idx="64">
                  <c:v>0.3399757335281951</c:v>
                </c:pt>
                <c:pt idx="65">
                  <c:v>0.32226186856038785</c:v>
                </c:pt>
                <c:pt idx="66">
                  <c:v>0.30231870798580324</c:v>
                </c:pt>
                <c:pt idx="67">
                  <c:v>0.28090883171195208</c:v>
                </c:pt>
                <c:pt idx="68">
                  <c:v>0.25875353677316709</c:v>
                </c:pt>
                <c:pt idx="69">
                  <c:v>0.2364931440930261</c:v>
                </c:pt>
                <c:pt idx="70">
                  <c:v>0.21466252583998083</c:v>
                </c:pt>
                <c:pt idx="71">
                  <c:v>0.19368096389491299</c:v>
                </c:pt>
                <c:pt idx="72">
                  <c:v>0.17385372358467002</c:v>
                </c:pt>
                <c:pt idx="73">
                  <c:v>0.15538195452212736</c:v>
                </c:pt>
                <c:pt idx="74">
                  <c:v>0.13837753713555323</c:v>
                </c:pt>
                <c:pt idx="75">
                  <c:v>0.12288000000000061</c:v>
                </c:pt>
                <c:pt idx="76">
                  <c:v>0.10887336538561045</c:v>
                </c:pt>
                <c:pt idx="77">
                  <c:v>9.630153093199538E-2</c:v>
                </c:pt>
                <c:pt idx="78">
                  <c:v>8.5081439773721401E-2</c:v>
                </c:pt>
                <c:pt idx="79">
                  <c:v>7.5113777631384521E-2</c:v>
                </c:pt>
                <c:pt idx="80">
                  <c:v>6.6291260736239116E-2</c:v>
                </c:pt>
                <c:pt idx="81">
                  <c:v>5.8504767334097464E-2</c:v>
                </c:pt>
                <c:pt idx="82">
                  <c:v>5.1647652126004466E-2</c:v>
                </c:pt>
                <c:pt idx="83">
                  <c:v>4.5618600849191844E-2</c:v>
                </c:pt>
                <c:pt idx="84">
                  <c:v>4.0323358954948423E-2</c:v>
                </c:pt>
                <c:pt idx="85">
                  <c:v>3.5675624369556798E-2</c:v>
                </c:pt>
                <c:pt idx="86">
                  <c:v>3.1597343226135013E-2</c:v>
                </c:pt>
                <c:pt idx="87">
                  <c:v>2.8018597422760132E-2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A-450F-8D18-E2A8676B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213584"/>
        <c:axId val="537213256"/>
      </c:barChart>
      <c:lineChart>
        <c:grouping val="standard"/>
        <c:varyColors val="0"/>
        <c:ser>
          <c:idx val="0"/>
          <c:order val="0"/>
          <c:tx>
            <c:strRef>
              <c:f>ニキビ!$E$1</c:f>
              <c:strCache>
                <c:ptCount val="1"/>
                <c:pt idx="0">
                  <c:v>f(t統計量(自由度=4))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ニキビ!$D$2:$D$122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-5.8000000000000007</c:v>
                </c:pt>
                <c:pt idx="3">
                  <c:v>-5.7000000000000011</c:v>
                </c:pt>
                <c:pt idx="4">
                  <c:v>-5.6000000000000014</c:v>
                </c:pt>
                <c:pt idx="5">
                  <c:v>-5.5000000000000018</c:v>
                </c:pt>
                <c:pt idx="6">
                  <c:v>-5.4000000000000021</c:v>
                </c:pt>
                <c:pt idx="7">
                  <c:v>-5.3000000000000025</c:v>
                </c:pt>
                <c:pt idx="8">
                  <c:v>-5.2000000000000028</c:v>
                </c:pt>
                <c:pt idx="9">
                  <c:v>-5.1000000000000032</c:v>
                </c:pt>
                <c:pt idx="10">
                  <c:v>-5.0000000000000036</c:v>
                </c:pt>
                <c:pt idx="11">
                  <c:v>-4.9000000000000039</c:v>
                </c:pt>
                <c:pt idx="12">
                  <c:v>-4.8000000000000043</c:v>
                </c:pt>
                <c:pt idx="13">
                  <c:v>-4.7000000000000046</c:v>
                </c:pt>
                <c:pt idx="14">
                  <c:v>-4.600000000000005</c:v>
                </c:pt>
                <c:pt idx="15">
                  <c:v>-4.5000000000000053</c:v>
                </c:pt>
                <c:pt idx="16">
                  <c:v>-4.4000000000000057</c:v>
                </c:pt>
                <c:pt idx="17">
                  <c:v>-4.300000000000006</c:v>
                </c:pt>
                <c:pt idx="18">
                  <c:v>-4.2000000000000064</c:v>
                </c:pt>
                <c:pt idx="19">
                  <c:v>-4.1000000000000068</c:v>
                </c:pt>
                <c:pt idx="20">
                  <c:v>-4.0000000000000071</c:v>
                </c:pt>
                <c:pt idx="21">
                  <c:v>-3.900000000000007</c:v>
                </c:pt>
                <c:pt idx="22">
                  <c:v>-3.8000000000000069</c:v>
                </c:pt>
                <c:pt idx="23">
                  <c:v>-3.7000000000000068</c:v>
                </c:pt>
                <c:pt idx="24">
                  <c:v>-3.6000000000000068</c:v>
                </c:pt>
                <c:pt idx="25">
                  <c:v>-3.5000000000000067</c:v>
                </c:pt>
                <c:pt idx="26">
                  <c:v>-3.4000000000000066</c:v>
                </c:pt>
                <c:pt idx="27">
                  <c:v>-3.3000000000000065</c:v>
                </c:pt>
                <c:pt idx="28">
                  <c:v>-3.2000000000000064</c:v>
                </c:pt>
                <c:pt idx="29">
                  <c:v>-3.1000000000000063</c:v>
                </c:pt>
                <c:pt idx="30">
                  <c:v>-3.0000000000000062</c:v>
                </c:pt>
                <c:pt idx="31">
                  <c:v>-2.9000000000000061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-2.6000000000000059</c:v>
                </c:pt>
                <c:pt idx="35">
                  <c:v>-2.5000000000000058</c:v>
                </c:pt>
                <c:pt idx="36">
                  <c:v>-2.4000000000000057</c:v>
                </c:pt>
                <c:pt idx="37">
                  <c:v>-2.3000000000000056</c:v>
                </c:pt>
                <c:pt idx="38">
                  <c:v>-2.2000000000000055</c:v>
                </c:pt>
                <c:pt idx="39">
                  <c:v>-2.1000000000000054</c:v>
                </c:pt>
                <c:pt idx="40">
                  <c:v>-2.0000000000000053</c:v>
                </c:pt>
                <c:pt idx="41">
                  <c:v>-1.9000000000000052</c:v>
                </c:pt>
                <c:pt idx="42">
                  <c:v>-1.8000000000000052</c:v>
                </c:pt>
                <c:pt idx="43">
                  <c:v>-1.7000000000000051</c:v>
                </c:pt>
                <c:pt idx="44">
                  <c:v>-1.600000000000005</c:v>
                </c:pt>
                <c:pt idx="45">
                  <c:v>-1.5000000000000049</c:v>
                </c:pt>
                <c:pt idx="46">
                  <c:v>-1.4000000000000048</c:v>
                </c:pt>
                <c:pt idx="47">
                  <c:v>-1.3000000000000047</c:v>
                </c:pt>
                <c:pt idx="48">
                  <c:v>-1.2000000000000046</c:v>
                </c:pt>
                <c:pt idx="49">
                  <c:v>-1.1000000000000045</c:v>
                </c:pt>
                <c:pt idx="50">
                  <c:v>-1.0000000000000044</c:v>
                </c:pt>
                <c:pt idx="51">
                  <c:v>-0.90000000000000446</c:v>
                </c:pt>
                <c:pt idx="52">
                  <c:v>-0.80000000000000449</c:v>
                </c:pt>
                <c:pt idx="53">
                  <c:v>-0.70000000000000451</c:v>
                </c:pt>
                <c:pt idx="54">
                  <c:v>-0.60000000000000453</c:v>
                </c:pt>
                <c:pt idx="55">
                  <c:v>-0.50000000000000455</c:v>
                </c:pt>
                <c:pt idx="56">
                  <c:v>-0.40000000000000457</c:v>
                </c:pt>
                <c:pt idx="57">
                  <c:v>-0.3000000000000046</c:v>
                </c:pt>
                <c:pt idx="58">
                  <c:v>-0.20000000000000459</c:v>
                </c:pt>
                <c:pt idx="59">
                  <c:v>-0.10000000000000459</c:v>
                </c:pt>
                <c:pt idx="60">
                  <c:v>-4.5796699765787707E-15</c:v>
                </c:pt>
                <c:pt idx="61">
                  <c:v>9.9999999999995426E-2</c:v>
                </c:pt>
                <c:pt idx="62">
                  <c:v>0.19999999999999543</c:v>
                </c:pt>
                <c:pt idx="63">
                  <c:v>0.29999999999999544</c:v>
                </c:pt>
                <c:pt idx="64">
                  <c:v>0.39999999999999547</c:v>
                </c:pt>
                <c:pt idx="65">
                  <c:v>0.49999999999999545</c:v>
                </c:pt>
                <c:pt idx="66">
                  <c:v>0.59999999999999543</c:v>
                </c:pt>
                <c:pt idx="67">
                  <c:v>0.6999999999999954</c:v>
                </c:pt>
                <c:pt idx="68">
                  <c:v>0.79999999999999538</c:v>
                </c:pt>
                <c:pt idx="69">
                  <c:v>0.89999999999999536</c:v>
                </c:pt>
                <c:pt idx="70">
                  <c:v>0.99999999999999534</c:v>
                </c:pt>
                <c:pt idx="71">
                  <c:v>1.0999999999999954</c:v>
                </c:pt>
                <c:pt idx="72">
                  <c:v>1.1999999999999955</c:v>
                </c:pt>
                <c:pt idx="73">
                  <c:v>1.2999999999999956</c:v>
                </c:pt>
                <c:pt idx="74">
                  <c:v>1.3999999999999957</c:v>
                </c:pt>
                <c:pt idx="75">
                  <c:v>1.4999999999999958</c:v>
                </c:pt>
                <c:pt idx="76">
                  <c:v>1.5999999999999959</c:v>
                </c:pt>
                <c:pt idx="77">
                  <c:v>1.699999999999996</c:v>
                </c:pt>
                <c:pt idx="78">
                  <c:v>1.799999999999996</c:v>
                </c:pt>
                <c:pt idx="79">
                  <c:v>1.8999999999999961</c:v>
                </c:pt>
                <c:pt idx="80">
                  <c:v>1.9999999999999962</c:v>
                </c:pt>
                <c:pt idx="81">
                  <c:v>2.0999999999999961</c:v>
                </c:pt>
                <c:pt idx="82">
                  <c:v>2.1999999999999962</c:v>
                </c:pt>
                <c:pt idx="83">
                  <c:v>2.2999999999999963</c:v>
                </c:pt>
                <c:pt idx="84">
                  <c:v>2.3999999999999964</c:v>
                </c:pt>
                <c:pt idx="85">
                  <c:v>2.4999999999999964</c:v>
                </c:pt>
                <c:pt idx="86">
                  <c:v>2.5999999999999965</c:v>
                </c:pt>
                <c:pt idx="87">
                  <c:v>2.6999999999999966</c:v>
                </c:pt>
                <c:pt idx="88">
                  <c:v>2.7999999999999967</c:v>
                </c:pt>
                <c:pt idx="89">
                  <c:v>2.8999999999999968</c:v>
                </c:pt>
                <c:pt idx="90">
                  <c:v>2.9999999999999969</c:v>
                </c:pt>
                <c:pt idx="91">
                  <c:v>3.099999999999997</c:v>
                </c:pt>
                <c:pt idx="92">
                  <c:v>3.1999999999999971</c:v>
                </c:pt>
                <c:pt idx="93">
                  <c:v>3.2999999999999972</c:v>
                </c:pt>
                <c:pt idx="94">
                  <c:v>3.3999999999999972</c:v>
                </c:pt>
                <c:pt idx="95">
                  <c:v>3.4999999999999973</c:v>
                </c:pt>
                <c:pt idx="96">
                  <c:v>3.5999999999999974</c:v>
                </c:pt>
                <c:pt idx="97">
                  <c:v>3.6999999999999975</c:v>
                </c:pt>
                <c:pt idx="98">
                  <c:v>3.7999999999999976</c:v>
                </c:pt>
                <c:pt idx="99">
                  <c:v>3.8999999999999977</c:v>
                </c:pt>
                <c:pt idx="100">
                  <c:v>3.9999999999999978</c:v>
                </c:pt>
                <c:pt idx="101">
                  <c:v>4.0999999999999979</c:v>
                </c:pt>
                <c:pt idx="102">
                  <c:v>4.1999999999999975</c:v>
                </c:pt>
                <c:pt idx="103">
                  <c:v>4.2999999999999972</c:v>
                </c:pt>
                <c:pt idx="104">
                  <c:v>4.3999999999999968</c:v>
                </c:pt>
                <c:pt idx="105">
                  <c:v>4.4999999999999964</c:v>
                </c:pt>
                <c:pt idx="106">
                  <c:v>4.5999999999999961</c:v>
                </c:pt>
                <c:pt idx="107">
                  <c:v>4.6999999999999957</c:v>
                </c:pt>
                <c:pt idx="108">
                  <c:v>4.7999999999999954</c:v>
                </c:pt>
                <c:pt idx="109">
                  <c:v>4.899999999999995</c:v>
                </c:pt>
                <c:pt idx="110">
                  <c:v>4.9999999999999947</c:v>
                </c:pt>
                <c:pt idx="111">
                  <c:v>5.0999999999999943</c:v>
                </c:pt>
                <c:pt idx="112">
                  <c:v>5.199999999999994</c:v>
                </c:pt>
                <c:pt idx="113">
                  <c:v>5.2999999999999936</c:v>
                </c:pt>
                <c:pt idx="114">
                  <c:v>5.3999999999999932</c:v>
                </c:pt>
                <c:pt idx="115">
                  <c:v>5.4999999999999929</c:v>
                </c:pt>
                <c:pt idx="116">
                  <c:v>5.5999999999999925</c:v>
                </c:pt>
                <c:pt idx="117">
                  <c:v>5.6999999999999922</c:v>
                </c:pt>
                <c:pt idx="118">
                  <c:v>5.7999999999999918</c:v>
                </c:pt>
                <c:pt idx="119">
                  <c:v>5.8999999999999915</c:v>
                </c:pt>
                <c:pt idx="120">
                  <c:v>5.9999999999999911</c:v>
                </c:pt>
              </c:numCache>
            </c:numRef>
          </c:cat>
          <c:val>
            <c:numRef>
              <c:f>ニキビ!$E$2:$E$122</c:f>
              <c:numCache>
                <c:formatCode>General</c:formatCode>
                <c:ptCount val="121"/>
                <c:pt idx="0">
                  <c:v>1.1858541225631411E-3</c:v>
                </c:pt>
                <c:pt idx="1">
                  <c:v>1.2788574540846995E-3</c:v>
                </c:pt>
                <c:pt idx="2">
                  <c:v>1.3805661131608298E-3</c:v>
                </c:pt>
                <c:pt idx="3">
                  <c:v>1.4919236128500683E-3</c:v>
                </c:pt>
                <c:pt idx="4">
                  <c:v>1.6139891289376296E-3</c:v>
                </c:pt>
                <c:pt idx="5">
                  <c:v>1.7479532237372024E-3</c:v>
                </c:pt>
                <c:pt idx="6">
                  <c:v>1.8951558977687226E-3</c:v>
                </c:pt>
                <c:pt idx="7">
                  <c:v>2.0571073376670422E-3</c:v>
                </c:pt>
                <c:pt idx="8">
                  <c:v>2.235511789590177E-3</c:v>
                </c:pt>
                <c:pt idx="9">
                  <c:v>2.4322950584956976E-3</c:v>
                </c:pt>
                <c:pt idx="10">
                  <c:v>2.6496362165572105E-3</c:v>
                </c:pt>
                <c:pt idx="11">
                  <c:v>2.8900042005190712E-3</c:v>
                </c:pt>
                <c:pt idx="12">
                  <c:v>3.1562000899558987E-3</c:v>
                </c:pt>
                <c:pt idx="13">
                  <c:v>3.4514059884161261E-3</c:v>
                </c:pt>
                <c:pt idx="14">
                  <c:v>3.7792415796244101E-3</c:v>
                </c:pt>
                <c:pt idx="15">
                  <c:v>4.1438296036912289E-3</c:v>
                </c:pt>
                <c:pt idx="16">
                  <c:v>4.5498716959368312E-3</c:v>
                </c:pt>
                <c:pt idx="17">
                  <c:v>5.002736255476212E-3</c:v>
                </c:pt>
                <c:pt idx="18">
                  <c:v>5.5085602634653234E-3</c:v>
                </c:pt>
                <c:pt idx="19">
                  <c:v>6.0743672520222405E-3</c:v>
                </c:pt>
                <c:pt idx="20">
                  <c:v>6.7082039324993228E-3</c:v>
                </c:pt>
                <c:pt idx="21">
                  <c:v>7.4192983211059478E-3</c:v>
                </c:pt>
                <c:pt idx="22">
                  <c:v>8.2182425413127209E-3</c:v>
                </c:pt>
                <c:pt idx="23">
                  <c:v>9.1172038195427851E-3</c:v>
                </c:pt>
                <c:pt idx="24">
                  <c:v>1.0130167496884213E-2</c:v>
                </c:pt>
                <c:pt idx="25">
                  <c:v>1.1273216114143361E-2</c:v>
                </c:pt>
                <c:pt idx="26">
                  <c:v>1.2564848729606023E-2</c:v>
                </c:pt>
                <c:pt idx="27">
                  <c:v>1.4026344509659342E-2</c:v>
                </c:pt>
                <c:pt idx="28">
                  <c:v>1.568217416528777E-2</c:v>
                </c:pt>
                <c:pt idx="29">
                  <c:v>1.7560461814839522E-2</c:v>
                </c:pt>
                <c:pt idx="30">
                  <c:v>1.9693498090836394E-2</c:v>
                </c:pt>
                <c:pt idx="31">
                  <c:v>2.2118302445273547E-2</c:v>
                </c:pt>
                <c:pt idx="32">
                  <c:v>2.4877228205425907E-2</c:v>
                </c:pt>
                <c:pt idx="33">
                  <c:v>2.801859742275983E-2</c:v>
                </c:pt>
                <c:pt idx="34">
                  <c:v>3.159734322613466E-2</c:v>
                </c:pt>
                <c:pt idx="35">
                  <c:v>3.5675624369556395E-2</c:v>
                </c:pt>
                <c:pt idx="36">
                  <c:v>4.0323358954947978E-2</c:v>
                </c:pt>
                <c:pt idx="37">
                  <c:v>4.561860084919131E-2</c:v>
                </c:pt>
                <c:pt idx="38">
                  <c:v>5.1647652126003842E-2</c:v>
                </c:pt>
                <c:pt idx="39">
                  <c:v>5.8504767334096791E-2</c:v>
                </c:pt>
                <c:pt idx="40">
                  <c:v>6.6291260736238394E-2</c:v>
                </c:pt>
                <c:pt idx="41">
                  <c:v>7.5113777631383633E-2</c:v>
                </c:pt>
                <c:pt idx="42">
                  <c:v>8.508143977372043E-2</c:v>
                </c:pt>
                <c:pt idx="43">
                  <c:v>9.6301530931994311E-2</c:v>
                </c:pt>
                <c:pt idx="44">
                  <c:v>0.10887336538560921</c:v>
                </c:pt>
                <c:pt idx="45">
                  <c:v>0.12287999999999928</c:v>
                </c:pt>
                <c:pt idx="46">
                  <c:v>0.13837753713555176</c:v>
                </c:pt>
                <c:pt idx="47">
                  <c:v>0.15538195452212578</c:v>
                </c:pt>
                <c:pt idx="48">
                  <c:v>0.17385372358466825</c:v>
                </c:pt>
                <c:pt idx="49">
                  <c:v>0.1936809638949111</c:v>
                </c:pt>
                <c:pt idx="50">
                  <c:v>0.21466252583997883</c:v>
                </c:pt>
                <c:pt idx="51">
                  <c:v>0.2364931440930241</c:v>
                </c:pt>
                <c:pt idx="52">
                  <c:v>0.25875353677316504</c:v>
                </c:pt>
                <c:pt idx="53">
                  <c:v>0.28090883171195002</c:v>
                </c:pt>
                <c:pt idx="54">
                  <c:v>0.30231870798580135</c:v>
                </c:pt>
                <c:pt idx="55">
                  <c:v>0.32226186856038619</c:v>
                </c:pt>
                <c:pt idx="56">
                  <c:v>0.33997573352819355</c:v>
                </c:pt>
                <c:pt idx="57">
                  <c:v>0.35470962734618838</c:v>
                </c:pt>
                <c:pt idx="58">
                  <c:v>0.36578663496593034</c:v>
                </c:pt>
                <c:pt idx="59">
                  <c:v>0.37266646558585237</c:v>
                </c:pt>
                <c:pt idx="60">
                  <c:v>0.37499999999999994</c:v>
                </c:pt>
                <c:pt idx="61">
                  <c:v>0.37266646558585281</c:v>
                </c:pt>
                <c:pt idx="62">
                  <c:v>0.36578663496593117</c:v>
                </c:pt>
                <c:pt idx="63">
                  <c:v>0.35470962734618955</c:v>
                </c:pt>
                <c:pt idx="64">
                  <c:v>0.3399757335281951</c:v>
                </c:pt>
                <c:pt idx="65">
                  <c:v>0.32226186856038785</c:v>
                </c:pt>
                <c:pt idx="66">
                  <c:v>0.30231870798580324</c:v>
                </c:pt>
                <c:pt idx="67">
                  <c:v>0.28090883171195208</c:v>
                </c:pt>
                <c:pt idx="68">
                  <c:v>0.25875353677316709</c:v>
                </c:pt>
                <c:pt idx="69">
                  <c:v>0.2364931440930261</c:v>
                </c:pt>
                <c:pt idx="70">
                  <c:v>0.21466252583998083</c:v>
                </c:pt>
                <c:pt idx="71">
                  <c:v>0.19368096389491299</c:v>
                </c:pt>
                <c:pt idx="72">
                  <c:v>0.17385372358467002</c:v>
                </c:pt>
                <c:pt idx="73">
                  <c:v>0.15538195452212736</c:v>
                </c:pt>
                <c:pt idx="74">
                  <c:v>0.13837753713555323</c:v>
                </c:pt>
                <c:pt idx="75">
                  <c:v>0.12288000000000061</c:v>
                </c:pt>
                <c:pt idx="76">
                  <c:v>0.10887336538561045</c:v>
                </c:pt>
                <c:pt idx="77">
                  <c:v>9.630153093199538E-2</c:v>
                </c:pt>
                <c:pt idx="78">
                  <c:v>8.5081439773721401E-2</c:v>
                </c:pt>
                <c:pt idx="79">
                  <c:v>7.5113777631384521E-2</c:v>
                </c:pt>
                <c:pt idx="80">
                  <c:v>6.6291260736239116E-2</c:v>
                </c:pt>
                <c:pt idx="81">
                  <c:v>5.8504767334097464E-2</c:v>
                </c:pt>
                <c:pt idx="82">
                  <c:v>5.1647652126004466E-2</c:v>
                </c:pt>
                <c:pt idx="83">
                  <c:v>4.5618600849191844E-2</c:v>
                </c:pt>
                <c:pt idx="84">
                  <c:v>4.0323358954948423E-2</c:v>
                </c:pt>
                <c:pt idx="85">
                  <c:v>3.5675624369556798E-2</c:v>
                </c:pt>
                <c:pt idx="86">
                  <c:v>3.1597343226135013E-2</c:v>
                </c:pt>
                <c:pt idx="87">
                  <c:v>2.8018597422760132E-2</c:v>
                </c:pt>
                <c:pt idx="88">
                  <c:v>2.4877228205426181E-2</c:v>
                </c:pt>
                <c:pt idx="89">
                  <c:v>2.2118302445273793E-2</c:v>
                </c:pt>
                <c:pt idx="90">
                  <c:v>1.9693498090836602E-2</c:v>
                </c:pt>
                <c:pt idx="91">
                  <c:v>1.7560461814839709E-2</c:v>
                </c:pt>
                <c:pt idx="92">
                  <c:v>1.5682174165287933E-2</c:v>
                </c:pt>
                <c:pt idx="93">
                  <c:v>1.4026344509659484E-2</c:v>
                </c:pt>
                <c:pt idx="94">
                  <c:v>1.2564848729606155E-2</c:v>
                </c:pt>
                <c:pt idx="95">
                  <c:v>1.1273216114143473E-2</c:v>
                </c:pt>
                <c:pt idx="96">
                  <c:v>1.0130167496884323E-2</c:v>
                </c:pt>
                <c:pt idx="97">
                  <c:v>9.1172038195428719E-3</c:v>
                </c:pt>
                <c:pt idx="98">
                  <c:v>8.218242541312799E-3</c:v>
                </c:pt>
                <c:pt idx="99">
                  <c:v>7.4192983211060206E-3</c:v>
                </c:pt>
                <c:pt idx="100">
                  <c:v>6.7082039324993853E-3</c:v>
                </c:pt>
                <c:pt idx="101">
                  <c:v>6.074367252022296E-3</c:v>
                </c:pt>
                <c:pt idx="102">
                  <c:v>5.5085602634653711E-3</c:v>
                </c:pt>
                <c:pt idx="103">
                  <c:v>5.0027362554762537E-3</c:v>
                </c:pt>
                <c:pt idx="104">
                  <c:v>4.5498716959368694E-3</c:v>
                </c:pt>
                <c:pt idx="105">
                  <c:v>4.1438296036912627E-3</c:v>
                </c:pt>
                <c:pt idx="106">
                  <c:v>3.7792415796244392E-3</c:v>
                </c:pt>
                <c:pt idx="107">
                  <c:v>3.4514059884161534E-3</c:v>
                </c:pt>
                <c:pt idx="108">
                  <c:v>3.1562000899559234E-3</c:v>
                </c:pt>
                <c:pt idx="109">
                  <c:v>2.8900042005190938E-3</c:v>
                </c:pt>
                <c:pt idx="110">
                  <c:v>2.6496362165572308E-3</c:v>
                </c:pt>
                <c:pt idx="111">
                  <c:v>2.4322950584957158E-3</c:v>
                </c:pt>
                <c:pt idx="112">
                  <c:v>2.2355117895901944E-3</c:v>
                </c:pt>
                <c:pt idx="113">
                  <c:v>2.0571073376670578E-3</c:v>
                </c:pt>
                <c:pt idx="114">
                  <c:v>1.8951558977687354E-3</c:v>
                </c:pt>
                <c:pt idx="115">
                  <c:v>1.7479532237372158E-3</c:v>
                </c:pt>
                <c:pt idx="116">
                  <c:v>1.6139891289376406E-3</c:v>
                </c:pt>
                <c:pt idx="117">
                  <c:v>1.491923612850078E-3</c:v>
                </c:pt>
                <c:pt idx="118">
                  <c:v>1.3805661131608392E-3</c:v>
                </c:pt>
                <c:pt idx="119">
                  <c:v>1.2788574540847082E-3</c:v>
                </c:pt>
                <c:pt idx="120">
                  <c:v>1.1858541225631489E-3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50F-8D18-E2A8676B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13584"/>
        <c:axId val="537213256"/>
      </c:lineChart>
      <c:catAx>
        <c:axId val="537213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r>
                  <a:rPr lang="ja-JP" altLang="en-US"/>
                  <a:t>統計量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37213256"/>
        <c:crosses val="autoZero"/>
        <c:auto val="1"/>
        <c:lblAlgn val="ctr"/>
        <c:lblOffset val="100"/>
        <c:noMultiLvlLbl val="0"/>
      </c:catAx>
      <c:valAx>
        <c:axId val="5372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2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0</xdr:row>
      <xdr:rowOff>76200</xdr:rowOff>
    </xdr:from>
    <xdr:to>
      <xdr:col>15</xdr:col>
      <xdr:colOff>223837</xdr:colOff>
      <xdr:row>18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8486678-0DD7-4643-8DE6-B26FA99AB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45A5-7813-44F6-9E74-17C0A62AC355}">
  <dimension ref="A1:F122"/>
  <sheetViews>
    <sheetView tabSelected="1" workbookViewId="0">
      <selection activeCell="E1" sqref="E1"/>
    </sheetView>
  </sheetViews>
  <sheetFormatPr defaultRowHeight="12" x14ac:dyDescent="0.15"/>
  <cols>
    <col min="5" max="5" width="13" bestFit="1" customWidth="1"/>
  </cols>
  <sheetData>
    <row r="1" spans="1:6" x14ac:dyDescent="0.15">
      <c r="B1" t="s">
        <v>0</v>
      </c>
      <c r="E1" t="s">
        <v>13</v>
      </c>
      <c r="F1" t="s">
        <v>12</v>
      </c>
    </row>
    <row r="2" spans="1:6" x14ac:dyDescent="0.15">
      <c r="A2" t="s">
        <v>1</v>
      </c>
      <c r="B2">
        <v>11</v>
      </c>
      <c r="D2">
        <v>-6</v>
      </c>
      <c r="E2">
        <f>_xlfn.T.DIST(D2,4,0)</f>
        <v>1.1858541225631411E-3</v>
      </c>
      <c r="F2" t="str">
        <f>+IF(D2&gt;$B$10,E2,"")</f>
        <v/>
      </c>
    </row>
    <row r="3" spans="1:6" x14ac:dyDescent="0.15">
      <c r="A3" t="s">
        <v>2</v>
      </c>
      <c r="B3">
        <v>8</v>
      </c>
      <c r="D3">
        <f>+D2+0.1</f>
        <v>-5.9</v>
      </c>
      <c r="E3">
        <f t="shared" ref="E3:E62" si="0">_xlfn.T.DIST(D3,4,0)</f>
        <v>1.2788574540846995E-3</v>
      </c>
      <c r="F3" t="str">
        <f t="shared" ref="F3:F32" si="1">+IF(D3&gt;$B$10,E3,"")</f>
        <v/>
      </c>
    </row>
    <row r="4" spans="1:6" x14ac:dyDescent="0.15">
      <c r="A4" t="s">
        <v>3</v>
      </c>
      <c r="B4">
        <v>12</v>
      </c>
      <c r="D4">
        <f t="shared" ref="D4:D55" si="2">+D3+0.1</f>
        <v>-5.8000000000000007</v>
      </c>
      <c r="E4">
        <f t="shared" si="0"/>
        <v>1.3805661131608298E-3</v>
      </c>
      <c r="F4" t="str">
        <f t="shared" si="1"/>
        <v/>
      </c>
    </row>
    <row r="5" spans="1:6" x14ac:dyDescent="0.15">
      <c r="A5" t="s">
        <v>4</v>
      </c>
      <c r="B5">
        <v>9</v>
      </c>
      <c r="D5">
        <f t="shared" si="2"/>
        <v>-5.7000000000000011</v>
      </c>
      <c r="E5">
        <f t="shared" si="0"/>
        <v>1.4919236128500683E-3</v>
      </c>
      <c r="F5" t="str">
        <f t="shared" si="1"/>
        <v/>
      </c>
    </row>
    <row r="6" spans="1:6" x14ac:dyDescent="0.15">
      <c r="A6" t="s">
        <v>5</v>
      </c>
      <c r="B6">
        <v>10</v>
      </c>
      <c r="D6">
        <f t="shared" si="2"/>
        <v>-5.6000000000000014</v>
      </c>
      <c r="E6">
        <f t="shared" si="0"/>
        <v>1.6139891289376296E-3</v>
      </c>
      <c r="F6" t="str">
        <f t="shared" si="1"/>
        <v/>
      </c>
    </row>
    <row r="7" spans="1:6" x14ac:dyDescent="0.15">
      <c r="A7" t="s">
        <v>6</v>
      </c>
      <c r="B7">
        <f>AVERAGE(B2:B6)</f>
        <v>10</v>
      </c>
      <c r="D7">
        <f t="shared" si="2"/>
        <v>-5.5000000000000018</v>
      </c>
      <c r="E7">
        <f t="shared" si="0"/>
        <v>1.7479532237372024E-3</v>
      </c>
      <c r="F7" t="str">
        <f t="shared" si="1"/>
        <v/>
      </c>
    </row>
    <row r="8" spans="1:6" x14ac:dyDescent="0.15">
      <c r="A8" t="s">
        <v>7</v>
      </c>
      <c r="B8">
        <f>_xlfn.VAR.S(B2:B7)</f>
        <v>2</v>
      </c>
      <c r="D8">
        <f t="shared" si="2"/>
        <v>-5.4000000000000021</v>
      </c>
      <c r="E8">
        <f t="shared" si="0"/>
        <v>1.8951558977687226E-3</v>
      </c>
      <c r="F8" t="str">
        <f t="shared" si="1"/>
        <v/>
      </c>
    </row>
    <row r="9" spans="1:6" x14ac:dyDescent="0.15">
      <c r="A9" t="s">
        <v>8</v>
      </c>
      <c r="B9">
        <f>COUNT(B2:B6)</f>
        <v>5</v>
      </c>
      <c r="D9">
        <f t="shared" si="2"/>
        <v>-5.3000000000000025</v>
      </c>
      <c r="E9">
        <f t="shared" si="0"/>
        <v>2.0571073376670422E-3</v>
      </c>
      <c r="F9" t="str">
        <f t="shared" si="1"/>
        <v/>
      </c>
    </row>
    <row r="10" spans="1:6" x14ac:dyDescent="0.15">
      <c r="A10" t="s">
        <v>10</v>
      </c>
      <c r="B10">
        <f>_xlfn.T.INV(0.05/2,B9-1)</f>
        <v>-2.7764451051977934</v>
      </c>
      <c r="D10">
        <f t="shared" si="2"/>
        <v>-5.2000000000000028</v>
      </c>
      <c r="E10">
        <f t="shared" si="0"/>
        <v>2.235511789590177E-3</v>
      </c>
      <c r="F10" t="str">
        <f t="shared" si="1"/>
        <v/>
      </c>
    </row>
    <row r="11" spans="1:6" x14ac:dyDescent="0.15">
      <c r="A11" t="s">
        <v>9</v>
      </c>
      <c r="B11">
        <f>+B7-B10*SQRT(B8)/SQRT(B9)</f>
        <v>11.755978066170165</v>
      </c>
      <c r="D11">
        <f t="shared" si="2"/>
        <v>-5.1000000000000032</v>
      </c>
      <c r="E11">
        <f t="shared" si="0"/>
        <v>2.4322950584956976E-3</v>
      </c>
      <c r="F11" t="str">
        <f t="shared" si="1"/>
        <v/>
      </c>
    </row>
    <row r="12" spans="1:6" x14ac:dyDescent="0.15">
      <c r="A12" t="s">
        <v>11</v>
      </c>
      <c r="B12">
        <f>+B7+B10*SQRT(B8)/SQRT(B9)</f>
        <v>8.2440219338298348</v>
      </c>
      <c r="D12">
        <f t="shared" si="2"/>
        <v>-5.0000000000000036</v>
      </c>
      <c r="E12">
        <f t="shared" si="0"/>
        <v>2.6496362165572105E-3</v>
      </c>
      <c r="F12" t="str">
        <f t="shared" si="1"/>
        <v/>
      </c>
    </row>
    <row r="13" spans="1:6" x14ac:dyDescent="0.15">
      <c r="D13">
        <f t="shared" si="2"/>
        <v>-4.9000000000000039</v>
      </c>
      <c r="E13">
        <f t="shared" si="0"/>
        <v>2.8900042005190712E-3</v>
      </c>
      <c r="F13" t="str">
        <f t="shared" si="1"/>
        <v/>
      </c>
    </row>
    <row r="14" spans="1:6" x14ac:dyDescent="0.15">
      <c r="D14">
        <f t="shared" si="2"/>
        <v>-4.8000000000000043</v>
      </c>
      <c r="E14">
        <f t="shared" si="0"/>
        <v>3.1562000899558987E-3</v>
      </c>
      <c r="F14" t="str">
        <f t="shared" si="1"/>
        <v/>
      </c>
    </row>
    <row r="15" spans="1:6" x14ac:dyDescent="0.15">
      <c r="D15">
        <f t="shared" si="2"/>
        <v>-4.7000000000000046</v>
      </c>
      <c r="E15">
        <f t="shared" si="0"/>
        <v>3.4514059884161261E-3</v>
      </c>
      <c r="F15" t="str">
        <f t="shared" si="1"/>
        <v/>
      </c>
    </row>
    <row r="16" spans="1:6" x14ac:dyDescent="0.15">
      <c r="D16">
        <f t="shared" si="2"/>
        <v>-4.600000000000005</v>
      </c>
      <c r="E16">
        <f t="shared" si="0"/>
        <v>3.7792415796244101E-3</v>
      </c>
      <c r="F16" t="str">
        <f t="shared" si="1"/>
        <v/>
      </c>
    </row>
    <row r="17" spans="2:6" x14ac:dyDescent="0.15">
      <c r="D17">
        <f t="shared" si="2"/>
        <v>-4.5000000000000053</v>
      </c>
      <c r="E17">
        <f t="shared" si="0"/>
        <v>4.1438296036912289E-3</v>
      </c>
      <c r="F17" t="str">
        <f t="shared" si="1"/>
        <v/>
      </c>
    </row>
    <row r="18" spans="2:6" x14ac:dyDescent="0.15">
      <c r="D18">
        <f t="shared" si="2"/>
        <v>-4.4000000000000057</v>
      </c>
      <c r="E18">
        <f t="shared" si="0"/>
        <v>4.5498716959368312E-3</v>
      </c>
      <c r="F18" t="str">
        <f t="shared" si="1"/>
        <v/>
      </c>
    </row>
    <row r="19" spans="2:6" x14ac:dyDescent="0.15">
      <c r="D19">
        <f t="shared" si="2"/>
        <v>-4.300000000000006</v>
      </c>
      <c r="E19">
        <f t="shared" si="0"/>
        <v>5.002736255476212E-3</v>
      </c>
      <c r="F19" t="str">
        <f t="shared" si="1"/>
        <v/>
      </c>
    </row>
    <row r="20" spans="2:6" x14ac:dyDescent="0.15">
      <c r="D20">
        <f t="shared" si="2"/>
        <v>-4.2000000000000064</v>
      </c>
      <c r="E20">
        <f t="shared" si="0"/>
        <v>5.5085602634653234E-3</v>
      </c>
      <c r="F20" t="str">
        <f t="shared" si="1"/>
        <v/>
      </c>
    </row>
    <row r="21" spans="2:6" x14ac:dyDescent="0.15">
      <c r="D21">
        <f t="shared" si="2"/>
        <v>-4.1000000000000068</v>
      </c>
      <c r="E21">
        <f t="shared" si="0"/>
        <v>6.0743672520222405E-3</v>
      </c>
      <c r="F21" t="str">
        <f t="shared" si="1"/>
        <v/>
      </c>
    </row>
    <row r="22" spans="2:6" x14ac:dyDescent="0.15">
      <c r="B22" s="1"/>
      <c r="D22">
        <f t="shared" si="2"/>
        <v>-4.0000000000000071</v>
      </c>
      <c r="E22">
        <f t="shared" si="0"/>
        <v>6.7082039324993228E-3</v>
      </c>
      <c r="F22" t="str">
        <f t="shared" si="1"/>
        <v/>
      </c>
    </row>
    <row r="23" spans="2:6" x14ac:dyDescent="0.15">
      <c r="B23" s="1"/>
      <c r="D23">
        <f t="shared" si="2"/>
        <v>-3.900000000000007</v>
      </c>
      <c r="E23">
        <f t="shared" si="0"/>
        <v>7.4192983211059478E-3</v>
      </c>
      <c r="F23" t="str">
        <f t="shared" si="1"/>
        <v/>
      </c>
    </row>
    <row r="24" spans="2:6" x14ac:dyDescent="0.15">
      <c r="B24" s="1"/>
      <c r="D24">
        <f t="shared" si="2"/>
        <v>-3.8000000000000069</v>
      </c>
      <c r="E24">
        <f t="shared" si="0"/>
        <v>8.2182425413127209E-3</v>
      </c>
      <c r="F24" t="str">
        <f t="shared" si="1"/>
        <v/>
      </c>
    </row>
    <row r="25" spans="2:6" x14ac:dyDescent="0.15">
      <c r="B25" s="1"/>
      <c r="D25">
        <f t="shared" si="2"/>
        <v>-3.7000000000000068</v>
      </c>
      <c r="E25">
        <f t="shared" si="0"/>
        <v>9.1172038195427851E-3</v>
      </c>
      <c r="F25" t="str">
        <f t="shared" si="1"/>
        <v/>
      </c>
    </row>
    <row r="26" spans="2:6" x14ac:dyDescent="0.15">
      <c r="B26" s="1"/>
      <c r="D26">
        <f t="shared" si="2"/>
        <v>-3.6000000000000068</v>
      </c>
      <c r="E26">
        <f t="shared" si="0"/>
        <v>1.0130167496884213E-2</v>
      </c>
      <c r="F26" t="str">
        <f t="shared" si="1"/>
        <v/>
      </c>
    </row>
    <row r="27" spans="2:6" x14ac:dyDescent="0.15">
      <c r="B27" s="1"/>
      <c r="D27">
        <f t="shared" si="2"/>
        <v>-3.5000000000000067</v>
      </c>
      <c r="E27">
        <f t="shared" si="0"/>
        <v>1.1273216114143361E-2</v>
      </c>
      <c r="F27" t="str">
        <f t="shared" si="1"/>
        <v/>
      </c>
    </row>
    <row r="28" spans="2:6" x14ac:dyDescent="0.15">
      <c r="D28">
        <f t="shared" si="2"/>
        <v>-3.4000000000000066</v>
      </c>
      <c r="E28">
        <f t="shared" si="0"/>
        <v>1.2564848729606023E-2</v>
      </c>
      <c r="F28" t="str">
        <f t="shared" si="1"/>
        <v/>
      </c>
    </row>
    <row r="29" spans="2:6" x14ac:dyDescent="0.15">
      <c r="D29">
        <f t="shared" si="2"/>
        <v>-3.3000000000000065</v>
      </c>
      <c r="E29">
        <f t="shared" si="0"/>
        <v>1.4026344509659342E-2</v>
      </c>
      <c r="F29" t="str">
        <f t="shared" si="1"/>
        <v/>
      </c>
    </row>
    <row r="30" spans="2:6" x14ac:dyDescent="0.15">
      <c r="D30">
        <f t="shared" si="2"/>
        <v>-3.2000000000000064</v>
      </c>
      <c r="E30">
        <f t="shared" si="0"/>
        <v>1.568217416528777E-2</v>
      </c>
      <c r="F30" t="str">
        <f t="shared" si="1"/>
        <v/>
      </c>
    </row>
    <row r="31" spans="2:6" x14ac:dyDescent="0.15">
      <c r="D31">
        <f t="shared" si="2"/>
        <v>-3.1000000000000063</v>
      </c>
      <c r="E31">
        <f t="shared" si="0"/>
        <v>1.7560461814839522E-2</v>
      </c>
      <c r="F31" t="str">
        <f t="shared" si="1"/>
        <v/>
      </c>
    </row>
    <row r="32" spans="2:6" x14ac:dyDescent="0.15">
      <c r="D32">
        <f t="shared" si="2"/>
        <v>-3.0000000000000062</v>
      </c>
      <c r="E32">
        <f t="shared" si="0"/>
        <v>1.9693498090836394E-2</v>
      </c>
      <c r="F32" t="str">
        <f t="shared" si="1"/>
        <v/>
      </c>
    </row>
    <row r="33" spans="4:6" x14ac:dyDescent="0.15">
      <c r="D33">
        <f t="shared" si="2"/>
        <v>-2.9000000000000061</v>
      </c>
      <c r="E33">
        <f t="shared" si="0"/>
        <v>2.2118302445273547E-2</v>
      </c>
      <c r="F33">
        <f>+IF(D33&lt;-$B$10,E33,"")</f>
        <v>2.2118302445273547E-2</v>
      </c>
    </row>
    <row r="34" spans="4:6" x14ac:dyDescent="0.15">
      <c r="D34">
        <f t="shared" si="2"/>
        <v>-2.800000000000006</v>
      </c>
      <c r="E34">
        <f t="shared" si="0"/>
        <v>2.4877228205425907E-2</v>
      </c>
      <c r="F34">
        <f t="shared" ref="F34:F62" si="3">+IF(D34&lt;-$B$10,E34,"")</f>
        <v>2.4877228205425907E-2</v>
      </c>
    </row>
    <row r="35" spans="4:6" x14ac:dyDescent="0.15">
      <c r="D35">
        <f t="shared" si="2"/>
        <v>-2.700000000000006</v>
      </c>
      <c r="E35">
        <f t="shared" si="0"/>
        <v>2.801859742275983E-2</v>
      </c>
      <c r="F35">
        <f t="shared" si="3"/>
        <v>2.801859742275983E-2</v>
      </c>
    </row>
    <row r="36" spans="4:6" x14ac:dyDescent="0.15">
      <c r="D36">
        <f t="shared" si="2"/>
        <v>-2.6000000000000059</v>
      </c>
      <c r="E36">
        <f t="shared" si="0"/>
        <v>3.159734322613466E-2</v>
      </c>
      <c r="F36">
        <f t="shared" si="3"/>
        <v>3.159734322613466E-2</v>
      </c>
    </row>
    <row r="37" spans="4:6" x14ac:dyDescent="0.15">
      <c r="D37">
        <f t="shared" si="2"/>
        <v>-2.5000000000000058</v>
      </c>
      <c r="E37">
        <f t="shared" si="0"/>
        <v>3.5675624369556395E-2</v>
      </c>
      <c r="F37">
        <f t="shared" si="3"/>
        <v>3.5675624369556395E-2</v>
      </c>
    </row>
    <row r="38" spans="4:6" x14ac:dyDescent="0.15">
      <c r="D38">
        <f t="shared" si="2"/>
        <v>-2.4000000000000057</v>
      </c>
      <c r="E38">
        <f t="shared" si="0"/>
        <v>4.0323358954947978E-2</v>
      </c>
      <c r="F38">
        <f t="shared" si="3"/>
        <v>4.0323358954947978E-2</v>
      </c>
    </row>
    <row r="39" spans="4:6" x14ac:dyDescent="0.15">
      <c r="D39">
        <f t="shared" si="2"/>
        <v>-2.3000000000000056</v>
      </c>
      <c r="E39">
        <f t="shared" si="0"/>
        <v>4.561860084919131E-2</v>
      </c>
      <c r="F39">
        <f t="shared" si="3"/>
        <v>4.561860084919131E-2</v>
      </c>
    </row>
    <row r="40" spans="4:6" x14ac:dyDescent="0.15">
      <c r="D40">
        <f t="shared" si="2"/>
        <v>-2.2000000000000055</v>
      </c>
      <c r="E40">
        <f t="shared" si="0"/>
        <v>5.1647652126003842E-2</v>
      </c>
      <c r="F40">
        <f t="shared" si="3"/>
        <v>5.1647652126003842E-2</v>
      </c>
    </row>
    <row r="41" spans="4:6" x14ac:dyDescent="0.15">
      <c r="D41">
        <f t="shared" si="2"/>
        <v>-2.1000000000000054</v>
      </c>
      <c r="E41">
        <f t="shared" si="0"/>
        <v>5.8504767334096791E-2</v>
      </c>
      <c r="F41">
        <f t="shared" si="3"/>
        <v>5.8504767334096791E-2</v>
      </c>
    </row>
    <row r="42" spans="4:6" x14ac:dyDescent="0.15">
      <c r="D42">
        <f t="shared" si="2"/>
        <v>-2.0000000000000053</v>
      </c>
      <c r="E42">
        <f t="shared" si="0"/>
        <v>6.6291260736238394E-2</v>
      </c>
      <c r="F42">
        <f t="shared" si="3"/>
        <v>6.6291260736238394E-2</v>
      </c>
    </row>
    <row r="43" spans="4:6" x14ac:dyDescent="0.15">
      <c r="D43">
        <f t="shared" si="2"/>
        <v>-1.9000000000000052</v>
      </c>
      <c r="E43">
        <f t="shared" si="0"/>
        <v>7.5113777631383633E-2</v>
      </c>
      <c r="F43">
        <f t="shared" si="3"/>
        <v>7.5113777631383633E-2</v>
      </c>
    </row>
    <row r="44" spans="4:6" x14ac:dyDescent="0.15">
      <c r="D44">
        <f t="shared" si="2"/>
        <v>-1.8000000000000052</v>
      </c>
      <c r="E44">
        <f t="shared" si="0"/>
        <v>8.508143977372043E-2</v>
      </c>
      <c r="F44">
        <f t="shared" si="3"/>
        <v>8.508143977372043E-2</v>
      </c>
    </row>
    <row r="45" spans="4:6" x14ac:dyDescent="0.15">
      <c r="D45">
        <f t="shared" si="2"/>
        <v>-1.7000000000000051</v>
      </c>
      <c r="E45">
        <f t="shared" si="0"/>
        <v>9.6301530931994311E-2</v>
      </c>
      <c r="F45">
        <f t="shared" si="3"/>
        <v>9.6301530931994311E-2</v>
      </c>
    </row>
    <row r="46" spans="4:6" x14ac:dyDescent="0.15">
      <c r="D46">
        <f t="shared" si="2"/>
        <v>-1.600000000000005</v>
      </c>
      <c r="E46">
        <f t="shared" si="0"/>
        <v>0.10887336538560921</v>
      </c>
      <c r="F46">
        <f t="shared" si="3"/>
        <v>0.10887336538560921</v>
      </c>
    </row>
    <row r="47" spans="4:6" x14ac:dyDescent="0.15">
      <c r="D47">
        <f t="shared" si="2"/>
        <v>-1.5000000000000049</v>
      </c>
      <c r="E47">
        <f t="shared" si="0"/>
        <v>0.12287999999999928</v>
      </c>
      <c r="F47">
        <f t="shared" si="3"/>
        <v>0.12287999999999928</v>
      </c>
    </row>
    <row r="48" spans="4:6" x14ac:dyDescent="0.15">
      <c r="D48">
        <f t="shared" si="2"/>
        <v>-1.4000000000000048</v>
      </c>
      <c r="E48">
        <f t="shared" si="0"/>
        <v>0.13837753713555176</v>
      </c>
      <c r="F48">
        <f t="shared" si="3"/>
        <v>0.13837753713555176</v>
      </c>
    </row>
    <row r="49" spans="4:6" x14ac:dyDescent="0.15">
      <c r="D49">
        <f t="shared" si="2"/>
        <v>-1.3000000000000047</v>
      </c>
      <c r="E49">
        <f t="shared" si="0"/>
        <v>0.15538195452212578</v>
      </c>
      <c r="F49">
        <f t="shared" si="3"/>
        <v>0.15538195452212578</v>
      </c>
    </row>
    <row r="50" spans="4:6" x14ac:dyDescent="0.15">
      <c r="D50">
        <f t="shared" si="2"/>
        <v>-1.2000000000000046</v>
      </c>
      <c r="E50">
        <f t="shared" si="0"/>
        <v>0.17385372358466825</v>
      </c>
      <c r="F50">
        <f t="shared" si="3"/>
        <v>0.17385372358466825</v>
      </c>
    </row>
    <row r="51" spans="4:6" x14ac:dyDescent="0.15">
      <c r="D51">
        <f t="shared" si="2"/>
        <v>-1.1000000000000045</v>
      </c>
      <c r="E51">
        <f t="shared" si="0"/>
        <v>0.1936809638949111</v>
      </c>
      <c r="F51">
        <f t="shared" si="3"/>
        <v>0.1936809638949111</v>
      </c>
    </row>
    <row r="52" spans="4:6" x14ac:dyDescent="0.15">
      <c r="D52">
        <f t="shared" si="2"/>
        <v>-1.0000000000000044</v>
      </c>
      <c r="E52">
        <f t="shared" si="0"/>
        <v>0.21466252583997883</v>
      </c>
      <c r="F52">
        <f t="shared" si="3"/>
        <v>0.21466252583997883</v>
      </c>
    </row>
    <row r="53" spans="4:6" x14ac:dyDescent="0.15">
      <c r="D53">
        <f t="shared" si="2"/>
        <v>-0.90000000000000446</v>
      </c>
      <c r="E53">
        <f t="shared" si="0"/>
        <v>0.2364931440930241</v>
      </c>
      <c r="F53">
        <f t="shared" si="3"/>
        <v>0.2364931440930241</v>
      </c>
    </row>
    <row r="54" spans="4:6" x14ac:dyDescent="0.15">
      <c r="D54">
        <f t="shared" si="2"/>
        <v>-0.80000000000000449</v>
      </c>
      <c r="E54">
        <f t="shared" si="0"/>
        <v>0.25875353677316504</v>
      </c>
      <c r="F54">
        <f t="shared" si="3"/>
        <v>0.25875353677316504</v>
      </c>
    </row>
    <row r="55" spans="4:6" x14ac:dyDescent="0.15">
      <c r="D55">
        <f t="shared" si="2"/>
        <v>-0.70000000000000451</v>
      </c>
      <c r="E55">
        <f t="shared" si="0"/>
        <v>0.28090883171195002</v>
      </c>
      <c r="F55">
        <f t="shared" si="3"/>
        <v>0.28090883171195002</v>
      </c>
    </row>
    <row r="56" spans="4:6" x14ac:dyDescent="0.15">
      <c r="D56">
        <f t="shared" ref="D56:D119" si="4">+D55+0.1</f>
        <v>-0.60000000000000453</v>
      </c>
      <c r="E56">
        <f t="shared" si="0"/>
        <v>0.30231870798580135</v>
      </c>
      <c r="F56">
        <f t="shared" si="3"/>
        <v>0.30231870798580135</v>
      </c>
    </row>
    <row r="57" spans="4:6" x14ac:dyDescent="0.15">
      <c r="D57">
        <f t="shared" si="4"/>
        <v>-0.50000000000000455</v>
      </c>
      <c r="E57">
        <f t="shared" si="0"/>
        <v>0.32226186856038619</v>
      </c>
      <c r="F57">
        <f t="shared" si="3"/>
        <v>0.32226186856038619</v>
      </c>
    </row>
    <row r="58" spans="4:6" x14ac:dyDescent="0.15">
      <c r="D58">
        <f t="shared" si="4"/>
        <v>-0.40000000000000457</v>
      </c>
      <c r="E58">
        <f t="shared" si="0"/>
        <v>0.33997573352819355</v>
      </c>
      <c r="F58">
        <f t="shared" si="3"/>
        <v>0.33997573352819355</v>
      </c>
    </row>
    <row r="59" spans="4:6" x14ac:dyDescent="0.15">
      <c r="D59">
        <f t="shared" si="4"/>
        <v>-0.3000000000000046</v>
      </c>
      <c r="E59">
        <f t="shared" si="0"/>
        <v>0.35470962734618838</v>
      </c>
      <c r="F59">
        <f t="shared" si="3"/>
        <v>0.35470962734618838</v>
      </c>
    </row>
    <row r="60" spans="4:6" x14ac:dyDescent="0.15">
      <c r="D60">
        <f t="shared" si="4"/>
        <v>-0.20000000000000459</v>
      </c>
      <c r="E60">
        <f t="shared" si="0"/>
        <v>0.36578663496593034</v>
      </c>
      <c r="F60">
        <f t="shared" si="3"/>
        <v>0.36578663496593034</v>
      </c>
    </row>
    <row r="61" spans="4:6" x14ac:dyDescent="0.15">
      <c r="D61">
        <f t="shared" si="4"/>
        <v>-0.10000000000000459</v>
      </c>
      <c r="E61">
        <f t="shared" si="0"/>
        <v>0.37266646558585237</v>
      </c>
      <c r="F61">
        <f t="shared" si="3"/>
        <v>0.37266646558585237</v>
      </c>
    </row>
    <row r="62" spans="4:6" x14ac:dyDescent="0.15">
      <c r="D62">
        <f t="shared" si="4"/>
        <v>-4.5796699765787707E-15</v>
      </c>
      <c r="E62">
        <f t="shared" si="0"/>
        <v>0.37499999999999994</v>
      </c>
      <c r="F62">
        <f t="shared" si="3"/>
        <v>0.37499999999999994</v>
      </c>
    </row>
    <row r="63" spans="4:6" x14ac:dyDescent="0.15">
      <c r="D63">
        <f t="shared" si="4"/>
        <v>9.9999999999995426E-2</v>
      </c>
      <c r="E63">
        <f t="shared" ref="E63:E126" si="5">_xlfn.T.DIST(D63,4,0)</f>
        <v>0.37266646558585281</v>
      </c>
      <c r="F63">
        <f t="shared" ref="F63:F126" si="6">+IF(D63&lt;-$B$10,E63,"")</f>
        <v>0.37266646558585281</v>
      </c>
    </row>
    <row r="64" spans="4:6" x14ac:dyDescent="0.15">
      <c r="D64">
        <f t="shared" si="4"/>
        <v>0.19999999999999543</v>
      </c>
      <c r="E64">
        <f t="shared" si="5"/>
        <v>0.36578663496593117</v>
      </c>
      <c r="F64">
        <f t="shared" si="6"/>
        <v>0.36578663496593117</v>
      </c>
    </row>
    <row r="65" spans="4:6" x14ac:dyDescent="0.15">
      <c r="D65">
        <f t="shared" si="4"/>
        <v>0.29999999999999544</v>
      </c>
      <c r="E65">
        <f t="shared" si="5"/>
        <v>0.35470962734618955</v>
      </c>
      <c r="F65">
        <f t="shared" si="6"/>
        <v>0.35470962734618955</v>
      </c>
    </row>
    <row r="66" spans="4:6" x14ac:dyDescent="0.15">
      <c r="D66">
        <f t="shared" si="4"/>
        <v>0.39999999999999547</v>
      </c>
      <c r="E66">
        <f t="shared" si="5"/>
        <v>0.3399757335281951</v>
      </c>
      <c r="F66">
        <f t="shared" si="6"/>
        <v>0.3399757335281951</v>
      </c>
    </row>
    <row r="67" spans="4:6" x14ac:dyDescent="0.15">
      <c r="D67">
        <f t="shared" si="4"/>
        <v>0.49999999999999545</v>
      </c>
      <c r="E67">
        <f t="shared" si="5"/>
        <v>0.32226186856038785</v>
      </c>
      <c r="F67">
        <f t="shared" si="6"/>
        <v>0.32226186856038785</v>
      </c>
    </row>
    <row r="68" spans="4:6" x14ac:dyDescent="0.15">
      <c r="D68">
        <f t="shared" si="4"/>
        <v>0.59999999999999543</v>
      </c>
      <c r="E68">
        <f t="shared" si="5"/>
        <v>0.30231870798580324</v>
      </c>
      <c r="F68">
        <f t="shared" si="6"/>
        <v>0.30231870798580324</v>
      </c>
    </row>
    <row r="69" spans="4:6" x14ac:dyDescent="0.15">
      <c r="D69">
        <f t="shared" si="4"/>
        <v>0.6999999999999954</v>
      </c>
      <c r="E69">
        <f t="shared" si="5"/>
        <v>0.28090883171195208</v>
      </c>
      <c r="F69">
        <f t="shared" si="6"/>
        <v>0.28090883171195208</v>
      </c>
    </row>
    <row r="70" spans="4:6" x14ac:dyDescent="0.15">
      <c r="D70">
        <f t="shared" si="4"/>
        <v>0.79999999999999538</v>
      </c>
      <c r="E70">
        <f t="shared" si="5"/>
        <v>0.25875353677316709</v>
      </c>
      <c r="F70">
        <f t="shared" si="6"/>
        <v>0.25875353677316709</v>
      </c>
    </row>
    <row r="71" spans="4:6" x14ac:dyDescent="0.15">
      <c r="D71">
        <f t="shared" si="4"/>
        <v>0.89999999999999536</v>
      </c>
      <c r="E71">
        <f t="shared" si="5"/>
        <v>0.2364931440930261</v>
      </c>
      <c r="F71">
        <f t="shared" si="6"/>
        <v>0.2364931440930261</v>
      </c>
    </row>
    <row r="72" spans="4:6" x14ac:dyDescent="0.15">
      <c r="D72">
        <f t="shared" si="4"/>
        <v>0.99999999999999534</v>
      </c>
      <c r="E72">
        <f t="shared" si="5"/>
        <v>0.21466252583998083</v>
      </c>
      <c r="F72">
        <f t="shared" si="6"/>
        <v>0.21466252583998083</v>
      </c>
    </row>
    <row r="73" spans="4:6" x14ac:dyDescent="0.15">
      <c r="D73">
        <f t="shared" si="4"/>
        <v>1.0999999999999954</v>
      </c>
      <c r="E73">
        <f t="shared" si="5"/>
        <v>0.19368096389491299</v>
      </c>
      <c r="F73">
        <f t="shared" si="6"/>
        <v>0.19368096389491299</v>
      </c>
    </row>
    <row r="74" spans="4:6" x14ac:dyDescent="0.15">
      <c r="D74">
        <f t="shared" si="4"/>
        <v>1.1999999999999955</v>
      </c>
      <c r="E74">
        <f t="shared" si="5"/>
        <v>0.17385372358467002</v>
      </c>
      <c r="F74">
        <f t="shared" si="6"/>
        <v>0.17385372358467002</v>
      </c>
    </row>
    <row r="75" spans="4:6" x14ac:dyDescent="0.15">
      <c r="D75">
        <f t="shared" si="4"/>
        <v>1.2999999999999956</v>
      </c>
      <c r="E75">
        <f t="shared" si="5"/>
        <v>0.15538195452212736</v>
      </c>
      <c r="F75">
        <f t="shared" si="6"/>
        <v>0.15538195452212736</v>
      </c>
    </row>
    <row r="76" spans="4:6" x14ac:dyDescent="0.15">
      <c r="D76">
        <f t="shared" si="4"/>
        <v>1.3999999999999957</v>
      </c>
      <c r="E76">
        <f t="shared" si="5"/>
        <v>0.13837753713555323</v>
      </c>
      <c r="F76">
        <f t="shared" si="6"/>
        <v>0.13837753713555323</v>
      </c>
    </row>
    <row r="77" spans="4:6" x14ac:dyDescent="0.15">
      <c r="D77">
        <f t="shared" si="4"/>
        <v>1.4999999999999958</v>
      </c>
      <c r="E77">
        <f t="shared" si="5"/>
        <v>0.12288000000000061</v>
      </c>
      <c r="F77">
        <f t="shared" si="6"/>
        <v>0.12288000000000061</v>
      </c>
    </row>
    <row r="78" spans="4:6" x14ac:dyDescent="0.15">
      <c r="D78">
        <f t="shared" si="4"/>
        <v>1.5999999999999959</v>
      </c>
      <c r="E78">
        <f t="shared" si="5"/>
        <v>0.10887336538561045</v>
      </c>
      <c r="F78">
        <f t="shared" si="6"/>
        <v>0.10887336538561045</v>
      </c>
    </row>
    <row r="79" spans="4:6" x14ac:dyDescent="0.15">
      <c r="D79">
        <f t="shared" si="4"/>
        <v>1.699999999999996</v>
      </c>
      <c r="E79">
        <f t="shared" si="5"/>
        <v>9.630153093199538E-2</v>
      </c>
      <c r="F79">
        <f t="shared" si="6"/>
        <v>9.630153093199538E-2</v>
      </c>
    </row>
    <row r="80" spans="4:6" x14ac:dyDescent="0.15">
      <c r="D80">
        <f t="shared" si="4"/>
        <v>1.799999999999996</v>
      </c>
      <c r="E80">
        <f t="shared" si="5"/>
        <v>8.5081439773721401E-2</v>
      </c>
      <c r="F80">
        <f t="shared" si="6"/>
        <v>8.5081439773721401E-2</v>
      </c>
    </row>
    <row r="81" spans="4:6" x14ac:dyDescent="0.15">
      <c r="D81">
        <f t="shared" si="4"/>
        <v>1.8999999999999961</v>
      </c>
      <c r="E81">
        <f t="shared" si="5"/>
        <v>7.5113777631384521E-2</v>
      </c>
      <c r="F81">
        <f t="shared" si="6"/>
        <v>7.5113777631384521E-2</v>
      </c>
    </row>
    <row r="82" spans="4:6" x14ac:dyDescent="0.15">
      <c r="D82">
        <f t="shared" si="4"/>
        <v>1.9999999999999962</v>
      </c>
      <c r="E82">
        <f t="shared" si="5"/>
        <v>6.6291260736239116E-2</v>
      </c>
      <c r="F82">
        <f t="shared" si="6"/>
        <v>6.6291260736239116E-2</v>
      </c>
    </row>
    <row r="83" spans="4:6" x14ac:dyDescent="0.15">
      <c r="D83">
        <f t="shared" si="4"/>
        <v>2.0999999999999961</v>
      </c>
      <c r="E83">
        <f t="shared" si="5"/>
        <v>5.8504767334097464E-2</v>
      </c>
      <c r="F83">
        <f t="shared" si="6"/>
        <v>5.8504767334097464E-2</v>
      </c>
    </row>
    <row r="84" spans="4:6" x14ac:dyDescent="0.15">
      <c r="D84">
        <f t="shared" si="4"/>
        <v>2.1999999999999962</v>
      </c>
      <c r="E84">
        <f t="shared" si="5"/>
        <v>5.1647652126004466E-2</v>
      </c>
      <c r="F84">
        <f t="shared" si="6"/>
        <v>5.1647652126004466E-2</v>
      </c>
    </row>
    <row r="85" spans="4:6" x14ac:dyDescent="0.15">
      <c r="D85">
        <f t="shared" si="4"/>
        <v>2.2999999999999963</v>
      </c>
      <c r="E85">
        <f t="shared" si="5"/>
        <v>4.5618600849191844E-2</v>
      </c>
      <c r="F85">
        <f t="shared" si="6"/>
        <v>4.5618600849191844E-2</v>
      </c>
    </row>
    <row r="86" spans="4:6" x14ac:dyDescent="0.15">
      <c r="D86">
        <f t="shared" si="4"/>
        <v>2.3999999999999964</v>
      </c>
      <c r="E86">
        <f t="shared" si="5"/>
        <v>4.0323358954948423E-2</v>
      </c>
      <c r="F86">
        <f t="shared" si="6"/>
        <v>4.0323358954948423E-2</v>
      </c>
    </row>
    <row r="87" spans="4:6" x14ac:dyDescent="0.15">
      <c r="D87">
        <f t="shared" si="4"/>
        <v>2.4999999999999964</v>
      </c>
      <c r="E87">
        <f t="shared" si="5"/>
        <v>3.5675624369556798E-2</v>
      </c>
      <c r="F87">
        <f t="shared" si="6"/>
        <v>3.5675624369556798E-2</v>
      </c>
    </row>
    <row r="88" spans="4:6" x14ac:dyDescent="0.15">
      <c r="D88">
        <f t="shared" si="4"/>
        <v>2.5999999999999965</v>
      </c>
      <c r="E88">
        <f t="shared" si="5"/>
        <v>3.1597343226135013E-2</v>
      </c>
      <c r="F88">
        <f t="shared" si="6"/>
        <v>3.1597343226135013E-2</v>
      </c>
    </row>
    <row r="89" spans="4:6" x14ac:dyDescent="0.15">
      <c r="D89">
        <f t="shared" si="4"/>
        <v>2.6999999999999966</v>
      </c>
      <c r="E89">
        <f t="shared" si="5"/>
        <v>2.8018597422760132E-2</v>
      </c>
      <c r="F89">
        <f t="shared" si="6"/>
        <v>2.8018597422760132E-2</v>
      </c>
    </row>
    <row r="90" spans="4:6" x14ac:dyDescent="0.15">
      <c r="D90">
        <f t="shared" si="4"/>
        <v>2.7999999999999967</v>
      </c>
      <c r="E90">
        <f t="shared" si="5"/>
        <v>2.4877228205426181E-2</v>
      </c>
      <c r="F90" t="str">
        <f t="shared" si="6"/>
        <v/>
      </c>
    </row>
    <row r="91" spans="4:6" x14ac:dyDescent="0.15">
      <c r="D91">
        <f t="shared" si="4"/>
        <v>2.8999999999999968</v>
      </c>
      <c r="E91">
        <f t="shared" si="5"/>
        <v>2.2118302445273793E-2</v>
      </c>
      <c r="F91" t="str">
        <f t="shared" si="6"/>
        <v/>
      </c>
    </row>
    <row r="92" spans="4:6" x14ac:dyDescent="0.15">
      <c r="D92">
        <f t="shared" si="4"/>
        <v>2.9999999999999969</v>
      </c>
      <c r="E92">
        <f t="shared" si="5"/>
        <v>1.9693498090836602E-2</v>
      </c>
      <c r="F92" t="str">
        <f t="shared" si="6"/>
        <v/>
      </c>
    </row>
    <row r="93" spans="4:6" x14ac:dyDescent="0.15">
      <c r="D93">
        <f t="shared" si="4"/>
        <v>3.099999999999997</v>
      </c>
      <c r="E93">
        <f t="shared" si="5"/>
        <v>1.7560461814839709E-2</v>
      </c>
      <c r="F93" t="str">
        <f t="shared" si="6"/>
        <v/>
      </c>
    </row>
    <row r="94" spans="4:6" x14ac:dyDescent="0.15">
      <c r="D94">
        <f t="shared" si="4"/>
        <v>3.1999999999999971</v>
      </c>
      <c r="E94">
        <f t="shared" si="5"/>
        <v>1.5682174165287933E-2</v>
      </c>
      <c r="F94" t="str">
        <f t="shared" si="6"/>
        <v/>
      </c>
    </row>
    <row r="95" spans="4:6" x14ac:dyDescent="0.15">
      <c r="D95">
        <f t="shared" si="4"/>
        <v>3.2999999999999972</v>
      </c>
      <c r="E95">
        <f t="shared" si="5"/>
        <v>1.4026344509659484E-2</v>
      </c>
      <c r="F95" t="str">
        <f t="shared" si="6"/>
        <v/>
      </c>
    </row>
    <row r="96" spans="4:6" x14ac:dyDescent="0.15">
      <c r="D96">
        <f t="shared" si="4"/>
        <v>3.3999999999999972</v>
      </c>
      <c r="E96">
        <f t="shared" si="5"/>
        <v>1.2564848729606155E-2</v>
      </c>
      <c r="F96" t="str">
        <f t="shared" si="6"/>
        <v/>
      </c>
    </row>
    <row r="97" spans="4:6" x14ac:dyDescent="0.15">
      <c r="D97">
        <f t="shared" si="4"/>
        <v>3.4999999999999973</v>
      </c>
      <c r="E97">
        <f t="shared" si="5"/>
        <v>1.1273216114143473E-2</v>
      </c>
      <c r="F97" t="str">
        <f t="shared" si="6"/>
        <v/>
      </c>
    </row>
    <row r="98" spans="4:6" x14ac:dyDescent="0.15">
      <c r="D98">
        <f t="shared" si="4"/>
        <v>3.5999999999999974</v>
      </c>
      <c r="E98">
        <f t="shared" si="5"/>
        <v>1.0130167496884323E-2</v>
      </c>
      <c r="F98" t="str">
        <f t="shared" si="6"/>
        <v/>
      </c>
    </row>
    <row r="99" spans="4:6" x14ac:dyDescent="0.15">
      <c r="D99">
        <f t="shared" si="4"/>
        <v>3.6999999999999975</v>
      </c>
      <c r="E99">
        <f t="shared" si="5"/>
        <v>9.1172038195428719E-3</v>
      </c>
      <c r="F99" t="str">
        <f t="shared" si="6"/>
        <v/>
      </c>
    </row>
    <row r="100" spans="4:6" x14ac:dyDescent="0.15">
      <c r="D100">
        <f t="shared" si="4"/>
        <v>3.7999999999999976</v>
      </c>
      <c r="E100">
        <f t="shared" si="5"/>
        <v>8.218242541312799E-3</v>
      </c>
      <c r="F100" t="str">
        <f t="shared" si="6"/>
        <v/>
      </c>
    </row>
    <row r="101" spans="4:6" x14ac:dyDescent="0.15">
      <c r="D101">
        <f t="shared" si="4"/>
        <v>3.8999999999999977</v>
      </c>
      <c r="E101">
        <f t="shared" si="5"/>
        <v>7.4192983211060206E-3</v>
      </c>
      <c r="F101" t="str">
        <f t="shared" si="6"/>
        <v/>
      </c>
    </row>
    <row r="102" spans="4:6" x14ac:dyDescent="0.15">
      <c r="D102">
        <f t="shared" si="4"/>
        <v>3.9999999999999978</v>
      </c>
      <c r="E102">
        <f t="shared" si="5"/>
        <v>6.7082039324993853E-3</v>
      </c>
      <c r="F102" t="str">
        <f t="shared" si="6"/>
        <v/>
      </c>
    </row>
    <row r="103" spans="4:6" x14ac:dyDescent="0.15">
      <c r="D103">
        <f t="shared" si="4"/>
        <v>4.0999999999999979</v>
      </c>
      <c r="E103">
        <f t="shared" si="5"/>
        <v>6.074367252022296E-3</v>
      </c>
      <c r="F103" t="str">
        <f t="shared" si="6"/>
        <v/>
      </c>
    </row>
    <row r="104" spans="4:6" x14ac:dyDescent="0.15">
      <c r="D104">
        <f t="shared" si="4"/>
        <v>4.1999999999999975</v>
      </c>
      <c r="E104">
        <f t="shared" si="5"/>
        <v>5.5085602634653711E-3</v>
      </c>
      <c r="F104" t="str">
        <f t="shared" si="6"/>
        <v/>
      </c>
    </row>
    <row r="105" spans="4:6" x14ac:dyDescent="0.15">
      <c r="D105">
        <f t="shared" si="4"/>
        <v>4.2999999999999972</v>
      </c>
      <c r="E105">
        <f t="shared" si="5"/>
        <v>5.0027362554762537E-3</v>
      </c>
      <c r="F105" t="str">
        <f t="shared" si="6"/>
        <v/>
      </c>
    </row>
    <row r="106" spans="4:6" x14ac:dyDescent="0.15">
      <c r="D106">
        <f t="shared" si="4"/>
        <v>4.3999999999999968</v>
      </c>
      <c r="E106">
        <f t="shared" si="5"/>
        <v>4.5498716959368694E-3</v>
      </c>
      <c r="F106" t="str">
        <f t="shared" si="6"/>
        <v/>
      </c>
    </row>
    <row r="107" spans="4:6" x14ac:dyDescent="0.15">
      <c r="D107">
        <f t="shared" si="4"/>
        <v>4.4999999999999964</v>
      </c>
      <c r="E107">
        <f t="shared" si="5"/>
        <v>4.1438296036912627E-3</v>
      </c>
      <c r="F107" t="str">
        <f t="shared" si="6"/>
        <v/>
      </c>
    </row>
    <row r="108" spans="4:6" x14ac:dyDescent="0.15">
      <c r="D108">
        <f t="shared" si="4"/>
        <v>4.5999999999999961</v>
      </c>
      <c r="E108">
        <f t="shared" si="5"/>
        <v>3.7792415796244392E-3</v>
      </c>
      <c r="F108" t="str">
        <f t="shared" si="6"/>
        <v/>
      </c>
    </row>
    <row r="109" spans="4:6" x14ac:dyDescent="0.15">
      <c r="D109">
        <f t="shared" si="4"/>
        <v>4.6999999999999957</v>
      </c>
      <c r="E109">
        <f t="shared" si="5"/>
        <v>3.4514059884161534E-3</v>
      </c>
      <c r="F109" t="str">
        <f t="shared" si="6"/>
        <v/>
      </c>
    </row>
    <row r="110" spans="4:6" x14ac:dyDescent="0.15">
      <c r="D110">
        <f t="shared" si="4"/>
        <v>4.7999999999999954</v>
      </c>
      <c r="E110">
        <f t="shared" si="5"/>
        <v>3.1562000899559234E-3</v>
      </c>
      <c r="F110" t="str">
        <f t="shared" si="6"/>
        <v/>
      </c>
    </row>
    <row r="111" spans="4:6" x14ac:dyDescent="0.15">
      <c r="D111">
        <f t="shared" si="4"/>
        <v>4.899999999999995</v>
      </c>
      <c r="E111">
        <f t="shared" si="5"/>
        <v>2.8900042005190938E-3</v>
      </c>
      <c r="F111" t="str">
        <f t="shared" si="6"/>
        <v/>
      </c>
    </row>
    <row r="112" spans="4:6" x14ac:dyDescent="0.15">
      <c r="D112">
        <f t="shared" si="4"/>
        <v>4.9999999999999947</v>
      </c>
      <c r="E112">
        <f t="shared" si="5"/>
        <v>2.6496362165572308E-3</v>
      </c>
      <c r="F112" t="str">
        <f t="shared" si="6"/>
        <v/>
      </c>
    </row>
    <row r="113" spans="4:6" x14ac:dyDescent="0.15">
      <c r="D113">
        <f t="shared" si="4"/>
        <v>5.0999999999999943</v>
      </c>
      <c r="E113">
        <f t="shared" si="5"/>
        <v>2.4322950584957158E-3</v>
      </c>
      <c r="F113" t="str">
        <f t="shared" si="6"/>
        <v/>
      </c>
    </row>
    <row r="114" spans="4:6" x14ac:dyDescent="0.15">
      <c r="D114">
        <f t="shared" si="4"/>
        <v>5.199999999999994</v>
      </c>
      <c r="E114">
        <f t="shared" si="5"/>
        <v>2.2355117895901944E-3</v>
      </c>
      <c r="F114" t="str">
        <f t="shared" si="6"/>
        <v/>
      </c>
    </row>
    <row r="115" spans="4:6" x14ac:dyDescent="0.15">
      <c r="D115">
        <f t="shared" si="4"/>
        <v>5.2999999999999936</v>
      </c>
      <c r="E115">
        <f t="shared" si="5"/>
        <v>2.0571073376670578E-3</v>
      </c>
      <c r="F115" t="str">
        <f t="shared" si="6"/>
        <v/>
      </c>
    </row>
    <row r="116" spans="4:6" x14ac:dyDescent="0.15">
      <c r="D116">
        <f t="shared" si="4"/>
        <v>5.3999999999999932</v>
      </c>
      <c r="E116">
        <f t="shared" si="5"/>
        <v>1.8951558977687354E-3</v>
      </c>
      <c r="F116" t="str">
        <f t="shared" si="6"/>
        <v/>
      </c>
    </row>
    <row r="117" spans="4:6" x14ac:dyDescent="0.15">
      <c r="D117">
        <f t="shared" si="4"/>
        <v>5.4999999999999929</v>
      </c>
      <c r="E117">
        <f t="shared" si="5"/>
        <v>1.7479532237372158E-3</v>
      </c>
      <c r="F117" t="str">
        <f t="shared" si="6"/>
        <v/>
      </c>
    </row>
    <row r="118" spans="4:6" x14ac:dyDescent="0.15">
      <c r="D118">
        <f t="shared" si="4"/>
        <v>5.5999999999999925</v>
      </c>
      <c r="E118">
        <f t="shared" si="5"/>
        <v>1.6139891289376406E-3</v>
      </c>
      <c r="F118" t="str">
        <f t="shared" si="6"/>
        <v/>
      </c>
    </row>
    <row r="119" spans="4:6" x14ac:dyDescent="0.15">
      <c r="D119">
        <f t="shared" si="4"/>
        <v>5.6999999999999922</v>
      </c>
      <c r="E119">
        <f t="shared" si="5"/>
        <v>1.491923612850078E-3</v>
      </c>
      <c r="F119" t="str">
        <f t="shared" si="6"/>
        <v/>
      </c>
    </row>
    <row r="120" spans="4:6" x14ac:dyDescent="0.15">
      <c r="D120">
        <f t="shared" ref="D120:D144" si="7">+D119+0.1</f>
        <v>5.7999999999999918</v>
      </c>
      <c r="E120">
        <f t="shared" si="5"/>
        <v>1.3805661131608392E-3</v>
      </c>
      <c r="F120" t="str">
        <f t="shared" si="6"/>
        <v/>
      </c>
    </row>
    <row r="121" spans="4:6" x14ac:dyDescent="0.15">
      <c r="D121">
        <f t="shared" si="7"/>
        <v>5.8999999999999915</v>
      </c>
      <c r="E121">
        <f t="shared" si="5"/>
        <v>1.2788574540847082E-3</v>
      </c>
      <c r="F121" t="str">
        <f t="shared" si="6"/>
        <v/>
      </c>
    </row>
    <row r="122" spans="4:6" x14ac:dyDescent="0.15">
      <c r="D122">
        <f t="shared" si="7"/>
        <v>5.9999999999999911</v>
      </c>
      <c r="E122">
        <f t="shared" si="5"/>
        <v>1.1858541225631489E-3</v>
      </c>
      <c r="F122" t="str">
        <f t="shared" si="6"/>
        <v/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ニキビ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2021-03-25T14:35:13Z</dcterms:created>
  <dcterms:modified xsi:type="dcterms:W3CDTF">2021-04-16T15:15:48Z</dcterms:modified>
</cp:coreProperties>
</file>