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iya\Documents\Python Scripts\kinyu\20220111_timeseriesdataanalysis\"/>
    </mc:Choice>
  </mc:AlternateContent>
  <xr:revisionPtr revIDLastSave="0" documentId="13_ncr:1_{79F5508E-D753-4B49-B7AB-5F2A5E7B2EFB}" xr6:coauthVersionLast="47" xr6:coauthVersionMax="47" xr10:uidLastSave="{00000000-0000-0000-0000-000000000000}"/>
  <bookViews>
    <workbookView xWindow="-120" yWindow="-120" windowWidth="29040" windowHeight="15840" activeTab="1" xr2:uid="{1413F07D-E92F-4C55-BB24-6B207A9B85AB}"/>
  </bookViews>
  <sheets>
    <sheet name="線形単回帰" sheetId="1" r:id="rId1"/>
    <sheet name="階差モデル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40" i="1" l="1"/>
  <c r="D21" i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20" i="1"/>
  <c r="E23" i="5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E180" i="5" s="1"/>
  <c r="E181" i="5" s="1"/>
  <c r="E182" i="5" s="1"/>
  <c r="E183" i="5" s="1"/>
  <c r="E184" i="5" s="1"/>
  <c r="E185" i="5" s="1"/>
  <c r="E186" i="5" s="1"/>
  <c r="E187" i="5" s="1"/>
  <c r="E188" i="5" s="1"/>
  <c r="E189" i="5" s="1"/>
  <c r="E190" i="5" s="1"/>
  <c r="E191" i="5" s="1"/>
  <c r="E192" i="5" s="1"/>
  <c r="E193" i="5" s="1"/>
  <c r="E194" i="5" s="1"/>
  <c r="E195" i="5" s="1"/>
  <c r="E196" i="5" s="1"/>
  <c r="E197" i="5" s="1"/>
  <c r="E198" i="5" s="1"/>
  <c r="E199" i="5" s="1"/>
  <c r="E200" i="5" s="1"/>
  <c r="E201" i="5" s="1"/>
  <c r="E202" i="5" s="1"/>
  <c r="E203" i="5" s="1"/>
  <c r="E204" i="5" s="1"/>
  <c r="E205" i="5" s="1"/>
  <c r="E206" i="5" s="1"/>
  <c r="E207" i="5" s="1"/>
  <c r="E208" i="5" s="1"/>
  <c r="E209" i="5" s="1"/>
  <c r="E210" i="5" s="1"/>
  <c r="E211" i="5" s="1"/>
  <c r="E212" i="5" s="1"/>
  <c r="E213" i="5" s="1"/>
  <c r="E214" i="5" s="1"/>
  <c r="E215" i="5" s="1"/>
  <c r="E216" i="5" s="1"/>
  <c r="E217" i="5" s="1"/>
  <c r="E218" i="5" s="1"/>
  <c r="E219" i="5" s="1"/>
  <c r="E220" i="5" s="1"/>
  <c r="E221" i="5" s="1"/>
  <c r="E222" i="5" s="1"/>
  <c r="E223" i="5" s="1"/>
  <c r="E224" i="5" s="1"/>
  <c r="E225" i="5" s="1"/>
  <c r="E226" i="5" s="1"/>
  <c r="E227" i="5" s="1"/>
  <c r="E228" i="5" s="1"/>
  <c r="E229" i="5" s="1"/>
  <c r="E230" i="5" s="1"/>
  <c r="E231" i="5" s="1"/>
  <c r="E232" i="5" s="1"/>
  <c r="E233" i="5" s="1"/>
  <c r="E234" i="5" s="1"/>
  <c r="E235" i="5" s="1"/>
  <c r="E236" i="5" s="1"/>
  <c r="E237" i="5" s="1"/>
  <c r="E238" i="5" s="1"/>
  <c r="E239" i="5" s="1"/>
  <c r="E240" i="5" s="1"/>
  <c r="E241" i="5" s="1"/>
  <c r="E242" i="5" s="1"/>
  <c r="E243" i="5" s="1"/>
  <c r="E244" i="5" s="1"/>
  <c r="E245" i="5" s="1"/>
  <c r="E246" i="5" s="1"/>
  <c r="E247" i="5" s="1"/>
  <c r="E248" i="5" s="1"/>
  <c r="E249" i="5" s="1"/>
  <c r="E250" i="5" s="1"/>
  <c r="E251" i="5" s="1"/>
  <c r="E252" i="5" s="1"/>
  <c r="E253" i="5" s="1"/>
  <c r="E254" i="5" s="1"/>
  <c r="E255" i="5" s="1"/>
  <c r="E256" i="5" s="1"/>
  <c r="E257" i="5" s="1"/>
  <c r="E258" i="5" s="1"/>
  <c r="E259" i="5" s="1"/>
  <c r="E260" i="5" s="1"/>
  <c r="E261" i="5" s="1"/>
  <c r="E262" i="5" s="1"/>
  <c r="E263" i="5" s="1"/>
  <c r="E264" i="5" s="1"/>
  <c r="E265" i="5" s="1"/>
  <c r="E266" i="5" s="1"/>
  <c r="E267" i="5" s="1"/>
  <c r="E268" i="5" s="1"/>
  <c r="E269" i="5" s="1"/>
  <c r="E270" i="5" s="1"/>
  <c r="E271" i="5" s="1"/>
  <c r="E272" i="5" s="1"/>
  <c r="E273" i="5" s="1"/>
  <c r="E274" i="5" s="1"/>
  <c r="E275" i="5" s="1"/>
  <c r="E276" i="5" s="1"/>
  <c r="E277" i="5" s="1"/>
  <c r="E278" i="5" s="1"/>
  <c r="E279" i="5" s="1"/>
  <c r="E280" i="5" s="1"/>
  <c r="E281" i="5" s="1"/>
  <c r="E282" i="5" s="1"/>
  <c r="E283" i="5" s="1"/>
  <c r="E284" i="5" s="1"/>
  <c r="E285" i="5" s="1"/>
  <c r="E286" i="5" s="1"/>
  <c r="E287" i="5" s="1"/>
  <c r="E288" i="5" s="1"/>
  <c r="E289" i="5" s="1"/>
  <c r="E290" i="5" s="1"/>
  <c r="E291" i="5" s="1"/>
  <c r="E292" i="5" s="1"/>
  <c r="E293" i="5" s="1"/>
  <c r="E294" i="5" s="1"/>
  <c r="E295" i="5" s="1"/>
  <c r="E296" i="5" s="1"/>
  <c r="E297" i="5" s="1"/>
  <c r="E298" i="5" s="1"/>
  <c r="E299" i="5" s="1"/>
  <c r="E300" i="5" s="1"/>
  <c r="E301" i="5" s="1"/>
  <c r="E302" i="5" s="1"/>
  <c r="E303" i="5" s="1"/>
  <c r="E304" i="5" s="1"/>
  <c r="E305" i="5" s="1"/>
  <c r="E306" i="5" s="1"/>
  <c r="E307" i="5" s="1"/>
  <c r="E308" i="5" s="1"/>
  <c r="E309" i="5" s="1"/>
  <c r="E310" i="5" s="1"/>
  <c r="E311" i="5" s="1"/>
  <c r="E312" i="5" s="1"/>
  <c r="E313" i="5" s="1"/>
  <c r="E314" i="5" s="1"/>
  <c r="E315" i="5" s="1"/>
  <c r="E316" i="5" s="1"/>
  <c r="E317" i="5" s="1"/>
  <c r="E318" i="5" s="1"/>
  <c r="E319" i="5" s="1"/>
  <c r="E320" i="5" s="1"/>
  <c r="E321" i="5" s="1"/>
  <c r="E322" i="5" s="1"/>
  <c r="E323" i="5" s="1"/>
  <c r="E324" i="5" s="1"/>
  <c r="E325" i="5" s="1"/>
  <c r="E326" i="5" s="1"/>
  <c r="E327" i="5" s="1"/>
  <c r="E328" i="5" s="1"/>
  <c r="E329" i="5" s="1"/>
  <c r="E330" i="5" s="1"/>
  <c r="E331" i="5" s="1"/>
  <c r="E332" i="5" s="1"/>
  <c r="E333" i="5" s="1"/>
  <c r="E334" i="5" s="1"/>
  <c r="E335" i="5" s="1"/>
  <c r="E336" i="5" s="1"/>
  <c r="E337" i="5" s="1"/>
  <c r="E338" i="5" s="1"/>
  <c r="E339" i="5" s="1"/>
  <c r="E340" i="5" s="1"/>
  <c r="E341" i="5" s="1"/>
  <c r="E342" i="5" s="1"/>
  <c r="E343" i="5" s="1"/>
  <c r="E344" i="5" s="1"/>
  <c r="E345" i="5" s="1"/>
  <c r="E346" i="5" s="1"/>
  <c r="E347" i="5" s="1"/>
  <c r="E348" i="5" s="1"/>
  <c r="E349" i="5" s="1"/>
  <c r="E350" i="5" s="1"/>
  <c r="E351" i="5" s="1"/>
  <c r="E352" i="5" s="1"/>
  <c r="E353" i="5" s="1"/>
  <c r="E354" i="5" s="1"/>
  <c r="E355" i="5" s="1"/>
  <c r="E356" i="5" s="1"/>
  <c r="E357" i="5" s="1"/>
  <c r="E358" i="5" s="1"/>
  <c r="E359" i="5" s="1"/>
  <c r="E360" i="5" s="1"/>
  <c r="E361" i="5" s="1"/>
  <c r="E362" i="5" s="1"/>
  <c r="E363" i="5" s="1"/>
  <c r="E364" i="5" s="1"/>
  <c r="E365" i="5" s="1"/>
  <c r="E366" i="5" s="1"/>
  <c r="E367" i="5" s="1"/>
  <c r="E368" i="5" s="1"/>
  <c r="E369" i="5" s="1"/>
  <c r="E370" i="5" s="1"/>
  <c r="E371" i="5" s="1"/>
  <c r="E372" i="5" s="1"/>
  <c r="E373" i="5" s="1"/>
  <c r="E374" i="5" s="1"/>
  <c r="E375" i="5" s="1"/>
  <c r="E376" i="5" s="1"/>
  <c r="E377" i="5" s="1"/>
  <c r="E378" i="5" s="1"/>
  <c r="E379" i="5" s="1"/>
  <c r="E380" i="5" s="1"/>
  <c r="E381" i="5" s="1"/>
  <c r="E382" i="5" s="1"/>
  <c r="E383" i="5" s="1"/>
  <c r="E384" i="5" s="1"/>
  <c r="E385" i="5" s="1"/>
  <c r="E386" i="5" s="1"/>
  <c r="E387" i="5" s="1"/>
  <c r="E388" i="5" s="1"/>
  <c r="E389" i="5" s="1"/>
  <c r="E390" i="5" s="1"/>
  <c r="E391" i="5" s="1"/>
  <c r="E392" i="5" s="1"/>
  <c r="E393" i="5" s="1"/>
  <c r="E394" i="5" s="1"/>
  <c r="E395" i="5" s="1"/>
  <c r="E396" i="5" s="1"/>
  <c r="E397" i="5" s="1"/>
  <c r="E398" i="5" s="1"/>
  <c r="E399" i="5" s="1"/>
  <c r="E400" i="5" s="1"/>
  <c r="E401" i="5" s="1"/>
  <c r="E402" i="5" s="1"/>
  <c r="E403" i="5" s="1"/>
  <c r="E404" i="5" s="1"/>
  <c r="E405" i="5" s="1"/>
  <c r="E406" i="5" s="1"/>
  <c r="E407" i="5" s="1"/>
  <c r="E408" i="5" s="1"/>
  <c r="E409" i="5" s="1"/>
  <c r="E410" i="5" s="1"/>
  <c r="E411" i="5" s="1"/>
  <c r="E412" i="5" s="1"/>
  <c r="E413" i="5" s="1"/>
  <c r="E414" i="5" s="1"/>
  <c r="E415" i="5" s="1"/>
  <c r="E416" i="5" s="1"/>
  <c r="E417" i="5" s="1"/>
  <c r="E418" i="5" s="1"/>
  <c r="E419" i="5" s="1"/>
  <c r="E420" i="5" s="1"/>
  <c r="E421" i="5" s="1"/>
  <c r="E422" i="5" s="1"/>
  <c r="E423" i="5" s="1"/>
  <c r="E424" i="5" s="1"/>
  <c r="E425" i="5" s="1"/>
  <c r="E426" i="5" s="1"/>
  <c r="E427" i="5" s="1"/>
  <c r="E428" i="5" s="1"/>
  <c r="E429" i="5" s="1"/>
  <c r="E430" i="5" s="1"/>
  <c r="E431" i="5" s="1"/>
  <c r="E432" i="5" s="1"/>
  <c r="E433" i="5" s="1"/>
  <c r="E434" i="5" s="1"/>
  <c r="E435" i="5" s="1"/>
  <c r="E436" i="5" s="1"/>
  <c r="E437" i="5" s="1"/>
  <c r="E438" i="5" s="1"/>
  <c r="E439" i="5" s="1"/>
  <c r="C439" i="5"/>
  <c r="C438" i="5"/>
  <c r="C437" i="5"/>
  <c r="C436" i="5"/>
  <c r="C435" i="5"/>
  <c r="C434" i="5"/>
  <c r="C433" i="5"/>
  <c r="C432" i="5"/>
  <c r="C431" i="5"/>
  <c r="C430" i="5"/>
  <c r="C429" i="5"/>
  <c r="B440" i="5"/>
  <c r="E10" i="5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9" i="5"/>
  <c r="B440" i="1"/>
  <c r="C19" i="1"/>
  <c r="E19" i="1" s="1"/>
  <c r="D10" i="1"/>
  <c r="D11" i="1" s="1"/>
  <c r="D12" i="1" s="1"/>
  <c r="D13" i="1" s="1"/>
  <c r="D14" i="1" s="1"/>
  <c r="D15" i="1" s="1"/>
  <c r="D16" i="1" s="1"/>
  <c r="D17" i="1" s="1"/>
  <c r="D18" i="1" s="1"/>
  <c r="D19" i="1" s="1"/>
  <c r="D9" i="1"/>
  <c r="D22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D430" i="5" l="1"/>
  <c r="D429" i="5"/>
  <c r="D23" i="5"/>
  <c r="C20" i="1"/>
  <c r="E20" i="1" s="1"/>
  <c r="D431" i="5" l="1"/>
  <c r="D24" i="5"/>
  <c r="C21" i="1"/>
  <c r="E21" i="1" s="1"/>
  <c r="D432" i="5" l="1"/>
  <c r="D25" i="5"/>
  <c r="C22" i="1"/>
  <c r="E22" i="1" s="1"/>
  <c r="D433" i="5" l="1"/>
  <c r="D26" i="5"/>
  <c r="C23" i="1"/>
  <c r="E23" i="1" s="1"/>
  <c r="D434" i="5" l="1"/>
  <c r="D27" i="5"/>
  <c r="C24" i="1"/>
  <c r="E24" i="1" s="1"/>
  <c r="D435" i="5" l="1"/>
  <c r="D28" i="5"/>
  <c r="C25" i="1"/>
  <c r="E25" i="1" s="1"/>
  <c r="D436" i="5" l="1"/>
  <c r="D29" i="5"/>
  <c r="C26" i="1"/>
  <c r="E26" i="1" s="1"/>
  <c r="D437" i="5" l="1"/>
  <c r="D30" i="5"/>
  <c r="C27" i="1"/>
  <c r="E27" i="1" s="1"/>
  <c r="D439" i="5" l="1"/>
  <c r="D438" i="5"/>
  <c r="D31" i="5"/>
  <c r="C28" i="1"/>
  <c r="E28" i="1" s="1"/>
  <c r="D32" i="5" l="1"/>
  <c r="C29" i="1"/>
  <c r="E29" i="1" s="1"/>
  <c r="D33" i="5" l="1"/>
  <c r="C30" i="1"/>
  <c r="E30" i="1" s="1"/>
  <c r="D34" i="5" l="1"/>
  <c r="C31" i="1"/>
  <c r="E31" i="1" s="1"/>
  <c r="D35" i="5" l="1"/>
  <c r="C32" i="1"/>
  <c r="E32" i="1" s="1"/>
  <c r="D36" i="5" l="1"/>
  <c r="C33" i="1"/>
  <c r="E33" i="1" s="1"/>
  <c r="D37" i="5" l="1"/>
  <c r="C34" i="1"/>
  <c r="E34" i="1" s="1"/>
  <c r="D38" i="5" l="1"/>
  <c r="C35" i="1"/>
  <c r="E35" i="1" s="1"/>
  <c r="D39" i="5" l="1"/>
  <c r="C36" i="1"/>
  <c r="E36" i="1" s="1"/>
  <c r="D40" i="5" l="1"/>
  <c r="C37" i="1"/>
  <c r="E37" i="1" s="1"/>
  <c r="D41" i="5" l="1"/>
  <c r="C38" i="1"/>
  <c r="E38" i="1" s="1"/>
  <c r="D42" i="5" l="1"/>
  <c r="C39" i="1"/>
  <c r="E39" i="1" s="1"/>
  <c r="D43" i="5" l="1"/>
  <c r="C40" i="1"/>
  <c r="E40" i="1" s="1"/>
  <c r="D44" i="5" l="1"/>
  <c r="C41" i="1"/>
  <c r="E41" i="1" s="1"/>
  <c r="D45" i="5" l="1"/>
  <c r="C42" i="1"/>
  <c r="E42" i="1" s="1"/>
  <c r="D46" i="5" l="1"/>
  <c r="C43" i="1"/>
  <c r="E43" i="1" s="1"/>
  <c r="D47" i="5" l="1"/>
  <c r="C44" i="1"/>
  <c r="E44" i="1" s="1"/>
  <c r="D48" i="5" l="1"/>
  <c r="C45" i="1"/>
  <c r="E45" i="1" s="1"/>
  <c r="D49" i="5" l="1"/>
  <c r="C46" i="1"/>
  <c r="E46" i="1" s="1"/>
  <c r="D50" i="5" l="1"/>
  <c r="C47" i="1"/>
  <c r="E47" i="1" s="1"/>
  <c r="D51" i="5" l="1"/>
  <c r="C48" i="1"/>
  <c r="E48" i="1" s="1"/>
  <c r="D52" i="5" l="1"/>
  <c r="C49" i="1"/>
  <c r="E49" i="1" s="1"/>
  <c r="D53" i="5" l="1"/>
  <c r="C50" i="1"/>
  <c r="E50" i="1" s="1"/>
  <c r="D54" i="5" l="1"/>
  <c r="C51" i="1"/>
  <c r="E51" i="1" s="1"/>
  <c r="D55" i="5" l="1"/>
  <c r="C52" i="1"/>
  <c r="E52" i="1" s="1"/>
  <c r="D56" i="5" l="1"/>
  <c r="C53" i="1"/>
  <c r="E53" i="1" s="1"/>
  <c r="D57" i="5" l="1"/>
  <c r="C54" i="1"/>
  <c r="E54" i="1" s="1"/>
  <c r="D58" i="5" l="1"/>
  <c r="C55" i="1"/>
  <c r="E55" i="1" s="1"/>
  <c r="D59" i="5" l="1"/>
  <c r="C56" i="1"/>
  <c r="E56" i="1" s="1"/>
  <c r="D60" i="5" l="1"/>
  <c r="C57" i="1"/>
  <c r="E57" i="1" s="1"/>
  <c r="D61" i="5" l="1"/>
  <c r="C58" i="1"/>
  <c r="E58" i="1" s="1"/>
  <c r="D62" i="5" l="1"/>
  <c r="C59" i="1"/>
  <c r="E59" i="1" s="1"/>
  <c r="D63" i="5" l="1"/>
  <c r="C60" i="1"/>
  <c r="E60" i="1" s="1"/>
  <c r="D64" i="5" l="1"/>
  <c r="C61" i="1"/>
  <c r="E61" i="1" s="1"/>
  <c r="D65" i="5" l="1"/>
  <c r="C62" i="1"/>
  <c r="E62" i="1" s="1"/>
  <c r="D66" i="5" l="1"/>
  <c r="C63" i="1"/>
  <c r="E63" i="1" s="1"/>
  <c r="D67" i="5" l="1"/>
  <c r="C64" i="1"/>
  <c r="E64" i="1" s="1"/>
  <c r="D68" i="5" l="1"/>
  <c r="C65" i="1"/>
  <c r="E65" i="1" s="1"/>
  <c r="D69" i="5" l="1"/>
  <c r="C66" i="1"/>
  <c r="E66" i="1" s="1"/>
  <c r="D70" i="5" l="1"/>
  <c r="C67" i="1"/>
  <c r="E67" i="1" s="1"/>
  <c r="D71" i="5" l="1"/>
  <c r="C68" i="1"/>
  <c r="E68" i="1" s="1"/>
  <c r="D72" i="5" l="1"/>
  <c r="C69" i="1"/>
  <c r="E69" i="1" s="1"/>
  <c r="D73" i="5" l="1"/>
  <c r="C70" i="1"/>
  <c r="E70" i="1" s="1"/>
  <c r="D74" i="5" l="1"/>
  <c r="C71" i="1"/>
  <c r="E71" i="1" s="1"/>
  <c r="D75" i="5" l="1"/>
  <c r="C72" i="1"/>
  <c r="E72" i="1" s="1"/>
  <c r="D76" i="5" l="1"/>
  <c r="C73" i="1"/>
  <c r="E73" i="1" s="1"/>
  <c r="D77" i="5" l="1"/>
  <c r="C74" i="1"/>
  <c r="E74" i="1" s="1"/>
  <c r="D78" i="5" l="1"/>
  <c r="C75" i="1"/>
  <c r="E75" i="1" s="1"/>
  <c r="D79" i="5" l="1"/>
  <c r="C76" i="1"/>
  <c r="E76" i="1" s="1"/>
  <c r="D80" i="5" l="1"/>
  <c r="C77" i="1"/>
  <c r="E77" i="1" s="1"/>
  <c r="D81" i="5" l="1"/>
  <c r="C78" i="1"/>
  <c r="E78" i="1" s="1"/>
  <c r="D82" i="5" l="1"/>
  <c r="C79" i="1"/>
  <c r="E79" i="1" s="1"/>
  <c r="D83" i="5" l="1"/>
  <c r="C80" i="1"/>
  <c r="E80" i="1" s="1"/>
  <c r="D84" i="5" l="1"/>
  <c r="C81" i="1"/>
  <c r="E81" i="1" s="1"/>
  <c r="D85" i="5" l="1"/>
  <c r="C82" i="1"/>
  <c r="E82" i="1" s="1"/>
  <c r="D86" i="5" l="1"/>
  <c r="C83" i="1"/>
  <c r="E83" i="1" s="1"/>
  <c r="D87" i="5" l="1"/>
  <c r="C84" i="1"/>
  <c r="E84" i="1" s="1"/>
  <c r="D88" i="5" l="1"/>
  <c r="C85" i="1"/>
  <c r="E85" i="1" s="1"/>
  <c r="D89" i="5" l="1"/>
  <c r="C86" i="1"/>
  <c r="E86" i="1" s="1"/>
  <c r="D90" i="5" l="1"/>
  <c r="C87" i="1"/>
  <c r="E87" i="1" s="1"/>
  <c r="D91" i="5" l="1"/>
  <c r="C88" i="1"/>
  <c r="E88" i="1" s="1"/>
  <c r="D92" i="5" l="1"/>
  <c r="C89" i="1"/>
  <c r="E89" i="1" s="1"/>
  <c r="D93" i="5" l="1"/>
  <c r="C90" i="1"/>
  <c r="E90" i="1" s="1"/>
  <c r="D94" i="5" l="1"/>
  <c r="C91" i="1"/>
  <c r="E91" i="1" s="1"/>
  <c r="D95" i="5" l="1"/>
  <c r="C92" i="1"/>
  <c r="E92" i="1" s="1"/>
  <c r="D96" i="5" l="1"/>
  <c r="C93" i="1"/>
  <c r="E93" i="1" s="1"/>
  <c r="D97" i="5" l="1"/>
  <c r="C94" i="1"/>
  <c r="E94" i="1" s="1"/>
  <c r="D98" i="5" l="1"/>
  <c r="C95" i="1"/>
  <c r="E95" i="1" s="1"/>
  <c r="D99" i="5" l="1"/>
  <c r="C96" i="1"/>
  <c r="E96" i="1" s="1"/>
  <c r="D100" i="5" l="1"/>
  <c r="C97" i="1"/>
  <c r="E97" i="1" s="1"/>
  <c r="D101" i="5" l="1"/>
  <c r="C98" i="1"/>
  <c r="E98" i="1" s="1"/>
  <c r="D102" i="5" l="1"/>
  <c r="C99" i="1"/>
  <c r="E99" i="1" s="1"/>
  <c r="D103" i="5" l="1"/>
  <c r="C100" i="1"/>
  <c r="E100" i="1" s="1"/>
  <c r="D104" i="5" l="1"/>
  <c r="C101" i="1"/>
  <c r="E101" i="1" s="1"/>
  <c r="D105" i="5" l="1"/>
  <c r="C102" i="1"/>
  <c r="E102" i="1" s="1"/>
  <c r="D106" i="5" l="1"/>
  <c r="C103" i="1"/>
  <c r="E103" i="1" s="1"/>
  <c r="D107" i="5" l="1"/>
  <c r="C104" i="1"/>
  <c r="E104" i="1" s="1"/>
  <c r="D108" i="5" l="1"/>
  <c r="C105" i="1"/>
  <c r="E105" i="1" s="1"/>
  <c r="D109" i="5" l="1"/>
  <c r="C106" i="1"/>
  <c r="E106" i="1" s="1"/>
  <c r="D110" i="5" l="1"/>
  <c r="C107" i="1"/>
  <c r="E107" i="1" s="1"/>
  <c r="D111" i="5" l="1"/>
  <c r="C108" i="1"/>
  <c r="E108" i="1" s="1"/>
  <c r="D112" i="5" l="1"/>
  <c r="C109" i="1"/>
  <c r="E109" i="1" s="1"/>
  <c r="D113" i="5" l="1"/>
  <c r="C110" i="1"/>
  <c r="E110" i="1" s="1"/>
  <c r="D114" i="5" l="1"/>
  <c r="C111" i="1"/>
  <c r="E111" i="1" s="1"/>
  <c r="D115" i="5" l="1"/>
  <c r="C112" i="1"/>
  <c r="E112" i="1" s="1"/>
  <c r="D116" i="5" l="1"/>
  <c r="C113" i="1"/>
  <c r="E113" i="1" s="1"/>
  <c r="D117" i="5" l="1"/>
  <c r="C114" i="1"/>
  <c r="E114" i="1" s="1"/>
  <c r="D118" i="5" l="1"/>
  <c r="C115" i="1"/>
  <c r="E115" i="1" s="1"/>
  <c r="D119" i="5" l="1"/>
  <c r="C116" i="1"/>
  <c r="E116" i="1" s="1"/>
  <c r="D120" i="5" l="1"/>
  <c r="C117" i="1"/>
  <c r="E117" i="1" s="1"/>
  <c r="D121" i="5" l="1"/>
  <c r="C118" i="1"/>
  <c r="E118" i="1" s="1"/>
  <c r="D122" i="5" l="1"/>
  <c r="C119" i="1"/>
  <c r="E119" i="1" s="1"/>
  <c r="D123" i="5" l="1"/>
  <c r="C120" i="1"/>
  <c r="E120" i="1" s="1"/>
  <c r="D124" i="5" l="1"/>
  <c r="C121" i="1"/>
  <c r="E121" i="1" s="1"/>
  <c r="D125" i="5" l="1"/>
  <c r="C122" i="1"/>
  <c r="E122" i="1" s="1"/>
  <c r="D126" i="5" l="1"/>
  <c r="C123" i="1"/>
  <c r="E123" i="1" s="1"/>
  <c r="D127" i="5" l="1"/>
  <c r="C124" i="1"/>
  <c r="E124" i="1" s="1"/>
  <c r="D128" i="5" l="1"/>
  <c r="C125" i="1"/>
  <c r="E125" i="1" s="1"/>
  <c r="D129" i="5" l="1"/>
  <c r="C126" i="1"/>
  <c r="E126" i="1" s="1"/>
  <c r="D130" i="5" l="1"/>
  <c r="C127" i="1"/>
  <c r="E127" i="1" s="1"/>
  <c r="D131" i="5" l="1"/>
  <c r="C128" i="1"/>
  <c r="E128" i="1" s="1"/>
  <c r="D132" i="5" l="1"/>
  <c r="C129" i="1"/>
  <c r="E129" i="1" s="1"/>
  <c r="D133" i="5" l="1"/>
  <c r="C130" i="1"/>
  <c r="E130" i="1" s="1"/>
  <c r="D134" i="5" l="1"/>
  <c r="C131" i="1"/>
  <c r="E131" i="1" s="1"/>
  <c r="D135" i="5" l="1"/>
  <c r="C132" i="1"/>
  <c r="E132" i="1" s="1"/>
  <c r="D136" i="5" l="1"/>
  <c r="C133" i="1"/>
  <c r="E133" i="1" s="1"/>
  <c r="D137" i="5" l="1"/>
  <c r="C134" i="1"/>
  <c r="E134" i="1" s="1"/>
  <c r="D138" i="5" l="1"/>
  <c r="C135" i="1"/>
  <c r="E135" i="1" s="1"/>
  <c r="D139" i="5" l="1"/>
  <c r="C136" i="1"/>
  <c r="E136" i="1" s="1"/>
  <c r="D140" i="5" l="1"/>
  <c r="C137" i="1"/>
  <c r="E137" i="1" s="1"/>
  <c r="D141" i="5" l="1"/>
  <c r="C138" i="1"/>
  <c r="E138" i="1" s="1"/>
  <c r="D142" i="5" l="1"/>
  <c r="C139" i="1"/>
  <c r="E139" i="1" s="1"/>
  <c r="D143" i="5" l="1"/>
  <c r="C140" i="1"/>
  <c r="E140" i="1" s="1"/>
  <c r="D144" i="5" l="1"/>
  <c r="C141" i="1"/>
  <c r="E141" i="1" s="1"/>
  <c r="D145" i="5" l="1"/>
  <c r="C142" i="1"/>
  <c r="E142" i="1" s="1"/>
  <c r="D146" i="5" l="1"/>
  <c r="C143" i="1"/>
  <c r="E143" i="1" s="1"/>
  <c r="D147" i="5" l="1"/>
  <c r="C144" i="1"/>
  <c r="E144" i="1" s="1"/>
  <c r="D148" i="5" l="1"/>
  <c r="C145" i="1"/>
  <c r="E145" i="1" s="1"/>
  <c r="D149" i="5" l="1"/>
  <c r="C146" i="1"/>
  <c r="E146" i="1" s="1"/>
  <c r="D150" i="5" l="1"/>
  <c r="C147" i="1"/>
  <c r="E147" i="1" s="1"/>
  <c r="D151" i="5" l="1"/>
  <c r="C148" i="1"/>
  <c r="E148" i="1" s="1"/>
  <c r="D152" i="5" l="1"/>
  <c r="C149" i="1"/>
  <c r="E149" i="1" s="1"/>
  <c r="D153" i="5" l="1"/>
  <c r="C150" i="1"/>
  <c r="E150" i="1" s="1"/>
  <c r="D154" i="5" l="1"/>
  <c r="C151" i="1"/>
  <c r="E151" i="1" s="1"/>
  <c r="D155" i="5" l="1"/>
  <c r="C152" i="1"/>
  <c r="E152" i="1" s="1"/>
  <c r="D156" i="5" l="1"/>
  <c r="C153" i="1"/>
  <c r="E153" i="1" s="1"/>
  <c r="D157" i="5" l="1"/>
  <c r="C154" i="1"/>
  <c r="E154" i="1" s="1"/>
  <c r="D158" i="5" l="1"/>
  <c r="C155" i="1"/>
  <c r="E155" i="1" s="1"/>
  <c r="D159" i="5" l="1"/>
  <c r="C156" i="1"/>
  <c r="E156" i="1" s="1"/>
  <c r="D160" i="5" l="1"/>
  <c r="C157" i="1"/>
  <c r="E157" i="1" s="1"/>
  <c r="D161" i="5" l="1"/>
  <c r="C158" i="1"/>
  <c r="E158" i="1" s="1"/>
  <c r="D162" i="5" l="1"/>
  <c r="C159" i="1"/>
  <c r="E159" i="1" s="1"/>
  <c r="D163" i="5" l="1"/>
  <c r="C160" i="1"/>
  <c r="E160" i="1" s="1"/>
  <c r="D164" i="5" l="1"/>
  <c r="C161" i="1"/>
  <c r="E161" i="1" s="1"/>
  <c r="D165" i="5" l="1"/>
  <c r="C162" i="1"/>
  <c r="E162" i="1" s="1"/>
  <c r="D166" i="5" l="1"/>
  <c r="C163" i="1"/>
  <c r="E163" i="1" s="1"/>
  <c r="D167" i="5" l="1"/>
  <c r="C164" i="1"/>
  <c r="E164" i="1" s="1"/>
  <c r="D168" i="5" l="1"/>
  <c r="C165" i="1"/>
  <c r="E165" i="1" s="1"/>
  <c r="D169" i="5" l="1"/>
  <c r="C166" i="1"/>
  <c r="E166" i="1" s="1"/>
  <c r="D170" i="5" l="1"/>
  <c r="C167" i="1"/>
  <c r="E167" i="1" s="1"/>
  <c r="D171" i="5" l="1"/>
  <c r="C168" i="1"/>
  <c r="E168" i="1" s="1"/>
  <c r="D172" i="5" l="1"/>
  <c r="C169" i="1"/>
  <c r="E169" i="1" s="1"/>
  <c r="D173" i="5" l="1"/>
  <c r="C170" i="1"/>
  <c r="E170" i="1" s="1"/>
  <c r="D174" i="5" l="1"/>
  <c r="C171" i="1"/>
  <c r="E171" i="1" s="1"/>
  <c r="D175" i="5" l="1"/>
  <c r="C172" i="1"/>
  <c r="E172" i="1" s="1"/>
  <c r="D176" i="5" l="1"/>
  <c r="C173" i="1"/>
  <c r="E173" i="1" s="1"/>
  <c r="D177" i="5" l="1"/>
  <c r="C174" i="1"/>
  <c r="E174" i="1" s="1"/>
  <c r="D178" i="5" l="1"/>
  <c r="C175" i="1"/>
  <c r="E175" i="1" s="1"/>
  <c r="D179" i="5" l="1"/>
  <c r="C176" i="1"/>
  <c r="E176" i="1" s="1"/>
  <c r="D180" i="5" l="1"/>
  <c r="C177" i="1"/>
  <c r="E177" i="1" s="1"/>
  <c r="D181" i="5" l="1"/>
  <c r="C178" i="1"/>
  <c r="E178" i="1" s="1"/>
  <c r="D182" i="5" l="1"/>
  <c r="C179" i="1"/>
  <c r="E179" i="1" s="1"/>
  <c r="D183" i="5" l="1"/>
  <c r="C180" i="1"/>
  <c r="E180" i="1" s="1"/>
  <c r="D184" i="5" l="1"/>
  <c r="C181" i="1"/>
  <c r="E181" i="1" s="1"/>
  <c r="D185" i="5" l="1"/>
  <c r="C182" i="1"/>
  <c r="E182" i="1" s="1"/>
  <c r="D186" i="5" l="1"/>
  <c r="C183" i="1"/>
  <c r="E183" i="1" s="1"/>
  <c r="D187" i="5" l="1"/>
  <c r="C184" i="1"/>
  <c r="E184" i="1" s="1"/>
  <c r="D188" i="5" l="1"/>
  <c r="C185" i="1"/>
  <c r="E185" i="1" s="1"/>
  <c r="D189" i="5" l="1"/>
  <c r="C186" i="1"/>
  <c r="E186" i="1" s="1"/>
  <c r="D190" i="5" l="1"/>
  <c r="C187" i="1"/>
  <c r="E187" i="1" s="1"/>
  <c r="D191" i="5" l="1"/>
  <c r="C188" i="1"/>
  <c r="E188" i="1" s="1"/>
  <c r="D192" i="5" l="1"/>
  <c r="C189" i="1"/>
  <c r="E189" i="1" s="1"/>
  <c r="D193" i="5" l="1"/>
  <c r="C190" i="1"/>
  <c r="E190" i="1" s="1"/>
  <c r="D194" i="5" l="1"/>
  <c r="C191" i="1"/>
  <c r="E191" i="1" s="1"/>
  <c r="D195" i="5" l="1"/>
  <c r="C192" i="1"/>
  <c r="E192" i="1" s="1"/>
  <c r="D196" i="5" l="1"/>
  <c r="C193" i="1"/>
  <c r="E193" i="1" s="1"/>
  <c r="D197" i="5" l="1"/>
  <c r="C194" i="1"/>
  <c r="E194" i="1" s="1"/>
  <c r="D198" i="5" l="1"/>
  <c r="C195" i="1"/>
  <c r="E195" i="1" s="1"/>
  <c r="D199" i="5" l="1"/>
  <c r="C196" i="1"/>
  <c r="E196" i="1" s="1"/>
  <c r="D200" i="5" l="1"/>
  <c r="C197" i="1"/>
  <c r="E197" i="1" s="1"/>
  <c r="D201" i="5" l="1"/>
  <c r="C198" i="1"/>
  <c r="E198" i="1" s="1"/>
  <c r="D202" i="5" l="1"/>
  <c r="C199" i="1"/>
  <c r="E199" i="1" s="1"/>
  <c r="D203" i="5" l="1"/>
  <c r="C200" i="1"/>
  <c r="E200" i="1" s="1"/>
  <c r="D204" i="5" l="1"/>
  <c r="C201" i="1"/>
  <c r="E201" i="1" s="1"/>
  <c r="D205" i="5" l="1"/>
  <c r="C202" i="1"/>
  <c r="E202" i="1" s="1"/>
  <c r="D206" i="5" l="1"/>
  <c r="C203" i="1"/>
  <c r="E203" i="1" s="1"/>
  <c r="D207" i="5" l="1"/>
  <c r="C204" i="1"/>
  <c r="E204" i="1" s="1"/>
  <c r="D208" i="5" l="1"/>
  <c r="C205" i="1"/>
  <c r="E205" i="1" s="1"/>
  <c r="D209" i="5" l="1"/>
  <c r="C206" i="1"/>
  <c r="E206" i="1" s="1"/>
  <c r="D210" i="5" l="1"/>
  <c r="C207" i="1"/>
  <c r="E207" i="1" s="1"/>
  <c r="D211" i="5" l="1"/>
  <c r="C208" i="1"/>
  <c r="E208" i="1" s="1"/>
  <c r="D212" i="5" l="1"/>
  <c r="C209" i="1"/>
  <c r="E209" i="1" s="1"/>
  <c r="D213" i="5" l="1"/>
  <c r="C210" i="1"/>
  <c r="E210" i="1" s="1"/>
  <c r="D214" i="5" l="1"/>
  <c r="C211" i="1"/>
  <c r="E211" i="1" s="1"/>
  <c r="D215" i="5" l="1"/>
  <c r="C212" i="1"/>
  <c r="E212" i="1" s="1"/>
  <c r="D216" i="5" l="1"/>
  <c r="C213" i="1"/>
  <c r="E213" i="1" s="1"/>
  <c r="D217" i="5" l="1"/>
  <c r="C214" i="1"/>
  <c r="E214" i="1" s="1"/>
  <c r="D218" i="5" l="1"/>
  <c r="C215" i="1"/>
  <c r="E215" i="1" s="1"/>
  <c r="D219" i="5" l="1"/>
  <c r="C216" i="1"/>
  <c r="E216" i="1" s="1"/>
  <c r="D220" i="5" l="1"/>
  <c r="C217" i="1"/>
  <c r="E217" i="1" s="1"/>
  <c r="D221" i="5" l="1"/>
  <c r="C218" i="1"/>
  <c r="E218" i="1" s="1"/>
  <c r="D222" i="5" l="1"/>
  <c r="C219" i="1"/>
  <c r="E219" i="1" s="1"/>
  <c r="D223" i="5" l="1"/>
  <c r="C220" i="1"/>
  <c r="E220" i="1" s="1"/>
  <c r="D224" i="5" l="1"/>
  <c r="C221" i="1"/>
  <c r="E221" i="1" s="1"/>
  <c r="D225" i="5" l="1"/>
  <c r="C222" i="1"/>
  <c r="E222" i="1" s="1"/>
  <c r="D226" i="5" l="1"/>
  <c r="C223" i="1"/>
  <c r="E223" i="1" s="1"/>
  <c r="D227" i="5" l="1"/>
  <c r="C224" i="1"/>
  <c r="E224" i="1" s="1"/>
  <c r="D228" i="5" l="1"/>
  <c r="C225" i="1"/>
  <c r="E225" i="1" s="1"/>
  <c r="D229" i="5" l="1"/>
  <c r="C226" i="1"/>
  <c r="E226" i="1" s="1"/>
  <c r="D230" i="5" l="1"/>
  <c r="C227" i="1"/>
  <c r="E227" i="1" s="1"/>
  <c r="D231" i="5" l="1"/>
  <c r="C228" i="1"/>
  <c r="E228" i="1" s="1"/>
  <c r="D232" i="5" l="1"/>
  <c r="C229" i="1"/>
  <c r="E229" i="1" s="1"/>
  <c r="D233" i="5" l="1"/>
  <c r="C230" i="1"/>
  <c r="E230" i="1" s="1"/>
  <c r="D234" i="5" l="1"/>
  <c r="C231" i="1"/>
  <c r="E231" i="1" s="1"/>
  <c r="D235" i="5" l="1"/>
  <c r="C232" i="1"/>
  <c r="E232" i="1" s="1"/>
  <c r="D236" i="5" l="1"/>
  <c r="C233" i="1"/>
  <c r="E233" i="1" s="1"/>
  <c r="D237" i="5" l="1"/>
  <c r="C234" i="1"/>
  <c r="E234" i="1" s="1"/>
  <c r="D238" i="5" l="1"/>
  <c r="C235" i="1"/>
  <c r="E235" i="1" s="1"/>
  <c r="D239" i="5" l="1"/>
  <c r="C236" i="1"/>
  <c r="E236" i="1" s="1"/>
  <c r="D240" i="5" l="1"/>
  <c r="C237" i="1"/>
  <c r="E237" i="1" s="1"/>
  <c r="D241" i="5" l="1"/>
  <c r="C238" i="1"/>
  <c r="E238" i="1" s="1"/>
  <c r="D242" i="5" l="1"/>
  <c r="C239" i="1"/>
  <c r="E239" i="1" s="1"/>
  <c r="D243" i="5" l="1"/>
  <c r="C240" i="1"/>
  <c r="E240" i="1" s="1"/>
  <c r="D244" i="5" l="1"/>
  <c r="C241" i="1"/>
  <c r="E241" i="1" s="1"/>
  <c r="D245" i="5" l="1"/>
  <c r="C242" i="1"/>
  <c r="E242" i="1" s="1"/>
  <c r="D246" i="5" l="1"/>
  <c r="C243" i="1"/>
  <c r="E243" i="1" s="1"/>
  <c r="D247" i="5" l="1"/>
  <c r="C244" i="1"/>
  <c r="E244" i="1" s="1"/>
  <c r="D248" i="5" l="1"/>
  <c r="C245" i="1"/>
  <c r="E245" i="1" s="1"/>
  <c r="D249" i="5" l="1"/>
  <c r="C246" i="1"/>
  <c r="E246" i="1" s="1"/>
  <c r="D250" i="5" l="1"/>
  <c r="C247" i="1"/>
  <c r="E247" i="1" s="1"/>
  <c r="D251" i="5" l="1"/>
  <c r="C248" i="1"/>
  <c r="E248" i="1" s="1"/>
  <c r="D252" i="5" l="1"/>
  <c r="C249" i="1"/>
  <c r="E249" i="1" s="1"/>
  <c r="D253" i="5" l="1"/>
  <c r="C250" i="1"/>
  <c r="E250" i="1" s="1"/>
  <c r="D254" i="5" l="1"/>
  <c r="C251" i="1"/>
  <c r="E251" i="1" s="1"/>
  <c r="D255" i="5" l="1"/>
  <c r="C252" i="1"/>
  <c r="E252" i="1" s="1"/>
  <c r="D256" i="5" l="1"/>
  <c r="C253" i="1"/>
  <c r="E253" i="1" s="1"/>
  <c r="D257" i="5" l="1"/>
  <c r="C254" i="1"/>
  <c r="E254" i="1" s="1"/>
  <c r="D258" i="5" l="1"/>
  <c r="C255" i="1"/>
  <c r="E255" i="1" s="1"/>
  <c r="D259" i="5" l="1"/>
  <c r="C256" i="1"/>
  <c r="E256" i="1" s="1"/>
  <c r="D260" i="5" l="1"/>
  <c r="C257" i="1"/>
  <c r="E257" i="1" s="1"/>
  <c r="D261" i="5" l="1"/>
  <c r="C258" i="1"/>
  <c r="E258" i="1" s="1"/>
  <c r="D262" i="5" l="1"/>
  <c r="C259" i="1"/>
  <c r="E259" i="1" s="1"/>
  <c r="D263" i="5" l="1"/>
  <c r="C260" i="1"/>
  <c r="E260" i="1" s="1"/>
  <c r="D264" i="5" l="1"/>
  <c r="C261" i="1"/>
  <c r="E261" i="1" s="1"/>
  <c r="D265" i="5" l="1"/>
  <c r="C262" i="1"/>
  <c r="E262" i="1" s="1"/>
  <c r="D266" i="5" l="1"/>
  <c r="C263" i="1"/>
  <c r="E263" i="1" s="1"/>
  <c r="D267" i="5" l="1"/>
  <c r="C264" i="1"/>
  <c r="E264" i="1" s="1"/>
  <c r="D268" i="5" l="1"/>
  <c r="C265" i="1"/>
  <c r="E265" i="1" s="1"/>
  <c r="D269" i="5" l="1"/>
  <c r="C266" i="1"/>
  <c r="E266" i="1" s="1"/>
  <c r="D270" i="5" l="1"/>
  <c r="C267" i="1"/>
  <c r="E267" i="1" s="1"/>
  <c r="D271" i="5" l="1"/>
  <c r="C268" i="1"/>
  <c r="E268" i="1" s="1"/>
  <c r="D272" i="5" l="1"/>
  <c r="C269" i="1"/>
  <c r="E269" i="1" s="1"/>
  <c r="D273" i="5" l="1"/>
  <c r="C270" i="1"/>
  <c r="E270" i="1" s="1"/>
  <c r="D274" i="5" l="1"/>
  <c r="C271" i="1"/>
  <c r="E271" i="1" s="1"/>
  <c r="D275" i="5" l="1"/>
  <c r="C272" i="1"/>
  <c r="E272" i="1" s="1"/>
  <c r="D276" i="5" l="1"/>
  <c r="C273" i="1"/>
  <c r="E273" i="1" s="1"/>
  <c r="D277" i="5" l="1"/>
  <c r="C274" i="1"/>
  <c r="E274" i="1" s="1"/>
  <c r="D278" i="5" l="1"/>
  <c r="C275" i="1"/>
  <c r="E275" i="1" s="1"/>
  <c r="D279" i="5" l="1"/>
  <c r="C276" i="1"/>
  <c r="E276" i="1" s="1"/>
  <c r="D280" i="5" l="1"/>
  <c r="C277" i="1"/>
  <c r="E277" i="1" s="1"/>
  <c r="D281" i="5" l="1"/>
  <c r="C278" i="1"/>
  <c r="E278" i="1" s="1"/>
  <c r="D282" i="5" l="1"/>
  <c r="C279" i="1"/>
  <c r="E279" i="1" s="1"/>
  <c r="D283" i="5" l="1"/>
  <c r="C280" i="1"/>
  <c r="E280" i="1" s="1"/>
  <c r="D284" i="5" l="1"/>
  <c r="C281" i="1"/>
  <c r="E281" i="1" s="1"/>
  <c r="D285" i="5" l="1"/>
  <c r="C282" i="1"/>
  <c r="E282" i="1" s="1"/>
  <c r="D286" i="5" l="1"/>
  <c r="C283" i="1"/>
  <c r="E283" i="1" s="1"/>
  <c r="D287" i="5" l="1"/>
  <c r="C284" i="1"/>
  <c r="E284" i="1" s="1"/>
  <c r="D288" i="5" l="1"/>
  <c r="C285" i="1"/>
  <c r="E285" i="1" s="1"/>
  <c r="D289" i="5" l="1"/>
  <c r="C286" i="1"/>
  <c r="E286" i="1" s="1"/>
  <c r="D290" i="5" l="1"/>
  <c r="C287" i="1"/>
  <c r="E287" i="1" s="1"/>
  <c r="D291" i="5" l="1"/>
  <c r="C288" i="1"/>
  <c r="E288" i="1" s="1"/>
  <c r="D292" i="5" l="1"/>
  <c r="C289" i="1"/>
  <c r="E289" i="1" s="1"/>
  <c r="D293" i="5" l="1"/>
  <c r="C290" i="1"/>
  <c r="E290" i="1" s="1"/>
  <c r="D294" i="5" l="1"/>
  <c r="C291" i="1"/>
  <c r="E291" i="1" s="1"/>
  <c r="D295" i="5" l="1"/>
  <c r="C292" i="1"/>
  <c r="E292" i="1" s="1"/>
  <c r="D296" i="5" l="1"/>
  <c r="C293" i="1"/>
  <c r="E293" i="1" s="1"/>
  <c r="D297" i="5" l="1"/>
  <c r="C294" i="1"/>
  <c r="E294" i="1" s="1"/>
  <c r="D298" i="5" l="1"/>
  <c r="C295" i="1"/>
  <c r="E295" i="1" s="1"/>
  <c r="D299" i="5" l="1"/>
  <c r="C296" i="1"/>
  <c r="E296" i="1" s="1"/>
  <c r="D300" i="5" l="1"/>
  <c r="C297" i="1"/>
  <c r="E297" i="1" s="1"/>
  <c r="D301" i="5" l="1"/>
  <c r="C298" i="1"/>
  <c r="E298" i="1" s="1"/>
  <c r="D302" i="5" l="1"/>
  <c r="C299" i="1"/>
  <c r="E299" i="1" s="1"/>
  <c r="D303" i="5" l="1"/>
  <c r="C300" i="1"/>
  <c r="E300" i="1" s="1"/>
  <c r="D304" i="5" l="1"/>
  <c r="C301" i="1"/>
  <c r="E301" i="1" s="1"/>
  <c r="D305" i="5" l="1"/>
  <c r="C302" i="1"/>
  <c r="E302" i="1" s="1"/>
  <c r="D306" i="5" l="1"/>
  <c r="C303" i="1"/>
  <c r="E303" i="1" s="1"/>
  <c r="D307" i="5" l="1"/>
  <c r="C304" i="1"/>
  <c r="E304" i="1" s="1"/>
  <c r="D308" i="5" l="1"/>
  <c r="C305" i="1"/>
  <c r="E305" i="1" s="1"/>
  <c r="D309" i="5" l="1"/>
  <c r="C306" i="1"/>
  <c r="E306" i="1" s="1"/>
  <c r="D310" i="5" l="1"/>
  <c r="C307" i="1"/>
  <c r="E307" i="1" s="1"/>
  <c r="D311" i="5" l="1"/>
  <c r="C308" i="1"/>
  <c r="E308" i="1" s="1"/>
  <c r="D312" i="5" l="1"/>
  <c r="C309" i="1"/>
  <c r="E309" i="1" s="1"/>
  <c r="D313" i="5" l="1"/>
  <c r="C310" i="1"/>
  <c r="E310" i="1" s="1"/>
  <c r="D314" i="5" l="1"/>
  <c r="C311" i="1"/>
  <c r="E311" i="1" s="1"/>
  <c r="D315" i="5" l="1"/>
  <c r="C312" i="1"/>
  <c r="E312" i="1" s="1"/>
  <c r="D316" i="5" l="1"/>
  <c r="C313" i="1"/>
  <c r="E313" i="1" s="1"/>
  <c r="D317" i="5" l="1"/>
  <c r="C314" i="1"/>
  <c r="E314" i="1" s="1"/>
  <c r="D318" i="5" l="1"/>
  <c r="C315" i="1"/>
  <c r="E315" i="1" s="1"/>
  <c r="D319" i="5" l="1"/>
  <c r="C316" i="1"/>
  <c r="E316" i="1" s="1"/>
  <c r="D320" i="5" l="1"/>
  <c r="C317" i="1"/>
  <c r="E317" i="1" s="1"/>
  <c r="D321" i="5" l="1"/>
  <c r="C318" i="1"/>
  <c r="E318" i="1" s="1"/>
  <c r="D322" i="5" l="1"/>
  <c r="C319" i="1"/>
  <c r="E319" i="1" s="1"/>
  <c r="D323" i="5" l="1"/>
  <c r="C320" i="1"/>
  <c r="E320" i="1" s="1"/>
  <c r="D324" i="5" l="1"/>
  <c r="C321" i="1"/>
  <c r="E321" i="1" s="1"/>
  <c r="D325" i="5" l="1"/>
  <c r="C322" i="1"/>
  <c r="E322" i="1" s="1"/>
  <c r="D326" i="5" l="1"/>
  <c r="C323" i="1"/>
  <c r="E323" i="1" s="1"/>
  <c r="D327" i="5" l="1"/>
  <c r="C324" i="1"/>
  <c r="E324" i="1" s="1"/>
  <c r="D328" i="5" l="1"/>
  <c r="C325" i="1"/>
  <c r="E325" i="1" s="1"/>
  <c r="D329" i="5" l="1"/>
  <c r="C326" i="1"/>
  <c r="E326" i="1" s="1"/>
  <c r="D330" i="5" l="1"/>
  <c r="C327" i="1"/>
  <c r="E327" i="1" s="1"/>
  <c r="D331" i="5" l="1"/>
  <c r="C328" i="1"/>
  <c r="E328" i="1" s="1"/>
  <c r="D332" i="5" l="1"/>
  <c r="C329" i="1"/>
  <c r="E329" i="1" s="1"/>
  <c r="D333" i="5" l="1"/>
  <c r="C330" i="1"/>
  <c r="E330" i="1" s="1"/>
  <c r="D334" i="5" l="1"/>
  <c r="C331" i="1"/>
  <c r="E331" i="1" s="1"/>
  <c r="D335" i="5" l="1"/>
  <c r="C332" i="1"/>
  <c r="E332" i="1" s="1"/>
  <c r="D336" i="5" l="1"/>
  <c r="C333" i="1"/>
  <c r="E333" i="1" s="1"/>
  <c r="D337" i="5" l="1"/>
  <c r="C334" i="1"/>
  <c r="E334" i="1" s="1"/>
  <c r="D338" i="5" l="1"/>
  <c r="C335" i="1"/>
  <c r="E335" i="1" s="1"/>
  <c r="D339" i="5" l="1"/>
  <c r="C336" i="1"/>
  <c r="E336" i="1" s="1"/>
  <c r="D340" i="5" l="1"/>
  <c r="C337" i="1"/>
  <c r="E337" i="1" s="1"/>
  <c r="D341" i="5" l="1"/>
  <c r="C338" i="1"/>
  <c r="E338" i="1" s="1"/>
  <c r="D342" i="5" l="1"/>
  <c r="C339" i="1"/>
  <c r="E339" i="1" s="1"/>
  <c r="D343" i="5" l="1"/>
  <c r="C340" i="1"/>
  <c r="E340" i="1" s="1"/>
  <c r="D344" i="5" l="1"/>
  <c r="C341" i="1"/>
  <c r="E341" i="1" s="1"/>
  <c r="D345" i="5" l="1"/>
  <c r="C342" i="1"/>
  <c r="E342" i="1" s="1"/>
  <c r="D346" i="5" l="1"/>
  <c r="C343" i="1"/>
  <c r="E343" i="1" s="1"/>
  <c r="D347" i="5" l="1"/>
  <c r="C344" i="1"/>
  <c r="E344" i="1" s="1"/>
  <c r="D348" i="5" l="1"/>
  <c r="C345" i="1"/>
  <c r="E345" i="1" s="1"/>
  <c r="D349" i="5" l="1"/>
  <c r="C346" i="1"/>
  <c r="E346" i="1" s="1"/>
  <c r="D350" i="5" l="1"/>
  <c r="C347" i="1"/>
  <c r="E347" i="1" s="1"/>
  <c r="D351" i="5" l="1"/>
  <c r="C348" i="1"/>
  <c r="E348" i="1" s="1"/>
  <c r="D352" i="5" l="1"/>
  <c r="C349" i="1"/>
  <c r="E349" i="1" s="1"/>
  <c r="D353" i="5" l="1"/>
  <c r="C350" i="1"/>
  <c r="E350" i="1" s="1"/>
  <c r="D354" i="5" l="1"/>
  <c r="C351" i="1"/>
  <c r="E351" i="1" s="1"/>
  <c r="D355" i="5" l="1"/>
  <c r="C352" i="1"/>
  <c r="E352" i="1" s="1"/>
  <c r="D356" i="5" l="1"/>
  <c r="C353" i="1"/>
  <c r="E353" i="1" s="1"/>
  <c r="D357" i="5" l="1"/>
  <c r="C354" i="1"/>
  <c r="E354" i="1" s="1"/>
  <c r="D358" i="5" l="1"/>
  <c r="C355" i="1"/>
  <c r="E355" i="1" s="1"/>
  <c r="D359" i="5" l="1"/>
  <c r="C356" i="1"/>
  <c r="E356" i="1" s="1"/>
  <c r="D360" i="5" l="1"/>
  <c r="C357" i="1"/>
  <c r="E357" i="1" s="1"/>
  <c r="D361" i="5" l="1"/>
  <c r="C358" i="1"/>
  <c r="E358" i="1" s="1"/>
  <c r="D362" i="5" l="1"/>
  <c r="C359" i="1"/>
  <c r="E359" i="1" s="1"/>
  <c r="D363" i="5" l="1"/>
  <c r="C360" i="1"/>
  <c r="E360" i="1" s="1"/>
  <c r="D364" i="5" l="1"/>
  <c r="C361" i="1"/>
  <c r="E361" i="1" s="1"/>
  <c r="D365" i="5" l="1"/>
  <c r="C362" i="1"/>
  <c r="E362" i="1" s="1"/>
  <c r="D366" i="5" l="1"/>
  <c r="C363" i="1"/>
  <c r="E363" i="1" s="1"/>
  <c r="D367" i="5" l="1"/>
  <c r="C364" i="1"/>
  <c r="E364" i="1" s="1"/>
  <c r="D368" i="5" l="1"/>
  <c r="C365" i="1"/>
  <c r="E365" i="1" s="1"/>
  <c r="D369" i="5" l="1"/>
  <c r="C366" i="1"/>
  <c r="E366" i="1" s="1"/>
  <c r="D370" i="5" l="1"/>
  <c r="C367" i="1"/>
  <c r="E367" i="1" s="1"/>
  <c r="D371" i="5" l="1"/>
  <c r="C368" i="1"/>
  <c r="E368" i="1" s="1"/>
  <c r="D372" i="5" l="1"/>
  <c r="C369" i="1"/>
  <c r="E369" i="1" s="1"/>
  <c r="D373" i="5" l="1"/>
  <c r="C370" i="1"/>
  <c r="E370" i="1" s="1"/>
  <c r="D374" i="5" l="1"/>
  <c r="C371" i="1"/>
  <c r="E371" i="1" s="1"/>
  <c r="D375" i="5" l="1"/>
  <c r="C372" i="1"/>
  <c r="E372" i="1" s="1"/>
  <c r="D376" i="5" l="1"/>
  <c r="C373" i="1"/>
  <c r="E373" i="1" s="1"/>
  <c r="D377" i="5" l="1"/>
  <c r="C374" i="1"/>
  <c r="E374" i="1" s="1"/>
  <c r="D378" i="5" l="1"/>
  <c r="C375" i="1"/>
  <c r="E375" i="1" s="1"/>
  <c r="D379" i="5" l="1"/>
  <c r="C376" i="1"/>
  <c r="E376" i="1" s="1"/>
  <c r="D380" i="5" l="1"/>
  <c r="C377" i="1"/>
  <c r="E377" i="1" s="1"/>
  <c r="D381" i="5" l="1"/>
  <c r="C378" i="1"/>
  <c r="E378" i="1" s="1"/>
  <c r="D382" i="5" l="1"/>
  <c r="C379" i="1"/>
  <c r="E379" i="1" s="1"/>
  <c r="D383" i="5" l="1"/>
  <c r="C380" i="1"/>
  <c r="E380" i="1" s="1"/>
  <c r="D384" i="5" l="1"/>
  <c r="C381" i="1"/>
  <c r="E381" i="1" s="1"/>
  <c r="D385" i="5" l="1"/>
  <c r="C382" i="1"/>
  <c r="E382" i="1" s="1"/>
  <c r="D386" i="5" l="1"/>
  <c r="C383" i="1"/>
  <c r="E383" i="1" s="1"/>
  <c r="D387" i="5" l="1"/>
  <c r="C384" i="1"/>
  <c r="E384" i="1" s="1"/>
  <c r="D388" i="5" l="1"/>
  <c r="C385" i="1"/>
  <c r="E385" i="1" s="1"/>
  <c r="D389" i="5" l="1"/>
  <c r="C386" i="1"/>
  <c r="E386" i="1" s="1"/>
  <c r="D390" i="5" l="1"/>
  <c r="C387" i="1"/>
  <c r="E387" i="1" s="1"/>
  <c r="D391" i="5" l="1"/>
  <c r="C388" i="1"/>
  <c r="E388" i="1" s="1"/>
  <c r="D392" i="5" l="1"/>
  <c r="C389" i="1"/>
  <c r="E389" i="1" s="1"/>
  <c r="D393" i="5" l="1"/>
  <c r="C390" i="1"/>
  <c r="E390" i="1" s="1"/>
  <c r="D394" i="5" l="1"/>
  <c r="C391" i="1"/>
  <c r="E391" i="1" s="1"/>
  <c r="D395" i="5" l="1"/>
  <c r="C392" i="1"/>
  <c r="E392" i="1" s="1"/>
  <c r="D396" i="5" l="1"/>
  <c r="C393" i="1"/>
  <c r="E393" i="1" s="1"/>
  <c r="D397" i="5" l="1"/>
  <c r="C394" i="1"/>
  <c r="E394" i="1" s="1"/>
  <c r="D398" i="5" l="1"/>
  <c r="C395" i="1"/>
  <c r="E395" i="1" s="1"/>
  <c r="D399" i="5" l="1"/>
  <c r="C396" i="1"/>
  <c r="E396" i="1" s="1"/>
  <c r="D400" i="5" l="1"/>
  <c r="C397" i="1"/>
  <c r="E397" i="1" s="1"/>
  <c r="D401" i="5" l="1"/>
  <c r="C398" i="1"/>
  <c r="E398" i="1" s="1"/>
  <c r="D402" i="5" l="1"/>
  <c r="C399" i="1"/>
  <c r="E399" i="1" s="1"/>
  <c r="D403" i="5" l="1"/>
  <c r="C400" i="1"/>
  <c r="E400" i="1" s="1"/>
  <c r="D404" i="5" l="1"/>
  <c r="C401" i="1"/>
  <c r="E401" i="1" s="1"/>
  <c r="D405" i="5" l="1"/>
  <c r="C402" i="1"/>
  <c r="E402" i="1" s="1"/>
  <c r="D406" i="5" l="1"/>
  <c r="C403" i="1"/>
  <c r="E403" i="1" s="1"/>
  <c r="D407" i="5" l="1"/>
  <c r="C404" i="1"/>
  <c r="E404" i="1" s="1"/>
  <c r="D408" i="5" l="1"/>
  <c r="C405" i="1"/>
  <c r="E405" i="1" s="1"/>
  <c r="D409" i="5" l="1"/>
  <c r="C406" i="1"/>
  <c r="E406" i="1" s="1"/>
  <c r="D410" i="5" l="1"/>
  <c r="C407" i="1"/>
  <c r="E407" i="1" s="1"/>
  <c r="D411" i="5" l="1"/>
  <c r="C408" i="1"/>
  <c r="E408" i="1" s="1"/>
  <c r="D412" i="5" l="1"/>
  <c r="C409" i="1"/>
  <c r="E409" i="1" s="1"/>
  <c r="D413" i="5" l="1"/>
  <c r="C410" i="1"/>
  <c r="E410" i="1" s="1"/>
  <c r="D414" i="5" l="1"/>
  <c r="C411" i="1"/>
  <c r="E411" i="1" s="1"/>
  <c r="D415" i="5" l="1"/>
  <c r="C412" i="1"/>
  <c r="E412" i="1" s="1"/>
  <c r="D416" i="5" l="1"/>
  <c r="C413" i="1"/>
  <c r="E413" i="1" s="1"/>
  <c r="D417" i="5" l="1"/>
  <c r="C414" i="1"/>
  <c r="E414" i="1" s="1"/>
  <c r="D418" i="5" l="1"/>
  <c r="C415" i="1"/>
  <c r="E415" i="1" s="1"/>
  <c r="D419" i="5" l="1"/>
  <c r="C416" i="1"/>
  <c r="E416" i="1" s="1"/>
  <c r="D420" i="5" l="1"/>
  <c r="C417" i="1"/>
  <c r="E417" i="1" s="1"/>
  <c r="D421" i="5" l="1"/>
  <c r="C418" i="1"/>
  <c r="E418" i="1" s="1"/>
  <c r="D422" i="5" l="1"/>
  <c r="C419" i="1"/>
  <c r="E419" i="1" s="1"/>
  <c r="D423" i="5" l="1"/>
  <c r="C420" i="1"/>
  <c r="E420" i="1" s="1"/>
  <c r="D424" i="5" l="1"/>
  <c r="C421" i="1"/>
  <c r="E421" i="1" s="1"/>
  <c r="D425" i="5" l="1"/>
  <c r="C422" i="1"/>
  <c r="E422" i="1" s="1"/>
  <c r="D426" i="5" l="1"/>
  <c r="C423" i="1"/>
  <c r="E423" i="1" s="1"/>
  <c r="D428" i="5" l="1"/>
  <c r="D427" i="5"/>
  <c r="C424" i="1"/>
  <c r="E424" i="1" s="1"/>
  <c r="C425" i="1" l="1"/>
  <c r="E425" i="1" s="1"/>
  <c r="C426" i="1" l="1"/>
  <c r="E426" i="1" s="1"/>
  <c r="C427" i="1" l="1"/>
  <c r="E427" i="1" s="1"/>
  <c r="C428" i="1" l="1"/>
  <c r="E428" i="1" s="1"/>
  <c r="C429" i="1" l="1"/>
  <c r="E429" i="1" s="1"/>
  <c r="C430" i="1" l="1"/>
  <c r="E430" i="1" s="1"/>
  <c r="C431" i="1" l="1"/>
  <c r="E431" i="1" s="1"/>
  <c r="C432" i="1" l="1"/>
  <c r="E432" i="1" s="1"/>
  <c r="C433" i="1" l="1"/>
  <c r="E433" i="1" s="1"/>
  <c r="C434" i="1" l="1"/>
  <c r="E434" i="1" s="1"/>
  <c r="C435" i="1" l="1"/>
  <c r="E435" i="1" s="1"/>
  <c r="C436" i="1" l="1"/>
  <c r="E436" i="1" s="1"/>
  <c r="C437" i="1" l="1"/>
  <c r="E437" i="1" s="1"/>
  <c r="C439" i="1" l="1"/>
  <c r="E439" i="1" s="1"/>
  <c r="C438" i="1"/>
  <c r="E438" i="1" s="1"/>
</calcChain>
</file>

<file path=xl/sharedStrings.xml><?xml version="1.0" encoding="utf-8"?>
<sst xmlns="http://schemas.openxmlformats.org/spreadsheetml/2006/main" count="25" uniqueCount="18">
  <si>
    <t>NASDAQ100</t>
  </si>
  <si>
    <t>lin</t>
  </si>
  <si>
    <t>NASDAQ 100 Index</t>
  </si>
  <si>
    <t>NASDAQ OMX Group</t>
  </si>
  <si>
    <t>Daily, Close</t>
  </si>
  <si>
    <t>Index</t>
  </si>
  <si>
    <t>date</t>
  </si>
  <si>
    <t>予測値</t>
    <rPh sb="0" eb="3">
      <t>ヨソクチ</t>
    </rPh>
    <phoneticPr fontId="1"/>
  </si>
  <si>
    <t>M</t>
    <phoneticPr fontId="1"/>
  </si>
  <si>
    <t>対数差分</t>
    <rPh sb="0" eb="4">
      <t>タイスウサブン</t>
    </rPh>
    <phoneticPr fontId="1"/>
  </si>
  <si>
    <t>1986-01-02 to 2022-01-06</t>
  </si>
  <si>
    <t>value</t>
  </si>
  <si>
    <t>t</t>
    <phoneticPr fontId="1"/>
  </si>
  <si>
    <t>ｔ</t>
    <phoneticPr fontId="1"/>
  </si>
  <si>
    <t>1986-01-02 to 2022-01-06</t>
    <phoneticPr fontId="1"/>
  </si>
  <si>
    <t>Daily, Close</t>
    <phoneticPr fontId="1"/>
  </si>
  <si>
    <t>Index</t>
    <phoneticPr fontId="1"/>
  </si>
  <si>
    <t>予測</t>
    <rPh sb="0" eb="2">
      <t>ヨソク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</si>
</sst>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mm/dd/yyyy"/>
  </numFmts>
  <fonts count="4" x14ac:knownFonts="1">
    <font>
      <sz val="10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u/>
      <sz val="10"/>
      <color theme="10"/>
      <name val="ＭＳ Ｐゴシック"/>
      <family val="2"/>
      <charset val="128"/>
    </font>
    <font>
      <sz val="10"/>
      <color theme="1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2" fillId="0" borderId="0" xfId="1" applyNumberFormat="1">
      <alignment vertical="center"/>
    </xf>
    <xf numFmtId="40" fontId="0" fillId="0" borderId="0" xfId="2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ハイパーリンク" xfId="1" builtinId="8"/>
    <cellStyle name="桁区切り" xfId="2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線形回帰による予測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線形単回帰!$B$7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線形単回帰!$A$8:$A$429</c:f>
              <c:numCache>
                <c:formatCode>mm/dd/yyyy</c:formatCode>
                <c:ptCount val="422"/>
                <c:pt idx="0">
                  <c:v>31413</c:v>
                </c:pt>
                <c:pt idx="1">
                  <c:v>31444</c:v>
                </c:pt>
                <c:pt idx="2">
                  <c:v>31472</c:v>
                </c:pt>
                <c:pt idx="3">
                  <c:v>31503</c:v>
                </c:pt>
                <c:pt idx="4">
                  <c:v>31533</c:v>
                </c:pt>
                <c:pt idx="5">
                  <c:v>31564</c:v>
                </c:pt>
                <c:pt idx="6">
                  <c:v>31594</c:v>
                </c:pt>
                <c:pt idx="7">
                  <c:v>31625</c:v>
                </c:pt>
                <c:pt idx="8">
                  <c:v>31656</c:v>
                </c:pt>
                <c:pt idx="9">
                  <c:v>31686</c:v>
                </c:pt>
                <c:pt idx="10">
                  <c:v>31717</c:v>
                </c:pt>
                <c:pt idx="11">
                  <c:v>31747</c:v>
                </c:pt>
                <c:pt idx="12">
                  <c:v>31778</c:v>
                </c:pt>
                <c:pt idx="13">
                  <c:v>31809</c:v>
                </c:pt>
                <c:pt idx="14">
                  <c:v>31837</c:v>
                </c:pt>
                <c:pt idx="15">
                  <c:v>31868</c:v>
                </c:pt>
                <c:pt idx="16">
                  <c:v>31898</c:v>
                </c:pt>
                <c:pt idx="17">
                  <c:v>31929</c:v>
                </c:pt>
                <c:pt idx="18">
                  <c:v>31959</c:v>
                </c:pt>
                <c:pt idx="19">
                  <c:v>31990</c:v>
                </c:pt>
                <c:pt idx="20">
                  <c:v>32021</c:v>
                </c:pt>
                <c:pt idx="21">
                  <c:v>32051</c:v>
                </c:pt>
                <c:pt idx="22">
                  <c:v>32082</c:v>
                </c:pt>
                <c:pt idx="23">
                  <c:v>32112</c:v>
                </c:pt>
                <c:pt idx="24">
                  <c:v>32143</c:v>
                </c:pt>
                <c:pt idx="25">
                  <c:v>32174</c:v>
                </c:pt>
                <c:pt idx="26">
                  <c:v>32203</c:v>
                </c:pt>
                <c:pt idx="27">
                  <c:v>32234</c:v>
                </c:pt>
                <c:pt idx="28">
                  <c:v>32264</c:v>
                </c:pt>
                <c:pt idx="29">
                  <c:v>32295</c:v>
                </c:pt>
                <c:pt idx="30">
                  <c:v>32325</c:v>
                </c:pt>
                <c:pt idx="31">
                  <c:v>32356</c:v>
                </c:pt>
                <c:pt idx="32">
                  <c:v>32387</c:v>
                </c:pt>
                <c:pt idx="33">
                  <c:v>32417</c:v>
                </c:pt>
                <c:pt idx="34">
                  <c:v>32448</c:v>
                </c:pt>
                <c:pt idx="35">
                  <c:v>32478</c:v>
                </c:pt>
                <c:pt idx="36">
                  <c:v>32509</c:v>
                </c:pt>
                <c:pt idx="37">
                  <c:v>32540</c:v>
                </c:pt>
                <c:pt idx="38">
                  <c:v>32568</c:v>
                </c:pt>
                <c:pt idx="39">
                  <c:v>32599</c:v>
                </c:pt>
                <c:pt idx="40">
                  <c:v>32629</c:v>
                </c:pt>
                <c:pt idx="41">
                  <c:v>32660</c:v>
                </c:pt>
                <c:pt idx="42">
                  <c:v>32690</c:v>
                </c:pt>
                <c:pt idx="43">
                  <c:v>32721</c:v>
                </c:pt>
                <c:pt idx="44">
                  <c:v>32752</c:v>
                </c:pt>
                <c:pt idx="45">
                  <c:v>32782</c:v>
                </c:pt>
                <c:pt idx="46">
                  <c:v>32813</c:v>
                </c:pt>
                <c:pt idx="47">
                  <c:v>32843</c:v>
                </c:pt>
                <c:pt idx="48">
                  <c:v>32874</c:v>
                </c:pt>
                <c:pt idx="49">
                  <c:v>32905</c:v>
                </c:pt>
                <c:pt idx="50">
                  <c:v>32933</c:v>
                </c:pt>
                <c:pt idx="51">
                  <c:v>32964</c:v>
                </c:pt>
                <c:pt idx="52">
                  <c:v>32994</c:v>
                </c:pt>
                <c:pt idx="53">
                  <c:v>33025</c:v>
                </c:pt>
                <c:pt idx="54">
                  <c:v>33055</c:v>
                </c:pt>
                <c:pt idx="55">
                  <c:v>33086</c:v>
                </c:pt>
                <c:pt idx="56">
                  <c:v>33117</c:v>
                </c:pt>
                <c:pt idx="57">
                  <c:v>33147</c:v>
                </c:pt>
                <c:pt idx="58">
                  <c:v>33178</c:v>
                </c:pt>
                <c:pt idx="59">
                  <c:v>33208</c:v>
                </c:pt>
                <c:pt idx="60">
                  <c:v>33239</c:v>
                </c:pt>
                <c:pt idx="61">
                  <c:v>33270</c:v>
                </c:pt>
                <c:pt idx="62">
                  <c:v>33298</c:v>
                </c:pt>
                <c:pt idx="63">
                  <c:v>33329</c:v>
                </c:pt>
                <c:pt idx="64">
                  <c:v>33359</c:v>
                </c:pt>
                <c:pt idx="65">
                  <c:v>33390</c:v>
                </c:pt>
                <c:pt idx="66">
                  <c:v>33420</c:v>
                </c:pt>
                <c:pt idx="67">
                  <c:v>33451</c:v>
                </c:pt>
                <c:pt idx="68">
                  <c:v>33482</c:v>
                </c:pt>
                <c:pt idx="69">
                  <c:v>33512</c:v>
                </c:pt>
                <c:pt idx="70">
                  <c:v>33543</c:v>
                </c:pt>
                <c:pt idx="71">
                  <c:v>33573</c:v>
                </c:pt>
                <c:pt idx="72">
                  <c:v>33604</c:v>
                </c:pt>
                <c:pt idx="73">
                  <c:v>33635</c:v>
                </c:pt>
                <c:pt idx="74">
                  <c:v>33664</c:v>
                </c:pt>
                <c:pt idx="75">
                  <c:v>33695</c:v>
                </c:pt>
                <c:pt idx="76">
                  <c:v>33725</c:v>
                </c:pt>
                <c:pt idx="77">
                  <c:v>33756</c:v>
                </c:pt>
                <c:pt idx="78">
                  <c:v>33786</c:v>
                </c:pt>
                <c:pt idx="79">
                  <c:v>33817</c:v>
                </c:pt>
                <c:pt idx="80">
                  <c:v>33848</c:v>
                </c:pt>
                <c:pt idx="81">
                  <c:v>33878</c:v>
                </c:pt>
                <c:pt idx="82">
                  <c:v>33909</c:v>
                </c:pt>
                <c:pt idx="83">
                  <c:v>33939</c:v>
                </c:pt>
                <c:pt idx="84">
                  <c:v>33970</c:v>
                </c:pt>
                <c:pt idx="85">
                  <c:v>34001</c:v>
                </c:pt>
                <c:pt idx="86">
                  <c:v>34029</c:v>
                </c:pt>
                <c:pt idx="87">
                  <c:v>34060</c:v>
                </c:pt>
                <c:pt idx="88">
                  <c:v>34090</c:v>
                </c:pt>
                <c:pt idx="89">
                  <c:v>34121</c:v>
                </c:pt>
                <c:pt idx="90">
                  <c:v>34151</c:v>
                </c:pt>
                <c:pt idx="91">
                  <c:v>34182</c:v>
                </c:pt>
                <c:pt idx="92">
                  <c:v>34213</c:v>
                </c:pt>
                <c:pt idx="93">
                  <c:v>34243</c:v>
                </c:pt>
                <c:pt idx="94">
                  <c:v>34274</c:v>
                </c:pt>
                <c:pt idx="95">
                  <c:v>34304</c:v>
                </c:pt>
                <c:pt idx="96">
                  <c:v>34335</c:v>
                </c:pt>
                <c:pt idx="97">
                  <c:v>34366</c:v>
                </c:pt>
                <c:pt idx="98">
                  <c:v>34394</c:v>
                </c:pt>
                <c:pt idx="99">
                  <c:v>34425</c:v>
                </c:pt>
                <c:pt idx="100">
                  <c:v>34455</c:v>
                </c:pt>
                <c:pt idx="101">
                  <c:v>34486</c:v>
                </c:pt>
                <c:pt idx="102">
                  <c:v>34516</c:v>
                </c:pt>
                <c:pt idx="103">
                  <c:v>34547</c:v>
                </c:pt>
                <c:pt idx="104">
                  <c:v>34578</c:v>
                </c:pt>
                <c:pt idx="105">
                  <c:v>34608</c:v>
                </c:pt>
                <c:pt idx="106">
                  <c:v>34639</c:v>
                </c:pt>
                <c:pt idx="107">
                  <c:v>34669</c:v>
                </c:pt>
                <c:pt idx="108">
                  <c:v>34700</c:v>
                </c:pt>
                <c:pt idx="109">
                  <c:v>34731</c:v>
                </c:pt>
                <c:pt idx="110">
                  <c:v>34759</c:v>
                </c:pt>
                <c:pt idx="111">
                  <c:v>34790</c:v>
                </c:pt>
                <c:pt idx="112">
                  <c:v>34820</c:v>
                </c:pt>
                <c:pt idx="113">
                  <c:v>34851</c:v>
                </c:pt>
                <c:pt idx="114">
                  <c:v>34881</c:v>
                </c:pt>
                <c:pt idx="115">
                  <c:v>34912</c:v>
                </c:pt>
                <c:pt idx="116">
                  <c:v>34943</c:v>
                </c:pt>
                <c:pt idx="117">
                  <c:v>34973</c:v>
                </c:pt>
                <c:pt idx="118">
                  <c:v>35004</c:v>
                </c:pt>
                <c:pt idx="119">
                  <c:v>35034</c:v>
                </c:pt>
                <c:pt idx="120">
                  <c:v>35065</c:v>
                </c:pt>
                <c:pt idx="121">
                  <c:v>35096</c:v>
                </c:pt>
                <c:pt idx="122">
                  <c:v>35125</c:v>
                </c:pt>
                <c:pt idx="123">
                  <c:v>35156</c:v>
                </c:pt>
                <c:pt idx="124">
                  <c:v>35186</c:v>
                </c:pt>
                <c:pt idx="125">
                  <c:v>35217</c:v>
                </c:pt>
                <c:pt idx="126">
                  <c:v>35247</c:v>
                </c:pt>
                <c:pt idx="127">
                  <c:v>35278</c:v>
                </c:pt>
                <c:pt idx="128">
                  <c:v>35309</c:v>
                </c:pt>
                <c:pt idx="129">
                  <c:v>35339</c:v>
                </c:pt>
                <c:pt idx="130">
                  <c:v>35370</c:v>
                </c:pt>
                <c:pt idx="131">
                  <c:v>35400</c:v>
                </c:pt>
                <c:pt idx="132">
                  <c:v>35431</c:v>
                </c:pt>
                <c:pt idx="133">
                  <c:v>35462</c:v>
                </c:pt>
                <c:pt idx="134">
                  <c:v>35490</c:v>
                </c:pt>
                <c:pt idx="135">
                  <c:v>35521</c:v>
                </c:pt>
                <c:pt idx="136">
                  <c:v>35551</c:v>
                </c:pt>
                <c:pt idx="137">
                  <c:v>35582</c:v>
                </c:pt>
                <c:pt idx="138">
                  <c:v>35612</c:v>
                </c:pt>
                <c:pt idx="139">
                  <c:v>35643</c:v>
                </c:pt>
                <c:pt idx="140">
                  <c:v>35674</c:v>
                </c:pt>
                <c:pt idx="141">
                  <c:v>35704</c:v>
                </c:pt>
                <c:pt idx="142">
                  <c:v>35735</c:v>
                </c:pt>
                <c:pt idx="143">
                  <c:v>35765</c:v>
                </c:pt>
                <c:pt idx="144">
                  <c:v>35796</c:v>
                </c:pt>
                <c:pt idx="145">
                  <c:v>35827</c:v>
                </c:pt>
                <c:pt idx="146">
                  <c:v>35855</c:v>
                </c:pt>
                <c:pt idx="147">
                  <c:v>35886</c:v>
                </c:pt>
                <c:pt idx="148">
                  <c:v>35916</c:v>
                </c:pt>
                <c:pt idx="149">
                  <c:v>35947</c:v>
                </c:pt>
                <c:pt idx="150">
                  <c:v>35977</c:v>
                </c:pt>
                <c:pt idx="151">
                  <c:v>36008</c:v>
                </c:pt>
                <c:pt idx="152">
                  <c:v>36039</c:v>
                </c:pt>
                <c:pt idx="153">
                  <c:v>36069</c:v>
                </c:pt>
                <c:pt idx="154">
                  <c:v>36100</c:v>
                </c:pt>
                <c:pt idx="155">
                  <c:v>36130</c:v>
                </c:pt>
                <c:pt idx="156">
                  <c:v>36161</c:v>
                </c:pt>
                <c:pt idx="157">
                  <c:v>36192</c:v>
                </c:pt>
                <c:pt idx="158">
                  <c:v>36220</c:v>
                </c:pt>
                <c:pt idx="159">
                  <c:v>36251</c:v>
                </c:pt>
                <c:pt idx="160">
                  <c:v>36281</c:v>
                </c:pt>
                <c:pt idx="161">
                  <c:v>36312</c:v>
                </c:pt>
                <c:pt idx="162">
                  <c:v>36342</c:v>
                </c:pt>
                <c:pt idx="163">
                  <c:v>36373</c:v>
                </c:pt>
                <c:pt idx="164">
                  <c:v>36404</c:v>
                </c:pt>
                <c:pt idx="165">
                  <c:v>36434</c:v>
                </c:pt>
                <c:pt idx="166">
                  <c:v>36465</c:v>
                </c:pt>
                <c:pt idx="167">
                  <c:v>36495</c:v>
                </c:pt>
                <c:pt idx="168">
                  <c:v>36526</c:v>
                </c:pt>
                <c:pt idx="169">
                  <c:v>36557</c:v>
                </c:pt>
                <c:pt idx="170">
                  <c:v>36586</c:v>
                </c:pt>
                <c:pt idx="171">
                  <c:v>36617</c:v>
                </c:pt>
                <c:pt idx="172">
                  <c:v>36647</c:v>
                </c:pt>
                <c:pt idx="173">
                  <c:v>36678</c:v>
                </c:pt>
                <c:pt idx="174">
                  <c:v>36708</c:v>
                </c:pt>
                <c:pt idx="175">
                  <c:v>36739</c:v>
                </c:pt>
                <c:pt idx="176">
                  <c:v>36770</c:v>
                </c:pt>
                <c:pt idx="177">
                  <c:v>36800</c:v>
                </c:pt>
                <c:pt idx="178">
                  <c:v>36831</c:v>
                </c:pt>
                <c:pt idx="179">
                  <c:v>36861</c:v>
                </c:pt>
                <c:pt idx="180">
                  <c:v>36892</c:v>
                </c:pt>
                <c:pt idx="181">
                  <c:v>36923</c:v>
                </c:pt>
                <c:pt idx="182">
                  <c:v>36951</c:v>
                </c:pt>
                <c:pt idx="183">
                  <c:v>36982</c:v>
                </c:pt>
                <c:pt idx="184">
                  <c:v>37012</c:v>
                </c:pt>
                <c:pt idx="185">
                  <c:v>37043</c:v>
                </c:pt>
                <c:pt idx="186">
                  <c:v>37073</c:v>
                </c:pt>
                <c:pt idx="187">
                  <c:v>37104</c:v>
                </c:pt>
                <c:pt idx="188">
                  <c:v>37135</c:v>
                </c:pt>
                <c:pt idx="189">
                  <c:v>37165</c:v>
                </c:pt>
                <c:pt idx="190">
                  <c:v>37196</c:v>
                </c:pt>
                <c:pt idx="191">
                  <c:v>37226</c:v>
                </c:pt>
                <c:pt idx="192">
                  <c:v>37257</c:v>
                </c:pt>
                <c:pt idx="193">
                  <c:v>37288</c:v>
                </c:pt>
                <c:pt idx="194">
                  <c:v>37316</c:v>
                </c:pt>
                <c:pt idx="195">
                  <c:v>37347</c:v>
                </c:pt>
                <c:pt idx="196">
                  <c:v>37377</c:v>
                </c:pt>
                <c:pt idx="197">
                  <c:v>37408</c:v>
                </c:pt>
                <c:pt idx="198">
                  <c:v>37438</c:v>
                </c:pt>
                <c:pt idx="199">
                  <c:v>37469</c:v>
                </c:pt>
                <c:pt idx="200">
                  <c:v>37500</c:v>
                </c:pt>
                <c:pt idx="201">
                  <c:v>37530</c:v>
                </c:pt>
                <c:pt idx="202">
                  <c:v>37561</c:v>
                </c:pt>
                <c:pt idx="203">
                  <c:v>37591</c:v>
                </c:pt>
                <c:pt idx="204">
                  <c:v>37622</c:v>
                </c:pt>
                <c:pt idx="205">
                  <c:v>37653</c:v>
                </c:pt>
                <c:pt idx="206">
                  <c:v>37681</c:v>
                </c:pt>
                <c:pt idx="207">
                  <c:v>37712</c:v>
                </c:pt>
                <c:pt idx="208">
                  <c:v>37742</c:v>
                </c:pt>
                <c:pt idx="209">
                  <c:v>37773</c:v>
                </c:pt>
                <c:pt idx="210">
                  <c:v>37803</c:v>
                </c:pt>
                <c:pt idx="211">
                  <c:v>37834</c:v>
                </c:pt>
                <c:pt idx="212">
                  <c:v>37865</c:v>
                </c:pt>
                <c:pt idx="213">
                  <c:v>37895</c:v>
                </c:pt>
                <c:pt idx="214">
                  <c:v>37926</c:v>
                </c:pt>
                <c:pt idx="215">
                  <c:v>37956</c:v>
                </c:pt>
                <c:pt idx="216">
                  <c:v>37987</c:v>
                </c:pt>
                <c:pt idx="217">
                  <c:v>38018</c:v>
                </c:pt>
                <c:pt idx="218">
                  <c:v>38047</c:v>
                </c:pt>
                <c:pt idx="219">
                  <c:v>38078</c:v>
                </c:pt>
                <c:pt idx="220">
                  <c:v>38108</c:v>
                </c:pt>
                <c:pt idx="221">
                  <c:v>38139</c:v>
                </c:pt>
                <c:pt idx="222">
                  <c:v>38169</c:v>
                </c:pt>
                <c:pt idx="223">
                  <c:v>38200</c:v>
                </c:pt>
                <c:pt idx="224">
                  <c:v>38231</c:v>
                </c:pt>
                <c:pt idx="225">
                  <c:v>38261</c:v>
                </c:pt>
                <c:pt idx="226">
                  <c:v>38292</c:v>
                </c:pt>
                <c:pt idx="227">
                  <c:v>38322</c:v>
                </c:pt>
                <c:pt idx="228">
                  <c:v>38353</c:v>
                </c:pt>
                <c:pt idx="229">
                  <c:v>38384</c:v>
                </c:pt>
                <c:pt idx="230">
                  <c:v>38412</c:v>
                </c:pt>
                <c:pt idx="231">
                  <c:v>38443</c:v>
                </c:pt>
                <c:pt idx="232">
                  <c:v>38473</c:v>
                </c:pt>
                <c:pt idx="233">
                  <c:v>38504</c:v>
                </c:pt>
                <c:pt idx="234">
                  <c:v>38534</c:v>
                </c:pt>
                <c:pt idx="235">
                  <c:v>38565</c:v>
                </c:pt>
                <c:pt idx="236">
                  <c:v>38596</c:v>
                </c:pt>
                <c:pt idx="237">
                  <c:v>38626</c:v>
                </c:pt>
                <c:pt idx="238">
                  <c:v>38657</c:v>
                </c:pt>
                <c:pt idx="239">
                  <c:v>38687</c:v>
                </c:pt>
                <c:pt idx="240">
                  <c:v>38718</c:v>
                </c:pt>
                <c:pt idx="241">
                  <c:v>38749</c:v>
                </c:pt>
                <c:pt idx="242">
                  <c:v>38777</c:v>
                </c:pt>
                <c:pt idx="243">
                  <c:v>38808</c:v>
                </c:pt>
                <c:pt idx="244">
                  <c:v>38838</c:v>
                </c:pt>
                <c:pt idx="245">
                  <c:v>38869</c:v>
                </c:pt>
                <c:pt idx="246">
                  <c:v>38899</c:v>
                </c:pt>
                <c:pt idx="247">
                  <c:v>38930</c:v>
                </c:pt>
                <c:pt idx="248">
                  <c:v>38961</c:v>
                </c:pt>
                <c:pt idx="249">
                  <c:v>38991</c:v>
                </c:pt>
                <c:pt idx="250">
                  <c:v>39022</c:v>
                </c:pt>
                <c:pt idx="251">
                  <c:v>39052</c:v>
                </c:pt>
                <c:pt idx="252">
                  <c:v>39083</c:v>
                </c:pt>
                <c:pt idx="253">
                  <c:v>39114</c:v>
                </c:pt>
                <c:pt idx="254">
                  <c:v>39142</c:v>
                </c:pt>
                <c:pt idx="255">
                  <c:v>39173</c:v>
                </c:pt>
                <c:pt idx="256">
                  <c:v>39203</c:v>
                </c:pt>
                <c:pt idx="257">
                  <c:v>39234</c:v>
                </c:pt>
                <c:pt idx="258">
                  <c:v>39264</c:v>
                </c:pt>
                <c:pt idx="259">
                  <c:v>39295</c:v>
                </c:pt>
                <c:pt idx="260">
                  <c:v>39326</c:v>
                </c:pt>
                <c:pt idx="261">
                  <c:v>39356</c:v>
                </c:pt>
                <c:pt idx="262">
                  <c:v>39387</c:v>
                </c:pt>
                <c:pt idx="263">
                  <c:v>39417</c:v>
                </c:pt>
                <c:pt idx="264">
                  <c:v>39448</c:v>
                </c:pt>
                <c:pt idx="265">
                  <c:v>39479</c:v>
                </c:pt>
                <c:pt idx="266">
                  <c:v>39508</c:v>
                </c:pt>
                <c:pt idx="267">
                  <c:v>39539</c:v>
                </c:pt>
                <c:pt idx="268">
                  <c:v>39569</c:v>
                </c:pt>
                <c:pt idx="269">
                  <c:v>39600</c:v>
                </c:pt>
                <c:pt idx="270">
                  <c:v>39630</c:v>
                </c:pt>
                <c:pt idx="271">
                  <c:v>39661</c:v>
                </c:pt>
                <c:pt idx="272">
                  <c:v>39692</c:v>
                </c:pt>
                <c:pt idx="273">
                  <c:v>39722</c:v>
                </c:pt>
                <c:pt idx="274">
                  <c:v>39753</c:v>
                </c:pt>
                <c:pt idx="275">
                  <c:v>39783</c:v>
                </c:pt>
                <c:pt idx="276">
                  <c:v>39814</c:v>
                </c:pt>
                <c:pt idx="277">
                  <c:v>39845</c:v>
                </c:pt>
                <c:pt idx="278">
                  <c:v>39873</c:v>
                </c:pt>
                <c:pt idx="279">
                  <c:v>39904</c:v>
                </c:pt>
                <c:pt idx="280">
                  <c:v>39934</c:v>
                </c:pt>
                <c:pt idx="281">
                  <c:v>39965</c:v>
                </c:pt>
                <c:pt idx="282">
                  <c:v>39995</c:v>
                </c:pt>
                <c:pt idx="283">
                  <c:v>40026</c:v>
                </c:pt>
                <c:pt idx="284">
                  <c:v>40057</c:v>
                </c:pt>
                <c:pt idx="285">
                  <c:v>40087</c:v>
                </c:pt>
                <c:pt idx="286">
                  <c:v>40118</c:v>
                </c:pt>
                <c:pt idx="287">
                  <c:v>40148</c:v>
                </c:pt>
                <c:pt idx="288">
                  <c:v>40179</c:v>
                </c:pt>
                <c:pt idx="289">
                  <c:v>40210</c:v>
                </c:pt>
                <c:pt idx="290">
                  <c:v>40238</c:v>
                </c:pt>
                <c:pt idx="291">
                  <c:v>40269</c:v>
                </c:pt>
                <c:pt idx="292">
                  <c:v>40299</c:v>
                </c:pt>
                <c:pt idx="293">
                  <c:v>40330</c:v>
                </c:pt>
                <c:pt idx="294">
                  <c:v>40360</c:v>
                </c:pt>
                <c:pt idx="295">
                  <c:v>40391</c:v>
                </c:pt>
                <c:pt idx="296">
                  <c:v>40422</c:v>
                </c:pt>
                <c:pt idx="297">
                  <c:v>40452</c:v>
                </c:pt>
                <c:pt idx="298">
                  <c:v>40483</c:v>
                </c:pt>
                <c:pt idx="299">
                  <c:v>40513</c:v>
                </c:pt>
                <c:pt idx="300">
                  <c:v>40544</c:v>
                </c:pt>
                <c:pt idx="301">
                  <c:v>40575</c:v>
                </c:pt>
                <c:pt idx="302">
                  <c:v>40603</c:v>
                </c:pt>
                <c:pt idx="303">
                  <c:v>40634</c:v>
                </c:pt>
                <c:pt idx="304">
                  <c:v>40664</c:v>
                </c:pt>
                <c:pt idx="305">
                  <c:v>40695</c:v>
                </c:pt>
                <c:pt idx="306">
                  <c:v>40725</c:v>
                </c:pt>
                <c:pt idx="307">
                  <c:v>40756</c:v>
                </c:pt>
                <c:pt idx="308">
                  <c:v>40787</c:v>
                </c:pt>
                <c:pt idx="309">
                  <c:v>40817</c:v>
                </c:pt>
                <c:pt idx="310">
                  <c:v>40848</c:v>
                </c:pt>
                <c:pt idx="311">
                  <c:v>40878</c:v>
                </c:pt>
                <c:pt idx="312">
                  <c:v>40909</c:v>
                </c:pt>
                <c:pt idx="313">
                  <c:v>40940</c:v>
                </c:pt>
                <c:pt idx="314">
                  <c:v>40969</c:v>
                </c:pt>
                <c:pt idx="315">
                  <c:v>41000</c:v>
                </c:pt>
                <c:pt idx="316">
                  <c:v>41030</c:v>
                </c:pt>
                <c:pt idx="317">
                  <c:v>41061</c:v>
                </c:pt>
                <c:pt idx="318">
                  <c:v>41091</c:v>
                </c:pt>
                <c:pt idx="319">
                  <c:v>41122</c:v>
                </c:pt>
                <c:pt idx="320">
                  <c:v>41153</c:v>
                </c:pt>
                <c:pt idx="321">
                  <c:v>41183</c:v>
                </c:pt>
                <c:pt idx="322">
                  <c:v>41214</c:v>
                </c:pt>
                <c:pt idx="323">
                  <c:v>41244</c:v>
                </c:pt>
                <c:pt idx="324">
                  <c:v>41275</c:v>
                </c:pt>
                <c:pt idx="325">
                  <c:v>41306</c:v>
                </c:pt>
                <c:pt idx="326">
                  <c:v>41334</c:v>
                </c:pt>
                <c:pt idx="327">
                  <c:v>41365</c:v>
                </c:pt>
                <c:pt idx="328">
                  <c:v>41395</c:v>
                </c:pt>
                <c:pt idx="329">
                  <c:v>41426</c:v>
                </c:pt>
                <c:pt idx="330">
                  <c:v>41456</c:v>
                </c:pt>
                <c:pt idx="331">
                  <c:v>41487</c:v>
                </c:pt>
                <c:pt idx="332">
                  <c:v>41518</c:v>
                </c:pt>
                <c:pt idx="333">
                  <c:v>41548</c:v>
                </c:pt>
                <c:pt idx="334">
                  <c:v>41579</c:v>
                </c:pt>
                <c:pt idx="335">
                  <c:v>41609</c:v>
                </c:pt>
                <c:pt idx="336">
                  <c:v>41640</c:v>
                </c:pt>
                <c:pt idx="337">
                  <c:v>41671</c:v>
                </c:pt>
                <c:pt idx="338">
                  <c:v>41699</c:v>
                </c:pt>
                <c:pt idx="339">
                  <c:v>41730</c:v>
                </c:pt>
                <c:pt idx="340">
                  <c:v>41760</c:v>
                </c:pt>
                <c:pt idx="341">
                  <c:v>41791</c:v>
                </c:pt>
                <c:pt idx="342">
                  <c:v>41821</c:v>
                </c:pt>
                <c:pt idx="343">
                  <c:v>41852</c:v>
                </c:pt>
                <c:pt idx="344">
                  <c:v>41883</c:v>
                </c:pt>
                <c:pt idx="345">
                  <c:v>41913</c:v>
                </c:pt>
                <c:pt idx="346">
                  <c:v>41944</c:v>
                </c:pt>
                <c:pt idx="347">
                  <c:v>41974</c:v>
                </c:pt>
                <c:pt idx="348">
                  <c:v>42005</c:v>
                </c:pt>
                <c:pt idx="349">
                  <c:v>42036</c:v>
                </c:pt>
                <c:pt idx="350">
                  <c:v>42064</c:v>
                </c:pt>
                <c:pt idx="351">
                  <c:v>42095</c:v>
                </c:pt>
                <c:pt idx="352">
                  <c:v>42125</c:v>
                </c:pt>
                <c:pt idx="353">
                  <c:v>42156</c:v>
                </c:pt>
                <c:pt idx="354">
                  <c:v>42186</c:v>
                </c:pt>
                <c:pt idx="355">
                  <c:v>42217</c:v>
                </c:pt>
                <c:pt idx="356">
                  <c:v>42248</c:v>
                </c:pt>
                <c:pt idx="357">
                  <c:v>42278</c:v>
                </c:pt>
                <c:pt idx="358">
                  <c:v>42309</c:v>
                </c:pt>
                <c:pt idx="359">
                  <c:v>42339</c:v>
                </c:pt>
                <c:pt idx="360">
                  <c:v>42370</c:v>
                </c:pt>
                <c:pt idx="361">
                  <c:v>42401</c:v>
                </c:pt>
                <c:pt idx="362">
                  <c:v>42430</c:v>
                </c:pt>
                <c:pt idx="363">
                  <c:v>42461</c:v>
                </c:pt>
                <c:pt idx="364">
                  <c:v>42491</c:v>
                </c:pt>
                <c:pt idx="365">
                  <c:v>42522</c:v>
                </c:pt>
                <c:pt idx="366">
                  <c:v>42552</c:v>
                </c:pt>
                <c:pt idx="367">
                  <c:v>42583</c:v>
                </c:pt>
                <c:pt idx="368">
                  <c:v>42614</c:v>
                </c:pt>
                <c:pt idx="369">
                  <c:v>42644</c:v>
                </c:pt>
                <c:pt idx="370">
                  <c:v>42675</c:v>
                </c:pt>
                <c:pt idx="371">
                  <c:v>42705</c:v>
                </c:pt>
                <c:pt idx="372">
                  <c:v>42736</c:v>
                </c:pt>
                <c:pt idx="373">
                  <c:v>42767</c:v>
                </c:pt>
                <c:pt idx="374">
                  <c:v>42795</c:v>
                </c:pt>
                <c:pt idx="375">
                  <c:v>42826</c:v>
                </c:pt>
                <c:pt idx="376">
                  <c:v>42856</c:v>
                </c:pt>
                <c:pt idx="377">
                  <c:v>42887</c:v>
                </c:pt>
                <c:pt idx="378">
                  <c:v>42917</c:v>
                </c:pt>
                <c:pt idx="379">
                  <c:v>42948</c:v>
                </c:pt>
                <c:pt idx="380">
                  <c:v>42979</c:v>
                </c:pt>
                <c:pt idx="381">
                  <c:v>43009</c:v>
                </c:pt>
                <c:pt idx="382">
                  <c:v>43040</c:v>
                </c:pt>
                <c:pt idx="383">
                  <c:v>43070</c:v>
                </c:pt>
                <c:pt idx="384">
                  <c:v>43101</c:v>
                </c:pt>
                <c:pt idx="385">
                  <c:v>43132</c:v>
                </c:pt>
                <c:pt idx="386">
                  <c:v>43160</c:v>
                </c:pt>
                <c:pt idx="387">
                  <c:v>43191</c:v>
                </c:pt>
                <c:pt idx="388">
                  <c:v>43221</c:v>
                </c:pt>
                <c:pt idx="389">
                  <c:v>43252</c:v>
                </c:pt>
                <c:pt idx="390">
                  <c:v>43282</c:v>
                </c:pt>
                <c:pt idx="391">
                  <c:v>43313</c:v>
                </c:pt>
                <c:pt idx="392">
                  <c:v>43344</c:v>
                </c:pt>
                <c:pt idx="393">
                  <c:v>43374</c:v>
                </c:pt>
                <c:pt idx="394">
                  <c:v>43405</c:v>
                </c:pt>
                <c:pt idx="395">
                  <c:v>43435</c:v>
                </c:pt>
                <c:pt idx="396">
                  <c:v>43466</c:v>
                </c:pt>
                <c:pt idx="397">
                  <c:v>43497</c:v>
                </c:pt>
                <c:pt idx="398">
                  <c:v>43525</c:v>
                </c:pt>
                <c:pt idx="399">
                  <c:v>43556</c:v>
                </c:pt>
                <c:pt idx="400">
                  <c:v>43586</c:v>
                </c:pt>
                <c:pt idx="401">
                  <c:v>43617</c:v>
                </c:pt>
                <c:pt idx="402">
                  <c:v>43647</c:v>
                </c:pt>
                <c:pt idx="403">
                  <c:v>43678</c:v>
                </c:pt>
                <c:pt idx="404">
                  <c:v>43709</c:v>
                </c:pt>
                <c:pt idx="405">
                  <c:v>43739</c:v>
                </c:pt>
                <c:pt idx="406">
                  <c:v>43770</c:v>
                </c:pt>
                <c:pt idx="407">
                  <c:v>43800</c:v>
                </c:pt>
                <c:pt idx="408">
                  <c:v>43831</c:v>
                </c:pt>
                <c:pt idx="409">
                  <c:v>43862</c:v>
                </c:pt>
                <c:pt idx="410">
                  <c:v>43891</c:v>
                </c:pt>
                <c:pt idx="411">
                  <c:v>43922</c:v>
                </c:pt>
                <c:pt idx="412">
                  <c:v>43952</c:v>
                </c:pt>
                <c:pt idx="413">
                  <c:v>43983</c:v>
                </c:pt>
                <c:pt idx="414">
                  <c:v>44013</c:v>
                </c:pt>
                <c:pt idx="415">
                  <c:v>44044</c:v>
                </c:pt>
                <c:pt idx="416">
                  <c:v>44075</c:v>
                </c:pt>
                <c:pt idx="417">
                  <c:v>44105</c:v>
                </c:pt>
                <c:pt idx="418">
                  <c:v>44136</c:v>
                </c:pt>
                <c:pt idx="419">
                  <c:v>44166</c:v>
                </c:pt>
                <c:pt idx="420">
                  <c:v>44197</c:v>
                </c:pt>
                <c:pt idx="421">
                  <c:v>44228</c:v>
                </c:pt>
              </c:numCache>
            </c:numRef>
          </c:cat>
          <c:val>
            <c:numRef>
              <c:f>線形単回帰!$B$8:$B$429</c:f>
              <c:numCache>
                <c:formatCode>0.0</c:formatCode>
                <c:ptCount val="422"/>
                <c:pt idx="0">
                  <c:v>131.03800000000001</c:v>
                </c:pt>
                <c:pt idx="1">
                  <c:v>138.626</c:v>
                </c:pt>
                <c:pt idx="2">
                  <c:v>145.33099999999999</c:v>
                </c:pt>
                <c:pt idx="3">
                  <c:v>154.24</c:v>
                </c:pt>
                <c:pt idx="4">
                  <c:v>157.81899999999999</c:v>
                </c:pt>
                <c:pt idx="5">
                  <c:v>160.69999999999999</c:v>
                </c:pt>
                <c:pt idx="6">
                  <c:v>150.92500000000001</c:v>
                </c:pt>
                <c:pt idx="7">
                  <c:v>147.53299999999999</c:v>
                </c:pt>
                <c:pt idx="8">
                  <c:v>141.00299999999999</c:v>
                </c:pt>
                <c:pt idx="9">
                  <c:v>140.81</c:v>
                </c:pt>
                <c:pt idx="10">
                  <c:v>144.215</c:v>
                </c:pt>
                <c:pt idx="11">
                  <c:v>145.19399999999999</c:v>
                </c:pt>
                <c:pt idx="12">
                  <c:v>160.76300000000001</c:v>
                </c:pt>
                <c:pt idx="13">
                  <c:v>177.256</c:v>
                </c:pt>
                <c:pt idx="14">
                  <c:v>185.72200000000001</c:v>
                </c:pt>
                <c:pt idx="15">
                  <c:v>184.87299999999999</c:v>
                </c:pt>
                <c:pt idx="16">
                  <c:v>186.989</c:v>
                </c:pt>
                <c:pt idx="17">
                  <c:v>189.447</c:v>
                </c:pt>
                <c:pt idx="18">
                  <c:v>192.39500000000001</c:v>
                </c:pt>
                <c:pt idx="19">
                  <c:v>205.97200000000001</c:v>
                </c:pt>
                <c:pt idx="20">
                  <c:v>203.52199999999999</c:v>
                </c:pt>
                <c:pt idx="21">
                  <c:v>175.85499999999999</c:v>
                </c:pt>
                <c:pt idx="22">
                  <c:v>145.696</c:v>
                </c:pt>
                <c:pt idx="23">
                  <c:v>146.55000000000001</c:v>
                </c:pt>
                <c:pt idx="24">
                  <c:v>158.32400000000001</c:v>
                </c:pt>
                <c:pt idx="25">
                  <c:v>164.38499999999999</c:v>
                </c:pt>
                <c:pt idx="26">
                  <c:v>177.18299999999999</c:v>
                </c:pt>
                <c:pt idx="27">
                  <c:v>175.56200000000001</c:v>
                </c:pt>
                <c:pt idx="28">
                  <c:v>173.00200000000001</c:v>
                </c:pt>
                <c:pt idx="29">
                  <c:v>183.90199999999999</c:v>
                </c:pt>
                <c:pt idx="30">
                  <c:v>185.61099999999999</c:v>
                </c:pt>
                <c:pt idx="31">
                  <c:v>174.494</c:v>
                </c:pt>
                <c:pt idx="32">
                  <c:v>175.52699999999999</c:v>
                </c:pt>
                <c:pt idx="33">
                  <c:v>176.249</c:v>
                </c:pt>
                <c:pt idx="34">
                  <c:v>169.34700000000001</c:v>
                </c:pt>
                <c:pt idx="35">
                  <c:v>173.529</c:v>
                </c:pt>
                <c:pt idx="36">
                  <c:v>179.62700000000001</c:v>
                </c:pt>
                <c:pt idx="37">
                  <c:v>187.477</c:v>
                </c:pt>
                <c:pt idx="38">
                  <c:v>184.17699999999999</c:v>
                </c:pt>
                <c:pt idx="39">
                  <c:v>193.50299999999999</c:v>
                </c:pt>
                <c:pt idx="40">
                  <c:v>207.726</c:v>
                </c:pt>
                <c:pt idx="41">
                  <c:v>213.98400000000001</c:v>
                </c:pt>
                <c:pt idx="42">
                  <c:v>210.524</c:v>
                </c:pt>
                <c:pt idx="43">
                  <c:v>217.33699999999999</c:v>
                </c:pt>
                <c:pt idx="44">
                  <c:v>223.434</c:v>
                </c:pt>
                <c:pt idx="45">
                  <c:v>228.31899999999999</c:v>
                </c:pt>
                <c:pt idx="46">
                  <c:v>221.84899999999999</c:v>
                </c:pt>
                <c:pt idx="47">
                  <c:v>219.626</c:v>
                </c:pt>
                <c:pt idx="48">
                  <c:v>212.40199999999999</c:v>
                </c:pt>
                <c:pt idx="49">
                  <c:v>206.17400000000001</c:v>
                </c:pt>
                <c:pt idx="50">
                  <c:v>213.72499999999999</c:v>
                </c:pt>
                <c:pt idx="51">
                  <c:v>211.23500000000001</c:v>
                </c:pt>
                <c:pt idx="52">
                  <c:v>224.04499999999999</c:v>
                </c:pt>
                <c:pt idx="53">
                  <c:v>237.51300000000001</c:v>
                </c:pt>
                <c:pt idx="54">
                  <c:v>235.101</c:v>
                </c:pt>
                <c:pt idx="55">
                  <c:v>199.94399999999999</c:v>
                </c:pt>
                <c:pt idx="56">
                  <c:v>186.85499999999999</c:v>
                </c:pt>
                <c:pt idx="57">
                  <c:v>174.60900000000001</c:v>
                </c:pt>
                <c:pt idx="58">
                  <c:v>184.73</c:v>
                </c:pt>
                <c:pt idx="59">
                  <c:v>198.804</c:v>
                </c:pt>
                <c:pt idx="60">
                  <c:v>207.52699999999999</c:v>
                </c:pt>
                <c:pt idx="61">
                  <c:v>246.387</c:v>
                </c:pt>
                <c:pt idx="62">
                  <c:v>257.72899999999998</c:v>
                </c:pt>
                <c:pt idx="63">
                  <c:v>274.09800000000001</c:v>
                </c:pt>
                <c:pt idx="64">
                  <c:v>267.23200000000003</c:v>
                </c:pt>
                <c:pt idx="65">
                  <c:v>264.88299999999998</c:v>
                </c:pt>
                <c:pt idx="66">
                  <c:v>262.58100000000002</c:v>
                </c:pt>
                <c:pt idx="67">
                  <c:v>280.98700000000002</c:v>
                </c:pt>
                <c:pt idx="68">
                  <c:v>282.98599999999999</c:v>
                </c:pt>
                <c:pt idx="69">
                  <c:v>286.84199999999998</c:v>
                </c:pt>
                <c:pt idx="70">
                  <c:v>290.11700000000002</c:v>
                </c:pt>
                <c:pt idx="71">
                  <c:v>302.38</c:v>
                </c:pt>
                <c:pt idx="72">
                  <c:v>343.375</c:v>
                </c:pt>
                <c:pt idx="73">
                  <c:v>345.25599999999997</c:v>
                </c:pt>
                <c:pt idx="74">
                  <c:v>336.83300000000003</c:v>
                </c:pt>
                <c:pt idx="75">
                  <c:v>312.44600000000003</c:v>
                </c:pt>
                <c:pt idx="76">
                  <c:v>309.42</c:v>
                </c:pt>
                <c:pt idx="77">
                  <c:v>302.89499999999998</c:v>
                </c:pt>
                <c:pt idx="78">
                  <c:v>304.625</c:v>
                </c:pt>
                <c:pt idx="79">
                  <c:v>300.97899999999998</c:v>
                </c:pt>
                <c:pt idx="80">
                  <c:v>313.322</c:v>
                </c:pt>
                <c:pt idx="81">
                  <c:v>316.48</c:v>
                </c:pt>
                <c:pt idx="82">
                  <c:v>342.64400000000001</c:v>
                </c:pt>
                <c:pt idx="83">
                  <c:v>355.96100000000001</c:v>
                </c:pt>
                <c:pt idx="84">
                  <c:v>372.512</c:v>
                </c:pt>
                <c:pt idx="85">
                  <c:v>358.93400000000003</c:v>
                </c:pt>
                <c:pt idx="86">
                  <c:v>356.22399999999999</c:v>
                </c:pt>
                <c:pt idx="87">
                  <c:v>341.08499999999998</c:v>
                </c:pt>
                <c:pt idx="88">
                  <c:v>358.69299999999998</c:v>
                </c:pt>
                <c:pt idx="89">
                  <c:v>363.846</c:v>
                </c:pt>
                <c:pt idx="90">
                  <c:v>357.351</c:v>
                </c:pt>
                <c:pt idx="91">
                  <c:v>365.54599999999999</c:v>
                </c:pt>
                <c:pt idx="92">
                  <c:v>372.58600000000001</c:v>
                </c:pt>
                <c:pt idx="93">
                  <c:v>385.55500000000001</c:v>
                </c:pt>
                <c:pt idx="94">
                  <c:v>386.738</c:v>
                </c:pt>
                <c:pt idx="95">
                  <c:v>391.892</c:v>
                </c:pt>
                <c:pt idx="96">
                  <c:v>407.58800000000002</c:v>
                </c:pt>
                <c:pt idx="97">
                  <c:v>406.101</c:v>
                </c:pt>
                <c:pt idx="98">
                  <c:v>406.63900000000001</c:v>
                </c:pt>
                <c:pt idx="99">
                  <c:v>373.322</c:v>
                </c:pt>
                <c:pt idx="100">
                  <c:v>371.911</c:v>
                </c:pt>
                <c:pt idx="101">
                  <c:v>370.07799999999997</c:v>
                </c:pt>
                <c:pt idx="102">
                  <c:v>362.85199999999998</c:v>
                </c:pt>
                <c:pt idx="103">
                  <c:v>381.63299999999998</c:v>
                </c:pt>
                <c:pt idx="104">
                  <c:v>395.26299999999998</c:v>
                </c:pt>
                <c:pt idx="105">
                  <c:v>397.99900000000002</c:v>
                </c:pt>
                <c:pt idx="106">
                  <c:v>406.61</c:v>
                </c:pt>
                <c:pt idx="107">
                  <c:v>396.30399999999997</c:v>
                </c:pt>
                <c:pt idx="108">
                  <c:v>408.00700000000001</c:v>
                </c:pt>
                <c:pt idx="109">
                  <c:v>425.10700000000003</c:v>
                </c:pt>
                <c:pt idx="110">
                  <c:v>444.03500000000003</c:v>
                </c:pt>
                <c:pt idx="111">
                  <c:v>453.09899999999999</c:v>
                </c:pt>
                <c:pt idx="112">
                  <c:v>484.35199999999998</c:v>
                </c:pt>
                <c:pt idx="113">
                  <c:v>517.553</c:v>
                </c:pt>
                <c:pt idx="114">
                  <c:v>568.20799999999997</c:v>
                </c:pt>
                <c:pt idx="115">
                  <c:v>575.51499999999999</c:v>
                </c:pt>
                <c:pt idx="116">
                  <c:v>594.54700000000003</c:v>
                </c:pt>
                <c:pt idx="117">
                  <c:v>579.72199999999998</c:v>
                </c:pt>
                <c:pt idx="118">
                  <c:v>595.76099999999997</c:v>
                </c:pt>
                <c:pt idx="119">
                  <c:v>580.94000000000005</c:v>
                </c:pt>
                <c:pt idx="120">
                  <c:v>563.39400000000001</c:v>
                </c:pt>
                <c:pt idx="121">
                  <c:v>622.697</c:v>
                </c:pt>
                <c:pt idx="122">
                  <c:v>610.03800000000001</c:v>
                </c:pt>
                <c:pt idx="123">
                  <c:v>631.39499999999998</c:v>
                </c:pt>
                <c:pt idx="124">
                  <c:v>680.12900000000002</c:v>
                </c:pt>
                <c:pt idx="125">
                  <c:v>680.60699999999997</c:v>
                </c:pt>
                <c:pt idx="126">
                  <c:v>638.23099999999999</c:v>
                </c:pt>
                <c:pt idx="127">
                  <c:v>672.31399999999996</c:v>
                </c:pt>
                <c:pt idx="128">
                  <c:v>707.47400000000005</c:v>
                </c:pt>
                <c:pt idx="129">
                  <c:v>751.6</c:v>
                </c:pt>
                <c:pt idx="130">
                  <c:v>800.44399999999996</c:v>
                </c:pt>
                <c:pt idx="131">
                  <c:v>834.99699999999996</c:v>
                </c:pt>
                <c:pt idx="132">
                  <c:v>880.92600000000004</c:v>
                </c:pt>
                <c:pt idx="133">
                  <c:v>886.351</c:v>
                </c:pt>
                <c:pt idx="134">
                  <c:v>833.53399999999999</c:v>
                </c:pt>
                <c:pt idx="135">
                  <c:v>818.90700000000004</c:v>
                </c:pt>
                <c:pt idx="136">
                  <c:v>932.72699999999998</c:v>
                </c:pt>
                <c:pt idx="137">
                  <c:v>960.36199999999997</c:v>
                </c:pt>
                <c:pt idx="138">
                  <c:v>1050.212</c:v>
                </c:pt>
                <c:pt idx="139">
                  <c:v>1108.7190000000001</c:v>
                </c:pt>
                <c:pt idx="140">
                  <c:v>1110.2860000000001</c:v>
                </c:pt>
                <c:pt idx="141">
                  <c:v>1091.6600000000001</c:v>
                </c:pt>
                <c:pt idx="142">
                  <c:v>1034.126</c:v>
                </c:pt>
                <c:pt idx="143">
                  <c:v>1006.874</c:v>
                </c:pt>
                <c:pt idx="144">
                  <c:v>1014.596</c:v>
                </c:pt>
                <c:pt idx="145">
                  <c:v>1148.1030000000001</c:v>
                </c:pt>
                <c:pt idx="146">
                  <c:v>1177.9949999999999</c:v>
                </c:pt>
                <c:pt idx="147">
                  <c:v>1229.838</c:v>
                </c:pt>
                <c:pt idx="148">
                  <c:v>1236.8240000000001</c:v>
                </c:pt>
                <c:pt idx="149">
                  <c:v>1236.4970000000001</c:v>
                </c:pt>
                <c:pt idx="150">
                  <c:v>1400.3889999999999</c:v>
                </c:pt>
                <c:pt idx="151">
                  <c:v>1345.374</c:v>
                </c:pt>
                <c:pt idx="152">
                  <c:v>1304.75</c:v>
                </c:pt>
                <c:pt idx="153">
                  <c:v>1282.7439999999999</c:v>
                </c:pt>
                <c:pt idx="154">
                  <c:v>1501.894</c:v>
                </c:pt>
                <c:pt idx="155">
                  <c:v>1711.2180000000001</c:v>
                </c:pt>
                <c:pt idx="156">
                  <c:v>1986.98</c:v>
                </c:pt>
                <c:pt idx="157">
                  <c:v>1992.598</c:v>
                </c:pt>
                <c:pt idx="158">
                  <c:v>2028.9970000000001</c:v>
                </c:pt>
                <c:pt idx="159">
                  <c:v>2158.37</c:v>
                </c:pt>
                <c:pt idx="160">
                  <c:v>2122.4079999999999</c:v>
                </c:pt>
                <c:pt idx="161">
                  <c:v>2151.6039999999998</c:v>
                </c:pt>
                <c:pt idx="162">
                  <c:v>2346.88</c:v>
                </c:pt>
                <c:pt idx="163">
                  <c:v>2302.9180000000001</c:v>
                </c:pt>
                <c:pt idx="164">
                  <c:v>2464.777</c:v>
                </c:pt>
                <c:pt idx="165">
                  <c:v>2482.7489999999998</c:v>
                </c:pt>
                <c:pt idx="166">
                  <c:v>2882.1640000000002</c:v>
                </c:pt>
                <c:pt idx="167">
                  <c:v>3358.2240000000002</c:v>
                </c:pt>
                <c:pt idx="168">
                  <c:v>3633.1089999999999</c:v>
                </c:pt>
                <c:pt idx="169">
                  <c:v>4012.3710000000001</c:v>
                </c:pt>
                <c:pt idx="170">
                  <c:v>4436.54</c:v>
                </c:pt>
                <c:pt idx="171">
                  <c:v>3742.25</c:v>
                </c:pt>
                <c:pt idx="172">
                  <c:v>3412.799</c:v>
                </c:pt>
                <c:pt idx="173">
                  <c:v>3748.819</c:v>
                </c:pt>
                <c:pt idx="174">
                  <c:v>3825.931</c:v>
                </c:pt>
                <c:pt idx="175">
                  <c:v>3772.6329999999998</c:v>
                </c:pt>
                <c:pt idx="176">
                  <c:v>3742.1959999999999</c:v>
                </c:pt>
                <c:pt idx="177">
                  <c:v>3268.183</c:v>
                </c:pt>
                <c:pt idx="178">
                  <c:v>2943.9050000000002</c:v>
                </c:pt>
                <c:pt idx="179">
                  <c:v>2578.7510000000002</c:v>
                </c:pt>
                <c:pt idx="180">
                  <c:v>2519.1</c:v>
                </c:pt>
                <c:pt idx="181">
                  <c:v>2244.4319999999998</c:v>
                </c:pt>
                <c:pt idx="182">
                  <c:v>1752.6679999999999</c:v>
                </c:pt>
                <c:pt idx="183">
                  <c:v>1677.5540000000001</c:v>
                </c:pt>
                <c:pt idx="184">
                  <c:v>1902.6289999999999</c:v>
                </c:pt>
                <c:pt idx="185">
                  <c:v>1795.329</c:v>
                </c:pt>
                <c:pt idx="186">
                  <c:v>1693.38</c:v>
                </c:pt>
                <c:pt idx="187">
                  <c:v>1589.9649999999999</c:v>
                </c:pt>
                <c:pt idx="188">
                  <c:v>1250.873</c:v>
                </c:pt>
                <c:pt idx="189">
                  <c:v>1334.297</c:v>
                </c:pt>
                <c:pt idx="190">
                  <c:v>1549.63</c:v>
                </c:pt>
                <c:pt idx="191">
                  <c:v>1626.6949999999999</c:v>
                </c:pt>
                <c:pt idx="192">
                  <c:v>1598.36</c:v>
                </c:pt>
                <c:pt idx="193">
                  <c:v>1429.9760000000001</c:v>
                </c:pt>
                <c:pt idx="194">
                  <c:v>1486.0630000000001</c:v>
                </c:pt>
                <c:pt idx="195">
                  <c:v>1356.3869999999999</c:v>
                </c:pt>
                <c:pt idx="196">
                  <c:v>1248.5239999999999</c:v>
                </c:pt>
                <c:pt idx="197">
                  <c:v>1105.0509999999999</c:v>
                </c:pt>
                <c:pt idx="198">
                  <c:v>977.60500000000002</c:v>
                </c:pt>
                <c:pt idx="199">
                  <c:v>960.47299999999996</c:v>
                </c:pt>
                <c:pt idx="200">
                  <c:v>893.18</c:v>
                </c:pt>
                <c:pt idx="201">
                  <c:v>913.21299999999997</c:v>
                </c:pt>
                <c:pt idx="202">
                  <c:v>1057.7080000000001</c:v>
                </c:pt>
                <c:pt idx="203">
                  <c:v>1032.75</c:v>
                </c:pt>
                <c:pt idx="204">
                  <c:v>1035.548</c:v>
                </c:pt>
                <c:pt idx="205">
                  <c:v>984.15300000000002</c:v>
                </c:pt>
                <c:pt idx="206">
                  <c:v>1028.749</c:v>
                </c:pt>
                <c:pt idx="207">
                  <c:v>1068.6089999999999</c:v>
                </c:pt>
                <c:pt idx="208">
                  <c:v>1144.999</c:v>
                </c:pt>
                <c:pt idx="209">
                  <c:v>1214.444</c:v>
                </c:pt>
                <c:pt idx="210">
                  <c:v>1268.7529999999999</c:v>
                </c:pt>
                <c:pt idx="211">
                  <c:v>1272.499</c:v>
                </c:pt>
                <c:pt idx="212">
                  <c:v>1358.2190000000001</c:v>
                </c:pt>
                <c:pt idx="213">
                  <c:v>1395.5920000000001</c:v>
                </c:pt>
                <c:pt idx="214">
                  <c:v>1412.8019999999999</c:v>
                </c:pt>
                <c:pt idx="215">
                  <c:v>1427.079</c:v>
                </c:pt>
                <c:pt idx="216">
                  <c:v>1521.3040000000001</c:v>
                </c:pt>
                <c:pt idx="217">
                  <c:v>1485.366</c:v>
                </c:pt>
                <c:pt idx="218">
                  <c:v>1428.9359999999999</c:v>
                </c:pt>
                <c:pt idx="219">
                  <c:v>1469.3130000000001</c:v>
                </c:pt>
                <c:pt idx="220">
                  <c:v>1418.1010000000001</c:v>
                </c:pt>
                <c:pt idx="221">
                  <c:v>1478.1610000000001</c:v>
                </c:pt>
                <c:pt idx="222">
                  <c:v>1416.953</c:v>
                </c:pt>
                <c:pt idx="223">
                  <c:v>1355.5060000000001</c:v>
                </c:pt>
                <c:pt idx="224">
                  <c:v>1404.8119999999999</c:v>
                </c:pt>
                <c:pt idx="225">
                  <c:v>1452.056</c:v>
                </c:pt>
                <c:pt idx="226">
                  <c:v>1545.5909999999999</c:v>
                </c:pt>
                <c:pt idx="227">
                  <c:v>1612.143</c:v>
                </c:pt>
                <c:pt idx="228">
                  <c:v>1539.8019999999999</c:v>
                </c:pt>
                <c:pt idx="229">
                  <c:v>1521.4090000000001</c:v>
                </c:pt>
                <c:pt idx="230">
                  <c:v>1499.492</c:v>
                </c:pt>
                <c:pt idx="231">
                  <c:v>1447.271</c:v>
                </c:pt>
                <c:pt idx="232">
                  <c:v>1489.885</c:v>
                </c:pt>
                <c:pt idx="233">
                  <c:v>1528.1980000000001</c:v>
                </c:pt>
                <c:pt idx="234">
                  <c:v>1566.9159999999999</c:v>
                </c:pt>
                <c:pt idx="235">
                  <c:v>1587.0709999999999</c:v>
                </c:pt>
                <c:pt idx="236">
                  <c:v>1586.548</c:v>
                </c:pt>
                <c:pt idx="237">
                  <c:v>1560.81</c:v>
                </c:pt>
                <c:pt idx="238">
                  <c:v>1653.789</c:v>
                </c:pt>
                <c:pt idx="239">
                  <c:v>1684.789</c:v>
                </c:pt>
                <c:pt idx="240">
                  <c:v>1713.9480000000001</c:v>
                </c:pt>
                <c:pt idx="241">
                  <c:v>1671.2619999999999</c:v>
                </c:pt>
                <c:pt idx="242">
                  <c:v>1678.6769999999999</c:v>
                </c:pt>
                <c:pt idx="243">
                  <c:v>1714.6969999999999</c:v>
                </c:pt>
                <c:pt idx="244">
                  <c:v>1637.6479999999999</c:v>
                </c:pt>
                <c:pt idx="245">
                  <c:v>1560.0909999999999</c:v>
                </c:pt>
                <c:pt idx="246">
                  <c:v>1501.471</c:v>
                </c:pt>
                <c:pt idx="247">
                  <c:v>1534.3389999999999</c:v>
                </c:pt>
                <c:pt idx="248">
                  <c:v>1621.182</c:v>
                </c:pt>
                <c:pt idx="249">
                  <c:v>1704.203</c:v>
                </c:pt>
                <c:pt idx="250">
                  <c:v>1770.2760000000001</c:v>
                </c:pt>
                <c:pt idx="251">
                  <c:v>1780.6769999999999</c:v>
                </c:pt>
                <c:pt idx="252">
                  <c:v>1796.384</c:v>
                </c:pt>
                <c:pt idx="253">
                  <c:v>1806.0329999999999</c:v>
                </c:pt>
                <c:pt idx="254">
                  <c:v>1759.3209999999999</c:v>
                </c:pt>
                <c:pt idx="255">
                  <c:v>1832.8130000000001</c:v>
                </c:pt>
                <c:pt idx="256">
                  <c:v>1895.6780000000001</c:v>
                </c:pt>
                <c:pt idx="257">
                  <c:v>1922.0450000000001</c:v>
                </c:pt>
                <c:pt idx="258">
                  <c:v>1999.0709999999999</c:v>
                </c:pt>
                <c:pt idx="259">
                  <c:v>1931.2670000000001</c:v>
                </c:pt>
                <c:pt idx="260">
                  <c:v>2024.2819999999999</c:v>
                </c:pt>
                <c:pt idx="261">
                  <c:v>2164.6350000000002</c:v>
                </c:pt>
                <c:pt idx="262">
                  <c:v>2080.261</c:v>
                </c:pt>
                <c:pt idx="263">
                  <c:v>2089.83</c:v>
                </c:pt>
                <c:pt idx="264">
                  <c:v>1886.383</c:v>
                </c:pt>
                <c:pt idx="265">
                  <c:v>1784.93</c:v>
                </c:pt>
                <c:pt idx="266">
                  <c:v>1748.1679999999999</c:v>
                </c:pt>
                <c:pt idx="267">
                  <c:v>1868.32</c:v>
                </c:pt>
                <c:pt idx="268">
                  <c:v>1990.9480000000001</c:v>
                </c:pt>
                <c:pt idx="269">
                  <c:v>1950.3</c:v>
                </c:pt>
                <c:pt idx="270">
                  <c:v>1830.953</c:v>
                </c:pt>
                <c:pt idx="271">
                  <c:v>1905.027</c:v>
                </c:pt>
                <c:pt idx="272">
                  <c:v>1710.0029999999999</c:v>
                </c:pt>
                <c:pt idx="273">
                  <c:v>1328.5609999999999</c:v>
                </c:pt>
                <c:pt idx="274">
                  <c:v>1199.0740000000001</c:v>
                </c:pt>
                <c:pt idx="275">
                  <c:v>1188.241</c:v>
                </c:pt>
                <c:pt idx="276">
                  <c:v>1206.451</c:v>
                </c:pt>
                <c:pt idx="277">
                  <c:v>1199.413</c:v>
                </c:pt>
                <c:pt idx="278">
                  <c:v>1167.309</c:v>
                </c:pt>
                <c:pt idx="279">
                  <c:v>1332.1579999999999</c:v>
                </c:pt>
                <c:pt idx="280">
                  <c:v>1393.473</c:v>
                </c:pt>
                <c:pt idx="281">
                  <c:v>1472.1579999999999</c:v>
                </c:pt>
                <c:pt idx="282">
                  <c:v>1515.8009999999999</c:v>
                </c:pt>
                <c:pt idx="283">
                  <c:v>1617.9449999999999</c:v>
                </c:pt>
                <c:pt idx="284">
                  <c:v>1688.0129999999999</c:v>
                </c:pt>
                <c:pt idx="285">
                  <c:v>1722.001</c:v>
                </c:pt>
                <c:pt idx="286">
                  <c:v>1761.787</c:v>
                </c:pt>
                <c:pt idx="287">
                  <c:v>1816.5409999999999</c:v>
                </c:pt>
                <c:pt idx="288">
                  <c:v>1850.2190000000001</c:v>
                </c:pt>
                <c:pt idx="289">
                  <c:v>1784.7349999999999</c:v>
                </c:pt>
                <c:pt idx="290">
                  <c:v>1920.616</c:v>
                </c:pt>
                <c:pt idx="291">
                  <c:v>2010.96</c:v>
                </c:pt>
                <c:pt idx="292">
                  <c:v>1893.2190000000001</c:v>
                </c:pt>
                <c:pt idx="293">
                  <c:v>1847.175</c:v>
                </c:pt>
                <c:pt idx="294">
                  <c:v>1827.2049999999999</c:v>
                </c:pt>
                <c:pt idx="295">
                  <c:v>1839.075</c:v>
                </c:pt>
                <c:pt idx="296">
                  <c:v>1939.883</c:v>
                </c:pt>
                <c:pt idx="297">
                  <c:v>2066.0169999999998</c:v>
                </c:pt>
                <c:pt idx="298">
                  <c:v>2148.4079999999999</c:v>
                </c:pt>
                <c:pt idx="299">
                  <c:v>2211.4119999999998</c:v>
                </c:pt>
                <c:pt idx="300">
                  <c:v>2291.2429999999999</c:v>
                </c:pt>
                <c:pt idx="301">
                  <c:v>2353.393</c:v>
                </c:pt>
                <c:pt idx="302">
                  <c:v>2298.652</c:v>
                </c:pt>
                <c:pt idx="303">
                  <c:v>2344.0740000000001</c:v>
                </c:pt>
                <c:pt idx="304">
                  <c:v>2364.6060000000002</c:v>
                </c:pt>
                <c:pt idx="305">
                  <c:v>2255.0729999999999</c:v>
                </c:pt>
                <c:pt idx="306">
                  <c:v>2379.4490000000001</c:v>
                </c:pt>
                <c:pt idx="307">
                  <c:v>2173.8130000000001</c:v>
                </c:pt>
                <c:pt idx="308">
                  <c:v>2224.473</c:v>
                </c:pt>
                <c:pt idx="309">
                  <c:v>2298.6619999999998</c:v>
                </c:pt>
                <c:pt idx="310">
                  <c:v>2291.7800000000002</c:v>
                </c:pt>
                <c:pt idx="311">
                  <c:v>2279.2240000000002</c:v>
                </c:pt>
                <c:pt idx="312">
                  <c:v>2404.2750000000001</c:v>
                </c:pt>
                <c:pt idx="313">
                  <c:v>2567.0129999999999</c:v>
                </c:pt>
                <c:pt idx="314">
                  <c:v>2698.9720000000002</c:v>
                </c:pt>
                <c:pt idx="315">
                  <c:v>2716.098</c:v>
                </c:pt>
                <c:pt idx="316">
                  <c:v>2589.02</c:v>
                </c:pt>
                <c:pt idx="317">
                  <c:v>2549.8989999999999</c:v>
                </c:pt>
                <c:pt idx="318">
                  <c:v>2605.6790000000001</c:v>
                </c:pt>
                <c:pt idx="319">
                  <c:v>2739.1329999999998</c:v>
                </c:pt>
                <c:pt idx="320">
                  <c:v>2820.9169999999999</c:v>
                </c:pt>
                <c:pt idx="321">
                  <c:v>2735.8850000000002</c:v>
                </c:pt>
                <c:pt idx="322">
                  <c:v>2616.6179999999999</c:v>
                </c:pt>
                <c:pt idx="323">
                  <c:v>2658.7550000000001</c:v>
                </c:pt>
                <c:pt idx="324">
                  <c:v>2736.9009999999998</c:v>
                </c:pt>
                <c:pt idx="325">
                  <c:v>2748.192</c:v>
                </c:pt>
                <c:pt idx="326">
                  <c:v>2795.326</c:v>
                </c:pt>
                <c:pt idx="327">
                  <c:v>2818.5630000000001</c:v>
                </c:pt>
                <c:pt idx="328">
                  <c:v>2981.1880000000001</c:v>
                </c:pt>
                <c:pt idx="329">
                  <c:v>2937.3069999999998</c:v>
                </c:pt>
                <c:pt idx="330">
                  <c:v>3033.0349999999999</c:v>
                </c:pt>
                <c:pt idx="331">
                  <c:v>3105.4650000000001</c:v>
                </c:pt>
                <c:pt idx="332">
                  <c:v>3187.53</c:v>
                </c:pt>
                <c:pt idx="333">
                  <c:v>3291.9520000000002</c:v>
                </c:pt>
                <c:pt idx="334">
                  <c:v>3399.4459999999999</c:v>
                </c:pt>
                <c:pt idx="335">
                  <c:v>3513.761</c:v>
                </c:pt>
                <c:pt idx="336">
                  <c:v>3557.89</c:v>
                </c:pt>
                <c:pt idx="337">
                  <c:v>3614.9470000000001</c:v>
                </c:pt>
                <c:pt idx="338">
                  <c:v>3661.1109999999999</c:v>
                </c:pt>
                <c:pt idx="339">
                  <c:v>3554.45</c:v>
                </c:pt>
                <c:pt idx="340">
                  <c:v>3621.1080000000002</c:v>
                </c:pt>
                <c:pt idx="341">
                  <c:v>3792.107</c:v>
                </c:pt>
                <c:pt idx="342">
                  <c:v>3926.7359999999999</c:v>
                </c:pt>
                <c:pt idx="343">
                  <c:v>3979.402</c:v>
                </c:pt>
                <c:pt idx="344">
                  <c:v>4070.2950000000001</c:v>
                </c:pt>
                <c:pt idx="345">
                  <c:v>3964.6370000000002</c:v>
                </c:pt>
                <c:pt idx="346">
                  <c:v>4221.0910000000003</c:v>
                </c:pt>
                <c:pt idx="347">
                  <c:v>4260.7700000000004</c:v>
                </c:pt>
                <c:pt idx="348">
                  <c:v>4182.6419999999998</c:v>
                </c:pt>
                <c:pt idx="349">
                  <c:v>4343.4049999999997</c:v>
                </c:pt>
                <c:pt idx="350">
                  <c:v>4389.1580000000004</c:v>
                </c:pt>
                <c:pt idx="351">
                  <c:v>4418.9059999999999</c:v>
                </c:pt>
                <c:pt idx="352">
                  <c:v>4476.3860000000004</c:v>
                </c:pt>
                <c:pt idx="353">
                  <c:v>4481.683</c:v>
                </c:pt>
                <c:pt idx="354">
                  <c:v>4528.3109999999997</c:v>
                </c:pt>
                <c:pt idx="355">
                  <c:v>4422.3280000000004</c:v>
                </c:pt>
                <c:pt idx="356">
                  <c:v>4261.6080000000002</c:v>
                </c:pt>
                <c:pt idx="357">
                  <c:v>4445.4889999999996</c:v>
                </c:pt>
                <c:pt idx="358">
                  <c:v>4653.2209999999995</c:v>
                </c:pt>
                <c:pt idx="359">
                  <c:v>4628.0129999999999</c:v>
                </c:pt>
                <c:pt idx="360">
                  <c:v>4259.3239999999996</c:v>
                </c:pt>
                <c:pt idx="361">
                  <c:v>4129.5659999999998</c:v>
                </c:pt>
                <c:pt idx="362">
                  <c:v>4377.1109999999999</c:v>
                </c:pt>
                <c:pt idx="363">
                  <c:v>4491.7439999999997</c:v>
                </c:pt>
                <c:pt idx="364">
                  <c:v>4379.4269999999997</c:v>
                </c:pt>
                <c:pt idx="365">
                  <c:v>4426.9780000000001</c:v>
                </c:pt>
                <c:pt idx="366">
                  <c:v>4592.5529999999999</c:v>
                </c:pt>
                <c:pt idx="367">
                  <c:v>4785.7060000000001</c:v>
                </c:pt>
                <c:pt idx="368">
                  <c:v>4813.3119999999999</c:v>
                </c:pt>
                <c:pt idx="369">
                  <c:v>4845.3119999999999</c:v>
                </c:pt>
                <c:pt idx="370">
                  <c:v>4791.78</c:v>
                </c:pt>
                <c:pt idx="371">
                  <c:v>4886.3289999999997</c:v>
                </c:pt>
                <c:pt idx="372">
                  <c:v>5056.799</c:v>
                </c:pt>
                <c:pt idx="373">
                  <c:v>5261.2259999999997</c:v>
                </c:pt>
                <c:pt idx="374">
                  <c:v>5386.2209999999995</c:v>
                </c:pt>
                <c:pt idx="375">
                  <c:v>5447.857</c:v>
                </c:pt>
                <c:pt idx="376">
                  <c:v>5687.36</c:v>
                </c:pt>
                <c:pt idx="377">
                  <c:v>5766.9629999999997</c:v>
                </c:pt>
                <c:pt idx="378">
                  <c:v>5816.1130000000003</c:v>
                </c:pt>
                <c:pt idx="379">
                  <c:v>5874.4170000000004</c:v>
                </c:pt>
                <c:pt idx="380">
                  <c:v>5954.9350000000004</c:v>
                </c:pt>
                <c:pt idx="381">
                  <c:v>6088.49</c:v>
                </c:pt>
                <c:pt idx="382">
                  <c:v>6328.1930000000002</c:v>
                </c:pt>
                <c:pt idx="383">
                  <c:v>6397.973</c:v>
                </c:pt>
                <c:pt idx="384">
                  <c:v>6790.4669999999996</c:v>
                </c:pt>
                <c:pt idx="385">
                  <c:v>6704.4250000000002</c:v>
                </c:pt>
                <c:pt idx="386">
                  <c:v>6844.8869999999997</c:v>
                </c:pt>
                <c:pt idx="387">
                  <c:v>6606.8950000000004</c:v>
                </c:pt>
                <c:pt idx="388">
                  <c:v>6875.933</c:v>
                </c:pt>
                <c:pt idx="389">
                  <c:v>7159.6019999999999</c:v>
                </c:pt>
                <c:pt idx="390">
                  <c:v>7296.625</c:v>
                </c:pt>
                <c:pt idx="391">
                  <c:v>7453.09</c:v>
                </c:pt>
                <c:pt idx="392">
                  <c:v>7527.98</c:v>
                </c:pt>
                <c:pt idx="393">
                  <c:v>7171.58</c:v>
                </c:pt>
                <c:pt idx="394">
                  <c:v>6855.0290000000005</c:v>
                </c:pt>
                <c:pt idx="395">
                  <c:v>6497.98</c:v>
                </c:pt>
                <c:pt idx="396">
                  <c:v>6619.82</c:v>
                </c:pt>
                <c:pt idx="397">
                  <c:v>7021.0510000000004</c:v>
                </c:pt>
                <c:pt idx="398">
                  <c:v>7254.1760000000004</c:v>
                </c:pt>
                <c:pt idx="399">
                  <c:v>7661.9040000000005</c:v>
                </c:pt>
                <c:pt idx="400">
                  <c:v>7480.9840000000004</c:v>
                </c:pt>
                <c:pt idx="401">
                  <c:v>7505.1490000000003</c:v>
                </c:pt>
                <c:pt idx="402">
                  <c:v>7897.83</c:v>
                </c:pt>
                <c:pt idx="403">
                  <c:v>7619.7550000000001</c:v>
                </c:pt>
                <c:pt idx="404">
                  <c:v>7813.9589999999998</c:v>
                </c:pt>
                <c:pt idx="405">
                  <c:v>7859.7</c:v>
                </c:pt>
                <c:pt idx="406">
                  <c:v>8284.357</c:v>
                </c:pt>
                <c:pt idx="407">
                  <c:v>8527.3619999999992</c:v>
                </c:pt>
                <c:pt idx="408">
                  <c:v>9031.1509999999998</c:v>
                </c:pt>
                <c:pt idx="409">
                  <c:v>9297.4619999999995</c:v>
                </c:pt>
                <c:pt idx="410">
                  <c:v>7835.4430000000002</c:v>
                </c:pt>
                <c:pt idx="411">
                  <c:v>8436.9989999999998</c:v>
                </c:pt>
                <c:pt idx="412">
                  <c:v>9208.0120000000006</c:v>
                </c:pt>
                <c:pt idx="413">
                  <c:v>9898.7109999999993</c:v>
                </c:pt>
                <c:pt idx="414">
                  <c:v>10658.308999999999</c:v>
                </c:pt>
                <c:pt idx="415">
                  <c:v>11406.495000000001</c:v>
                </c:pt>
                <c:pt idx="416">
                  <c:v>11330.842000000001</c:v>
                </c:pt>
                <c:pt idx="417">
                  <c:v>11604.978999999999</c:v>
                </c:pt>
                <c:pt idx="418">
                  <c:v>11893.281000000001</c:v>
                </c:pt>
                <c:pt idx="419">
                  <c:v>12622.083000000001</c:v>
                </c:pt>
                <c:pt idx="420">
                  <c:v>13048.074000000001</c:v>
                </c:pt>
                <c:pt idx="421">
                  <c:v>13473.78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9-4547-BDE8-1DA7B06BA687}"/>
            </c:ext>
          </c:extLst>
        </c:ser>
        <c:ser>
          <c:idx val="1"/>
          <c:order val="1"/>
          <c:tx>
            <c:strRef>
              <c:f>線形単回帰!$C$7</c:f>
              <c:strCache>
                <c:ptCount val="1"/>
                <c:pt idx="0">
                  <c:v>予測値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線形単回帰!$A$8:$A$429</c:f>
              <c:numCache>
                <c:formatCode>mm/dd/yyyy</c:formatCode>
                <c:ptCount val="422"/>
                <c:pt idx="0">
                  <c:v>31413</c:v>
                </c:pt>
                <c:pt idx="1">
                  <c:v>31444</c:v>
                </c:pt>
                <c:pt idx="2">
                  <c:v>31472</c:v>
                </c:pt>
                <c:pt idx="3">
                  <c:v>31503</c:v>
                </c:pt>
                <c:pt idx="4">
                  <c:v>31533</c:v>
                </c:pt>
                <c:pt idx="5">
                  <c:v>31564</c:v>
                </c:pt>
                <c:pt idx="6">
                  <c:v>31594</c:v>
                </c:pt>
                <c:pt idx="7">
                  <c:v>31625</c:v>
                </c:pt>
                <c:pt idx="8">
                  <c:v>31656</c:v>
                </c:pt>
                <c:pt idx="9">
                  <c:v>31686</c:v>
                </c:pt>
                <c:pt idx="10">
                  <c:v>31717</c:v>
                </c:pt>
                <c:pt idx="11">
                  <c:v>31747</c:v>
                </c:pt>
                <c:pt idx="12">
                  <c:v>31778</c:v>
                </c:pt>
                <c:pt idx="13">
                  <c:v>31809</c:v>
                </c:pt>
                <c:pt idx="14">
                  <c:v>31837</c:v>
                </c:pt>
                <c:pt idx="15">
                  <c:v>31868</c:v>
                </c:pt>
                <c:pt idx="16">
                  <c:v>31898</c:v>
                </c:pt>
                <c:pt idx="17">
                  <c:v>31929</c:v>
                </c:pt>
                <c:pt idx="18">
                  <c:v>31959</c:v>
                </c:pt>
                <c:pt idx="19">
                  <c:v>31990</c:v>
                </c:pt>
                <c:pt idx="20">
                  <c:v>32021</c:v>
                </c:pt>
                <c:pt idx="21">
                  <c:v>32051</c:v>
                </c:pt>
                <c:pt idx="22">
                  <c:v>32082</c:v>
                </c:pt>
                <c:pt idx="23">
                  <c:v>32112</c:v>
                </c:pt>
                <c:pt idx="24">
                  <c:v>32143</c:v>
                </c:pt>
                <c:pt idx="25">
                  <c:v>32174</c:v>
                </c:pt>
                <c:pt idx="26">
                  <c:v>32203</c:v>
                </c:pt>
                <c:pt idx="27">
                  <c:v>32234</c:v>
                </c:pt>
                <c:pt idx="28">
                  <c:v>32264</c:v>
                </c:pt>
                <c:pt idx="29">
                  <c:v>32295</c:v>
                </c:pt>
                <c:pt idx="30">
                  <c:v>32325</c:v>
                </c:pt>
                <c:pt idx="31">
                  <c:v>32356</c:v>
                </c:pt>
                <c:pt idx="32">
                  <c:v>32387</c:v>
                </c:pt>
                <c:pt idx="33">
                  <c:v>32417</c:v>
                </c:pt>
                <c:pt idx="34">
                  <c:v>32448</c:v>
                </c:pt>
                <c:pt idx="35">
                  <c:v>32478</c:v>
                </c:pt>
                <c:pt idx="36">
                  <c:v>32509</c:v>
                </c:pt>
                <c:pt idx="37">
                  <c:v>32540</c:v>
                </c:pt>
                <c:pt idx="38">
                  <c:v>32568</c:v>
                </c:pt>
                <c:pt idx="39">
                  <c:v>32599</c:v>
                </c:pt>
                <c:pt idx="40">
                  <c:v>32629</c:v>
                </c:pt>
                <c:pt idx="41">
                  <c:v>32660</c:v>
                </c:pt>
                <c:pt idx="42">
                  <c:v>32690</c:v>
                </c:pt>
                <c:pt idx="43">
                  <c:v>32721</c:v>
                </c:pt>
                <c:pt idx="44">
                  <c:v>32752</c:v>
                </c:pt>
                <c:pt idx="45">
                  <c:v>32782</c:v>
                </c:pt>
                <c:pt idx="46">
                  <c:v>32813</c:v>
                </c:pt>
                <c:pt idx="47">
                  <c:v>32843</c:v>
                </c:pt>
                <c:pt idx="48">
                  <c:v>32874</c:v>
                </c:pt>
                <c:pt idx="49">
                  <c:v>32905</c:v>
                </c:pt>
                <c:pt idx="50">
                  <c:v>32933</c:v>
                </c:pt>
                <c:pt idx="51">
                  <c:v>32964</c:v>
                </c:pt>
                <c:pt idx="52">
                  <c:v>32994</c:v>
                </c:pt>
                <c:pt idx="53">
                  <c:v>33025</c:v>
                </c:pt>
                <c:pt idx="54">
                  <c:v>33055</c:v>
                </c:pt>
                <c:pt idx="55">
                  <c:v>33086</c:v>
                </c:pt>
                <c:pt idx="56">
                  <c:v>33117</c:v>
                </c:pt>
                <c:pt idx="57">
                  <c:v>33147</c:v>
                </c:pt>
                <c:pt idx="58">
                  <c:v>33178</c:v>
                </c:pt>
                <c:pt idx="59">
                  <c:v>33208</c:v>
                </c:pt>
                <c:pt idx="60">
                  <c:v>33239</c:v>
                </c:pt>
                <c:pt idx="61">
                  <c:v>33270</c:v>
                </c:pt>
                <c:pt idx="62">
                  <c:v>33298</c:v>
                </c:pt>
                <c:pt idx="63">
                  <c:v>33329</c:v>
                </c:pt>
                <c:pt idx="64">
                  <c:v>33359</c:v>
                </c:pt>
                <c:pt idx="65">
                  <c:v>33390</c:v>
                </c:pt>
                <c:pt idx="66">
                  <c:v>33420</c:v>
                </c:pt>
                <c:pt idx="67">
                  <c:v>33451</c:v>
                </c:pt>
                <c:pt idx="68">
                  <c:v>33482</c:v>
                </c:pt>
                <c:pt idx="69">
                  <c:v>33512</c:v>
                </c:pt>
                <c:pt idx="70">
                  <c:v>33543</c:v>
                </c:pt>
                <c:pt idx="71">
                  <c:v>33573</c:v>
                </c:pt>
                <c:pt idx="72">
                  <c:v>33604</c:v>
                </c:pt>
                <c:pt idx="73">
                  <c:v>33635</c:v>
                </c:pt>
                <c:pt idx="74">
                  <c:v>33664</c:v>
                </c:pt>
                <c:pt idx="75">
                  <c:v>33695</c:v>
                </c:pt>
                <c:pt idx="76">
                  <c:v>33725</c:v>
                </c:pt>
                <c:pt idx="77">
                  <c:v>33756</c:v>
                </c:pt>
                <c:pt idx="78">
                  <c:v>33786</c:v>
                </c:pt>
                <c:pt idx="79">
                  <c:v>33817</c:v>
                </c:pt>
                <c:pt idx="80">
                  <c:v>33848</c:v>
                </c:pt>
                <c:pt idx="81">
                  <c:v>33878</c:v>
                </c:pt>
                <c:pt idx="82">
                  <c:v>33909</c:v>
                </c:pt>
                <c:pt idx="83">
                  <c:v>33939</c:v>
                </c:pt>
                <c:pt idx="84">
                  <c:v>33970</c:v>
                </c:pt>
                <c:pt idx="85">
                  <c:v>34001</c:v>
                </c:pt>
                <c:pt idx="86">
                  <c:v>34029</c:v>
                </c:pt>
                <c:pt idx="87">
                  <c:v>34060</c:v>
                </c:pt>
                <c:pt idx="88">
                  <c:v>34090</c:v>
                </c:pt>
                <c:pt idx="89">
                  <c:v>34121</c:v>
                </c:pt>
                <c:pt idx="90">
                  <c:v>34151</c:v>
                </c:pt>
                <c:pt idx="91">
                  <c:v>34182</c:v>
                </c:pt>
                <c:pt idx="92">
                  <c:v>34213</c:v>
                </c:pt>
                <c:pt idx="93">
                  <c:v>34243</c:v>
                </c:pt>
                <c:pt idx="94">
                  <c:v>34274</c:v>
                </c:pt>
                <c:pt idx="95">
                  <c:v>34304</c:v>
                </c:pt>
                <c:pt idx="96">
                  <c:v>34335</c:v>
                </c:pt>
                <c:pt idx="97">
                  <c:v>34366</c:v>
                </c:pt>
                <c:pt idx="98">
                  <c:v>34394</c:v>
                </c:pt>
                <c:pt idx="99">
                  <c:v>34425</c:v>
                </c:pt>
                <c:pt idx="100">
                  <c:v>34455</c:v>
                </c:pt>
                <c:pt idx="101">
                  <c:v>34486</c:v>
                </c:pt>
                <c:pt idx="102">
                  <c:v>34516</c:v>
                </c:pt>
                <c:pt idx="103">
                  <c:v>34547</c:v>
                </c:pt>
                <c:pt idx="104">
                  <c:v>34578</c:v>
                </c:pt>
                <c:pt idx="105">
                  <c:v>34608</c:v>
                </c:pt>
                <c:pt idx="106">
                  <c:v>34639</c:v>
                </c:pt>
                <c:pt idx="107">
                  <c:v>34669</c:v>
                </c:pt>
                <c:pt idx="108">
                  <c:v>34700</c:v>
                </c:pt>
                <c:pt idx="109">
                  <c:v>34731</c:v>
                </c:pt>
                <c:pt idx="110">
                  <c:v>34759</c:v>
                </c:pt>
                <c:pt idx="111">
                  <c:v>34790</c:v>
                </c:pt>
                <c:pt idx="112">
                  <c:v>34820</c:v>
                </c:pt>
                <c:pt idx="113">
                  <c:v>34851</c:v>
                </c:pt>
                <c:pt idx="114">
                  <c:v>34881</c:v>
                </c:pt>
                <c:pt idx="115">
                  <c:v>34912</c:v>
                </c:pt>
                <c:pt idx="116">
                  <c:v>34943</c:v>
                </c:pt>
                <c:pt idx="117">
                  <c:v>34973</c:v>
                </c:pt>
                <c:pt idx="118">
                  <c:v>35004</c:v>
                </c:pt>
                <c:pt idx="119">
                  <c:v>35034</c:v>
                </c:pt>
                <c:pt idx="120">
                  <c:v>35065</c:v>
                </c:pt>
                <c:pt idx="121">
                  <c:v>35096</c:v>
                </c:pt>
                <c:pt idx="122">
                  <c:v>35125</c:v>
                </c:pt>
                <c:pt idx="123">
                  <c:v>35156</c:v>
                </c:pt>
                <c:pt idx="124">
                  <c:v>35186</c:v>
                </c:pt>
                <c:pt idx="125">
                  <c:v>35217</c:v>
                </c:pt>
                <c:pt idx="126">
                  <c:v>35247</c:v>
                </c:pt>
                <c:pt idx="127">
                  <c:v>35278</c:v>
                </c:pt>
                <c:pt idx="128">
                  <c:v>35309</c:v>
                </c:pt>
                <c:pt idx="129">
                  <c:v>35339</c:v>
                </c:pt>
                <c:pt idx="130">
                  <c:v>35370</c:v>
                </c:pt>
                <c:pt idx="131">
                  <c:v>35400</c:v>
                </c:pt>
                <c:pt idx="132">
                  <c:v>35431</c:v>
                </c:pt>
                <c:pt idx="133">
                  <c:v>35462</c:v>
                </c:pt>
                <c:pt idx="134">
                  <c:v>35490</c:v>
                </c:pt>
                <c:pt idx="135">
                  <c:v>35521</c:v>
                </c:pt>
                <c:pt idx="136">
                  <c:v>35551</c:v>
                </c:pt>
                <c:pt idx="137">
                  <c:v>35582</c:v>
                </c:pt>
                <c:pt idx="138">
                  <c:v>35612</c:v>
                </c:pt>
                <c:pt idx="139">
                  <c:v>35643</c:v>
                </c:pt>
                <c:pt idx="140">
                  <c:v>35674</c:v>
                </c:pt>
                <c:pt idx="141">
                  <c:v>35704</c:v>
                </c:pt>
                <c:pt idx="142">
                  <c:v>35735</c:v>
                </c:pt>
                <c:pt idx="143">
                  <c:v>35765</c:v>
                </c:pt>
                <c:pt idx="144">
                  <c:v>35796</c:v>
                </c:pt>
                <c:pt idx="145">
                  <c:v>35827</c:v>
                </c:pt>
                <c:pt idx="146">
                  <c:v>35855</c:v>
                </c:pt>
                <c:pt idx="147">
                  <c:v>35886</c:v>
                </c:pt>
                <c:pt idx="148">
                  <c:v>35916</c:v>
                </c:pt>
                <c:pt idx="149">
                  <c:v>35947</c:v>
                </c:pt>
                <c:pt idx="150">
                  <c:v>35977</c:v>
                </c:pt>
                <c:pt idx="151">
                  <c:v>36008</c:v>
                </c:pt>
                <c:pt idx="152">
                  <c:v>36039</c:v>
                </c:pt>
                <c:pt idx="153">
                  <c:v>36069</c:v>
                </c:pt>
                <c:pt idx="154">
                  <c:v>36100</c:v>
                </c:pt>
                <c:pt idx="155">
                  <c:v>36130</c:v>
                </c:pt>
                <c:pt idx="156">
                  <c:v>36161</c:v>
                </c:pt>
                <c:pt idx="157">
                  <c:v>36192</c:v>
                </c:pt>
                <c:pt idx="158">
                  <c:v>36220</c:v>
                </c:pt>
                <c:pt idx="159">
                  <c:v>36251</c:v>
                </c:pt>
                <c:pt idx="160">
                  <c:v>36281</c:v>
                </c:pt>
                <c:pt idx="161">
                  <c:v>36312</c:v>
                </c:pt>
                <c:pt idx="162">
                  <c:v>36342</c:v>
                </c:pt>
                <c:pt idx="163">
                  <c:v>36373</c:v>
                </c:pt>
                <c:pt idx="164">
                  <c:v>36404</c:v>
                </c:pt>
                <c:pt idx="165">
                  <c:v>36434</c:v>
                </c:pt>
                <c:pt idx="166">
                  <c:v>36465</c:v>
                </c:pt>
                <c:pt idx="167">
                  <c:v>36495</c:v>
                </c:pt>
                <c:pt idx="168">
                  <c:v>36526</c:v>
                </c:pt>
                <c:pt idx="169">
                  <c:v>36557</c:v>
                </c:pt>
                <c:pt idx="170">
                  <c:v>36586</c:v>
                </c:pt>
                <c:pt idx="171">
                  <c:v>36617</c:v>
                </c:pt>
                <c:pt idx="172">
                  <c:v>36647</c:v>
                </c:pt>
                <c:pt idx="173">
                  <c:v>36678</c:v>
                </c:pt>
                <c:pt idx="174">
                  <c:v>36708</c:v>
                </c:pt>
                <c:pt idx="175">
                  <c:v>36739</c:v>
                </c:pt>
                <c:pt idx="176">
                  <c:v>36770</c:v>
                </c:pt>
                <c:pt idx="177">
                  <c:v>36800</c:v>
                </c:pt>
                <c:pt idx="178">
                  <c:v>36831</c:v>
                </c:pt>
                <c:pt idx="179">
                  <c:v>36861</c:v>
                </c:pt>
                <c:pt idx="180">
                  <c:v>36892</c:v>
                </c:pt>
                <c:pt idx="181">
                  <c:v>36923</c:v>
                </c:pt>
                <c:pt idx="182">
                  <c:v>36951</c:v>
                </c:pt>
                <c:pt idx="183">
                  <c:v>36982</c:v>
                </c:pt>
                <c:pt idx="184">
                  <c:v>37012</c:v>
                </c:pt>
                <c:pt idx="185">
                  <c:v>37043</c:v>
                </c:pt>
                <c:pt idx="186">
                  <c:v>37073</c:v>
                </c:pt>
                <c:pt idx="187">
                  <c:v>37104</c:v>
                </c:pt>
                <c:pt idx="188">
                  <c:v>37135</c:v>
                </c:pt>
                <c:pt idx="189">
                  <c:v>37165</c:v>
                </c:pt>
                <c:pt idx="190">
                  <c:v>37196</c:v>
                </c:pt>
                <c:pt idx="191">
                  <c:v>37226</c:v>
                </c:pt>
                <c:pt idx="192">
                  <c:v>37257</c:v>
                </c:pt>
                <c:pt idx="193">
                  <c:v>37288</c:v>
                </c:pt>
                <c:pt idx="194">
                  <c:v>37316</c:v>
                </c:pt>
                <c:pt idx="195">
                  <c:v>37347</c:v>
                </c:pt>
                <c:pt idx="196">
                  <c:v>37377</c:v>
                </c:pt>
                <c:pt idx="197">
                  <c:v>37408</c:v>
                </c:pt>
                <c:pt idx="198">
                  <c:v>37438</c:v>
                </c:pt>
                <c:pt idx="199">
                  <c:v>37469</c:v>
                </c:pt>
                <c:pt idx="200">
                  <c:v>37500</c:v>
                </c:pt>
                <c:pt idx="201">
                  <c:v>37530</c:v>
                </c:pt>
                <c:pt idx="202">
                  <c:v>37561</c:v>
                </c:pt>
                <c:pt idx="203">
                  <c:v>37591</c:v>
                </c:pt>
                <c:pt idx="204">
                  <c:v>37622</c:v>
                </c:pt>
                <c:pt idx="205">
                  <c:v>37653</c:v>
                </c:pt>
                <c:pt idx="206">
                  <c:v>37681</c:v>
                </c:pt>
                <c:pt idx="207">
                  <c:v>37712</c:v>
                </c:pt>
                <c:pt idx="208">
                  <c:v>37742</c:v>
                </c:pt>
                <c:pt idx="209">
                  <c:v>37773</c:v>
                </c:pt>
                <c:pt idx="210">
                  <c:v>37803</c:v>
                </c:pt>
                <c:pt idx="211">
                  <c:v>37834</c:v>
                </c:pt>
                <c:pt idx="212">
                  <c:v>37865</c:v>
                </c:pt>
                <c:pt idx="213">
                  <c:v>37895</c:v>
                </c:pt>
                <c:pt idx="214">
                  <c:v>37926</c:v>
                </c:pt>
                <c:pt idx="215">
                  <c:v>37956</c:v>
                </c:pt>
                <c:pt idx="216">
                  <c:v>37987</c:v>
                </c:pt>
                <c:pt idx="217">
                  <c:v>38018</c:v>
                </c:pt>
                <c:pt idx="218">
                  <c:v>38047</c:v>
                </c:pt>
                <c:pt idx="219">
                  <c:v>38078</c:v>
                </c:pt>
                <c:pt idx="220">
                  <c:v>38108</c:v>
                </c:pt>
                <c:pt idx="221">
                  <c:v>38139</c:v>
                </c:pt>
                <c:pt idx="222">
                  <c:v>38169</c:v>
                </c:pt>
                <c:pt idx="223">
                  <c:v>38200</c:v>
                </c:pt>
                <c:pt idx="224">
                  <c:v>38231</c:v>
                </c:pt>
                <c:pt idx="225">
                  <c:v>38261</c:v>
                </c:pt>
                <c:pt idx="226">
                  <c:v>38292</c:v>
                </c:pt>
                <c:pt idx="227">
                  <c:v>38322</c:v>
                </c:pt>
                <c:pt idx="228">
                  <c:v>38353</c:v>
                </c:pt>
                <c:pt idx="229">
                  <c:v>38384</c:v>
                </c:pt>
                <c:pt idx="230">
                  <c:v>38412</c:v>
                </c:pt>
                <c:pt idx="231">
                  <c:v>38443</c:v>
                </c:pt>
                <c:pt idx="232">
                  <c:v>38473</c:v>
                </c:pt>
                <c:pt idx="233">
                  <c:v>38504</c:v>
                </c:pt>
                <c:pt idx="234">
                  <c:v>38534</c:v>
                </c:pt>
                <c:pt idx="235">
                  <c:v>38565</c:v>
                </c:pt>
                <c:pt idx="236">
                  <c:v>38596</c:v>
                </c:pt>
                <c:pt idx="237">
                  <c:v>38626</c:v>
                </c:pt>
                <c:pt idx="238">
                  <c:v>38657</c:v>
                </c:pt>
                <c:pt idx="239">
                  <c:v>38687</c:v>
                </c:pt>
                <c:pt idx="240">
                  <c:v>38718</c:v>
                </c:pt>
                <c:pt idx="241">
                  <c:v>38749</c:v>
                </c:pt>
                <c:pt idx="242">
                  <c:v>38777</c:v>
                </c:pt>
                <c:pt idx="243">
                  <c:v>38808</c:v>
                </c:pt>
                <c:pt idx="244">
                  <c:v>38838</c:v>
                </c:pt>
                <c:pt idx="245">
                  <c:v>38869</c:v>
                </c:pt>
                <c:pt idx="246">
                  <c:v>38899</c:v>
                </c:pt>
                <c:pt idx="247">
                  <c:v>38930</c:v>
                </c:pt>
                <c:pt idx="248">
                  <c:v>38961</c:v>
                </c:pt>
                <c:pt idx="249">
                  <c:v>38991</c:v>
                </c:pt>
                <c:pt idx="250">
                  <c:v>39022</c:v>
                </c:pt>
                <c:pt idx="251">
                  <c:v>39052</c:v>
                </c:pt>
                <c:pt idx="252">
                  <c:v>39083</c:v>
                </c:pt>
                <c:pt idx="253">
                  <c:v>39114</c:v>
                </c:pt>
                <c:pt idx="254">
                  <c:v>39142</c:v>
                </c:pt>
                <c:pt idx="255">
                  <c:v>39173</c:v>
                </c:pt>
                <c:pt idx="256">
                  <c:v>39203</c:v>
                </c:pt>
                <c:pt idx="257">
                  <c:v>39234</c:v>
                </c:pt>
                <c:pt idx="258">
                  <c:v>39264</c:v>
                </c:pt>
                <c:pt idx="259">
                  <c:v>39295</c:v>
                </c:pt>
                <c:pt idx="260">
                  <c:v>39326</c:v>
                </c:pt>
                <c:pt idx="261">
                  <c:v>39356</c:v>
                </c:pt>
                <c:pt idx="262">
                  <c:v>39387</c:v>
                </c:pt>
                <c:pt idx="263">
                  <c:v>39417</c:v>
                </c:pt>
                <c:pt idx="264">
                  <c:v>39448</c:v>
                </c:pt>
                <c:pt idx="265">
                  <c:v>39479</c:v>
                </c:pt>
                <c:pt idx="266">
                  <c:v>39508</c:v>
                </c:pt>
                <c:pt idx="267">
                  <c:v>39539</c:v>
                </c:pt>
                <c:pt idx="268">
                  <c:v>39569</c:v>
                </c:pt>
                <c:pt idx="269">
                  <c:v>39600</c:v>
                </c:pt>
                <c:pt idx="270">
                  <c:v>39630</c:v>
                </c:pt>
                <c:pt idx="271">
                  <c:v>39661</c:v>
                </c:pt>
                <c:pt idx="272">
                  <c:v>39692</c:v>
                </c:pt>
                <c:pt idx="273">
                  <c:v>39722</c:v>
                </c:pt>
                <c:pt idx="274">
                  <c:v>39753</c:v>
                </c:pt>
                <c:pt idx="275">
                  <c:v>39783</c:v>
                </c:pt>
                <c:pt idx="276">
                  <c:v>39814</c:v>
                </c:pt>
                <c:pt idx="277">
                  <c:v>39845</c:v>
                </c:pt>
                <c:pt idx="278">
                  <c:v>39873</c:v>
                </c:pt>
                <c:pt idx="279">
                  <c:v>39904</c:v>
                </c:pt>
                <c:pt idx="280">
                  <c:v>39934</c:v>
                </c:pt>
                <c:pt idx="281">
                  <c:v>39965</c:v>
                </c:pt>
                <c:pt idx="282">
                  <c:v>39995</c:v>
                </c:pt>
                <c:pt idx="283">
                  <c:v>40026</c:v>
                </c:pt>
                <c:pt idx="284">
                  <c:v>40057</c:v>
                </c:pt>
                <c:pt idx="285">
                  <c:v>40087</c:v>
                </c:pt>
                <c:pt idx="286">
                  <c:v>40118</c:v>
                </c:pt>
                <c:pt idx="287">
                  <c:v>40148</c:v>
                </c:pt>
                <c:pt idx="288">
                  <c:v>40179</c:v>
                </c:pt>
                <c:pt idx="289">
                  <c:v>40210</c:v>
                </c:pt>
                <c:pt idx="290">
                  <c:v>40238</c:v>
                </c:pt>
                <c:pt idx="291">
                  <c:v>40269</c:v>
                </c:pt>
                <c:pt idx="292">
                  <c:v>40299</c:v>
                </c:pt>
                <c:pt idx="293">
                  <c:v>40330</c:v>
                </c:pt>
                <c:pt idx="294">
                  <c:v>40360</c:v>
                </c:pt>
                <c:pt idx="295">
                  <c:v>40391</c:v>
                </c:pt>
                <c:pt idx="296">
                  <c:v>40422</c:v>
                </c:pt>
                <c:pt idx="297">
                  <c:v>40452</c:v>
                </c:pt>
                <c:pt idx="298">
                  <c:v>40483</c:v>
                </c:pt>
                <c:pt idx="299">
                  <c:v>40513</c:v>
                </c:pt>
                <c:pt idx="300">
                  <c:v>40544</c:v>
                </c:pt>
                <c:pt idx="301">
                  <c:v>40575</c:v>
                </c:pt>
                <c:pt idx="302">
                  <c:v>40603</c:v>
                </c:pt>
                <c:pt idx="303">
                  <c:v>40634</c:v>
                </c:pt>
                <c:pt idx="304">
                  <c:v>40664</c:v>
                </c:pt>
                <c:pt idx="305">
                  <c:v>40695</c:v>
                </c:pt>
                <c:pt idx="306">
                  <c:v>40725</c:v>
                </c:pt>
                <c:pt idx="307">
                  <c:v>40756</c:v>
                </c:pt>
                <c:pt idx="308">
                  <c:v>40787</c:v>
                </c:pt>
                <c:pt idx="309">
                  <c:v>40817</c:v>
                </c:pt>
                <c:pt idx="310">
                  <c:v>40848</c:v>
                </c:pt>
                <c:pt idx="311">
                  <c:v>40878</c:v>
                </c:pt>
                <c:pt idx="312">
                  <c:v>40909</c:v>
                </c:pt>
                <c:pt idx="313">
                  <c:v>40940</c:v>
                </c:pt>
                <c:pt idx="314">
                  <c:v>40969</c:v>
                </c:pt>
                <c:pt idx="315">
                  <c:v>41000</c:v>
                </c:pt>
                <c:pt idx="316">
                  <c:v>41030</c:v>
                </c:pt>
                <c:pt idx="317">
                  <c:v>41061</c:v>
                </c:pt>
                <c:pt idx="318">
                  <c:v>41091</c:v>
                </c:pt>
                <c:pt idx="319">
                  <c:v>41122</c:v>
                </c:pt>
                <c:pt idx="320">
                  <c:v>41153</c:v>
                </c:pt>
                <c:pt idx="321">
                  <c:v>41183</c:v>
                </c:pt>
                <c:pt idx="322">
                  <c:v>41214</c:v>
                </c:pt>
                <c:pt idx="323">
                  <c:v>41244</c:v>
                </c:pt>
                <c:pt idx="324">
                  <c:v>41275</c:v>
                </c:pt>
                <c:pt idx="325">
                  <c:v>41306</c:v>
                </c:pt>
                <c:pt idx="326">
                  <c:v>41334</c:v>
                </c:pt>
                <c:pt idx="327">
                  <c:v>41365</c:v>
                </c:pt>
                <c:pt idx="328">
                  <c:v>41395</c:v>
                </c:pt>
                <c:pt idx="329">
                  <c:v>41426</c:v>
                </c:pt>
                <c:pt idx="330">
                  <c:v>41456</c:v>
                </c:pt>
                <c:pt idx="331">
                  <c:v>41487</c:v>
                </c:pt>
                <c:pt idx="332">
                  <c:v>41518</c:v>
                </c:pt>
                <c:pt idx="333">
                  <c:v>41548</c:v>
                </c:pt>
                <c:pt idx="334">
                  <c:v>41579</c:v>
                </c:pt>
                <c:pt idx="335">
                  <c:v>41609</c:v>
                </c:pt>
                <c:pt idx="336">
                  <c:v>41640</c:v>
                </c:pt>
                <c:pt idx="337">
                  <c:v>41671</c:v>
                </c:pt>
                <c:pt idx="338">
                  <c:v>41699</c:v>
                </c:pt>
                <c:pt idx="339">
                  <c:v>41730</c:v>
                </c:pt>
                <c:pt idx="340">
                  <c:v>41760</c:v>
                </c:pt>
                <c:pt idx="341">
                  <c:v>41791</c:v>
                </c:pt>
                <c:pt idx="342">
                  <c:v>41821</c:v>
                </c:pt>
                <c:pt idx="343">
                  <c:v>41852</c:v>
                </c:pt>
                <c:pt idx="344">
                  <c:v>41883</c:v>
                </c:pt>
                <c:pt idx="345">
                  <c:v>41913</c:v>
                </c:pt>
                <c:pt idx="346">
                  <c:v>41944</c:v>
                </c:pt>
                <c:pt idx="347">
                  <c:v>41974</c:v>
                </c:pt>
                <c:pt idx="348">
                  <c:v>42005</c:v>
                </c:pt>
                <c:pt idx="349">
                  <c:v>42036</c:v>
                </c:pt>
                <c:pt idx="350">
                  <c:v>42064</c:v>
                </c:pt>
                <c:pt idx="351">
                  <c:v>42095</c:v>
                </c:pt>
                <c:pt idx="352">
                  <c:v>42125</c:v>
                </c:pt>
                <c:pt idx="353">
                  <c:v>42156</c:v>
                </c:pt>
                <c:pt idx="354">
                  <c:v>42186</c:v>
                </c:pt>
                <c:pt idx="355">
                  <c:v>42217</c:v>
                </c:pt>
                <c:pt idx="356">
                  <c:v>42248</c:v>
                </c:pt>
                <c:pt idx="357">
                  <c:v>42278</c:v>
                </c:pt>
                <c:pt idx="358">
                  <c:v>42309</c:v>
                </c:pt>
                <c:pt idx="359">
                  <c:v>42339</c:v>
                </c:pt>
                <c:pt idx="360">
                  <c:v>42370</c:v>
                </c:pt>
                <c:pt idx="361">
                  <c:v>42401</c:v>
                </c:pt>
                <c:pt idx="362">
                  <c:v>42430</c:v>
                </c:pt>
                <c:pt idx="363">
                  <c:v>42461</c:v>
                </c:pt>
                <c:pt idx="364">
                  <c:v>42491</c:v>
                </c:pt>
                <c:pt idx="365">
                  <c:v>42522</c:v>
                </c:pt>
                <c:pt idx="366">
                  <c:v>42552</c:v>
                </c:pt>
                <c:pt idx="367">
                  <c:v>42583</c:v>
                </c:pt>
                <c:pt idx="368">
                  <c:v>42614</c:v>
                </c:pt>
                <c:pt idx="369">
                  <c:v>42644</c:v>
                </c:pt>
                <c:pt idx="370">
                  <c:v>42675</c:v>
                </c:pt>
                <c:pt idx="371">
                  <c:v>42705</c:v>
                </c:pt>
                <c:pt idx="372">
                  <c:v>42736</c:v>
                </c:pt>
                <c:pt idx="373">
                  <c:v>42767</c:v>
                </c:pt>
                <c:pt idx="374">
                  <c:v>42795</c:v>
                </c:pt>
                <c:pt idx="375">
                  <c:v>42826</c:v>
                </c:pt>
                <c:pt idx="376">
                  <c:v>42856</c:v>
                </c:pt>
                <c:pt idx="377">
                  <c:v>42887</c:v>
                </c:pt>
                <c:pt idx="378">
                  <c:v>42917</c:v>
                </c:pt>
                <c:pt idx="379">
                  <c:v>42948</c:v>
                </c:pt>
                <c:pt idx="380">
                  <c:v>42979</c:v>
                </c:pt>
                <c:pt idx="381">
                  <c:v>43009</c:v>
                </c:pt>
                <c:pt idx="382">
                  <c:v>43040</c:v>
                </c:pt>
                <c:pt idx="383">
                  <c:v>43070</c:v>
                </c:pt>
                <c:pt idx="384">
                  <c:v>43101</c:v>
                </c:pt>
                <c:pt idx="385">
                  <c:v>43132</c:v>
                </c:pt>
                <c:pt idx="386">
                  <c:v>43160</c:v>
                </c:pt>
                <c:pt idx="387">
                  <c:v>43191</c:v>
                </c:pt>
                <c:pt idx="388">
                  <c:v>43221</c:v>
                </c:pt>
                <c:pt idx="389">
                  <c:v>43252</c:v>
                </c:pt>
                <c:pt idx="390">
                  <c:v>43282</c:v>
                </c:pt>
                <c:pt idx="391">
                  <c:v>43313</c:v>
                </c:pt>
                <c:pt idx="392">
                  <c:v>43344</c:v>
                </c:pt>
                <c:pt idx="393">
                  <c:v>43374</c:v>
                </c:pt>
                <c:pt idx="394">
                  <c:v>43405</c:v>
                </c:pt>
                <c:pt idx="395">
                  <c:v>43435</c:v>
                </c:pt>
                <c:pt idx="396">
                  <c:v>43466</c:v>
                </c:pt>
                <c:pt idx="397">
                  <c:v>43497</c:v>
                </c:pt>
                <c:pt idx="398">
                  <c:v>43525</c:v>
                </c:pt>
                <c:pt idx="399">
                  <c:v>43556</c:v>
                </c:pt>
                <c:pt idx="400">
                  <c:v>43586</c:v>
                </c:pt>
                <c:pt idx="401">
                  <c:v>43617</c:v>
                </c:pt>
                <c:pt idx="402">
                  <c:v>43647</c:v>
                </c:pt>
                <c:pt idx="403">
                  <c:v>43678</c:v>
                </c:pt>
                <c:pt idx="404">
                  <c:v>43709</c:v>
                </c:pt>
                <c:pt idx="405">
                  <c:v>43739</c:v>
                </c:pt>
                <c:pt idx="406">
                  <c:v>43770</c:v>
                </c:pt>
                <c:pt idx="407">
                  <c:v>43800</c:v>
                </c:pt>
                <c:pt idx="408">
                  <c:v>43831</c:v>
                </c:pt>
                <c:pt idx="409">
                  <c:v>43862</c:v>
                </c:pt>
                <c:pt idx="410">
                  <c:v>43891</c:v>
                </c:pt>
                <c:pt idx="411">
                  <c:v>43922</c:v>
                </c:pt>
                <c:pt idx="412">
                  <c:v>43952</c:v>
                </c:pt>
                <c:pt idx="413">
                  <c:v>43983</c:v>
                </c:pt>
                <c:pt idx="414">
                  <c:v>44013</c:v>
                </c:pt>
                <c:pt idx="415">
                  <c:v>44044</c:v>
                </c:pt>
                <c:pt idx="416">
                  <c:v>44075</c:v>
                </c:pt>
                <c:pt idx="417">
                  <c:v>44105</c:v>
                </c:pt>
                <c:pt idx="418">
                  <c:v>44136</c:v>
                </c:pt>
                <c:pt idx="419">
                  <c:v>44166</c:v>
                </c:pt>
                <c:pt idx="420">
                  <c:v>44197</c:v>
                </c:pt>
                <c:pt idx="421">
                  <c:v>44228</c:v>
                </c:pt>
              </c:numCache>
            </c:numRef>
          </c:cat>
          <c:val>
            <c:numRef>
              <c:f>線形単回帰!$C$8:$C$429</c:f>
              <c:numCache>
                <c:formatCode>General</c:formatCode>
                <c:ptCount val="422"/>
                <c:pt idx="11">
                  <c:v>148.82158181818178</c:v>
                </c:pt>
                <c:pt idx="12">
                  <c:v>144.65165454545451</c:v>
                </c:pt>
                <c:pt idx="13">
                  <c:v>147.1645636363636</c:v>
                </c:pt>
                <c:pt idx="14">
                  <c:v>156.05227272727274</c:v>
                </c:pt>
                <c:pt idx="15">
                  <c:v>168.38292727272727</c:v>
                </c:pt>
                <c:pt idx="16">
                  <c:v>179.53360000000004</c:v>
                </c:pt>
                <c:pt idx="17">
                  <c:v>190.65901818181817</c:v>
                </c:pt>
                <c:pt idx="18">
                  <c:v>198.93385454545452</c:v>
                </c:pt>
                <c:pt idx="19">
                  <c:v>205.37774545454545</c:v>
                </c:pt>
                <c:pt idx="20">
                  <c:v>212.76825454545451</c:v>
                </c:pt>
                <c:pt idx="21">
                  <c:v>215.67847272727272</c:v>
                </c:pt>
                <c:pt idx="22">
                  <c:v>205.91212727272728</c:v>
                </c:pt>
                <c:pt idx="23">
                  <c:v>183.68445454545454</c:v>
                </c:pt>
                <c:pt idx="24">
                  <c:v>165.4198909090909</c:v>
                </c:pt>
                <c:pt idx="25">
                  <c:v>156.11038181818182</c:v>
                </c:pt>
                <c:pt idx="26">
                  <c:v>152.03858181818183</c:v>
                </c:pt>
                <c:pt idx="27">
                  <c:v>153.58376363636361</c:v>
                </c:pt>
                <c:pt idx="28">
                  <c:v>155.45909090909095</c:v>
                </c:pt>
                <c:pt idx="29">
                  <c:v>157.60778181818179</c:v>
                </c:pt>
                <c:pt idx="30">
                  <c:v>165.31390909090908</c:v>
                </c:pt>
                <c:pt idx="31">
                  <c:v>177.31385454545455</c:v>
                </c:pt>
                <c:pt idx="32">
                  <c:v>185.80276363636364</c:v>
                </c:pt>
                <c:pt idx="33">
                  <c:v>189.71118181818184</c:v>
                </c:pt>
                <c:pt idx="34">
                  <c:v>186.77154545454545</c:v>
                </c:pt>
                <c:pt idx="35">
                  <c:v>179.85741818181819</c:v>
                </c:pt>
                <c:pt idx="36">
                  <c:v>176.00349090909091</c:v>
                </c:pt>
                <c:pt idx="37">
                  <c:v>174.97025454545457</c:v>
                </c:pt>
                <c:pt idx="38">
                  <c:v>178.98516363636367</c:v>
                </c:pt>
                <c:pt idx="39">
                  <c:v>180.85543636363639</c:v>
                </c:pt>
                <c:pt idx="40">
                  <c:v>185.0419818181818</c:v>
                </c:pt>
                <c:pt idx="41">
                  <c:v>195.8586545454545</c:v>
                </c:pt>
                <c:pt idx="42">
                  <c:v>208.05541818181817</c:v>
                </c:pt>
                <c:pt idx="43">
                  <c:v>214.81872727272724</c:v>
                </c:pt>
                <c:pt idx="44">
                  <c:v>222.33838181818177</c:v>
                </c:pt>
                <c:pt idx="45">
                  <c:v>229.96523636363636</c:v>
                </c:pt>
                <c:pt idx="46">
                  <c:v>235.16334545454546</c:v>
                </c:pt>
                <c:pt idx="47">
                  <c:v>235.78054545454546</c:v>
                </c:pt>
                <c:pt idx="48">
                  <c:v>234.39509090909092</c:v>
                </c:pt>
                <c:pt idx="49">
                  <c:v>230.05641818181817</c:v>
                </c:pt>
                <c:pt idx="50">
                  <c:v>221.31347272727268</c:v>
                </c:pt>
                <c:pt idx="51">
                  <c:v>216.32083636363635</c:v>
                </c:pt>
                <c:pt idx="52">
                  <c:v>212.68152727272729</c:v>
                </c:pt>
                <c:pt idx="53">
                  <c:v>214.98816363636362</c:v>
                </c:pt>
                <c:pt idx="54">
                  <c:v>220.82565454545451</c:v>
                </c:pt>
                <c:pt idx="55">
                  <c:v>225.92427272727272</c:v>
                </c:pt>
                <c:pt idx="56">
                  <c:v>218.71069090909091</c:v>
                </c:pt>
                <c:pt idx="57">
                  <c:v>209.17338181818184</c:v>
                </c:pt>
                <c:pt idx="58">
                  <c:v>195.91538181818177</c:v>
                </c:pt>
                <c:pt idx="59">
                  <c:v>188.38903636363636</c:v>
                </c:pt>
                <c:pt idx="60">
                  <c:v>186.17643636363638</c:v>
                </c:pt>
                <c:pt idx="61">
                  <c:v>186.40547272727275</c:v>
                </c:pt>
                <c:pt idx="62">
                  <c:v>202.47640000000001</c:v>
                </c:pt>
                <c:pt idx="63">
                  <c:v>220.3015818181818</c:v>
                </c:pt>
                <c:pt idx="64">
                  <c:v>244.57090909090911</c:v>
                </c:pt>
                <c:pt idx="65">
                  <c:v>266.7966909090909</c:v>
                </c:pt>
                <c:pt idx="66">
                  <c:v>285.97714545454534</c:v>
                </c:pt>
                <c:pt idx="67">
                  <c:v>294.38620000000003</c:v>
                </c:pt>
                <c:pt idx="68">
                  <c:v>302.9780181818183</c:v>
                </c:pt>
                <c:pt idx="69">
                  <c:v>304.26776363636372</c:v>
                </c:pt>
                <c:pt idx="70">
                  <c:v>303.44045454545449</c:v>
                </c:pt>
                <c:pt idx="71">
                  <c:v>301.56089090909097</c:v>
                </c:pt>
                <c:pt idx="72">
                  <c:v>301.22169090909091</c:v>
                </c:pt>
                <c:pt idx="73">
                  <c:v>319.80105454545458</c:v>
                </c:pt>
                <c:pt idx="74">
                  <c:v>336.45499999999998</c:v>
                </c:pt>
                <c:pt idx="75">
                  <c:v>349.14087272727267</c:v>
                </c:pt>
                <c:pt idx="76">
                  <c:v>347.91396363636369</c:v>
                </c:pt>
                <c:pt idx="77">
                  <c:v>342.56525454545454</c:v>
                </c:pt>
                <c:pt idx="78">
                  <c:v>331.8704181818182</c:v>
                </c:pt>
                <c:pt idx="79">
                  <c:v>323.95623636363632</c:v>
                </c:pt>
                <c:pt idx="80">
                  <c:v>313.89938181818178</c:v>
                </c:pt>
                <c:pt idx="81">
                  <c:v>308.26087272727273</c:v>
                </c:pt>
                <c:pt idx="82">
                  <c:v>303.10045454545457</c:v>
                </c:pt>
                <c:pt idx="83">
                  <c:v>308.91476363636355</c:v>
                </c:pt>
                <c:pt idx="84">
                  <c:v>327.0651272727273</c:v>
                </c:pt>
                <c:pt idx="85">
                  <c:v>350.99212727272732</c:v>
                </c:pt>
                <c:pt idx="86">
                  <c:v>366.50409090909102</c:v>
                </c:pt>
                <c:pt idx="87">
                  <c:v>374.06089090909092</c:v>
                </c:pt>
                <c:pt idx="88">
                  <c:v>373.00947272727279</c:v>
                </c:pt>
                <c:pt idx="89">
                  <c:v>375.0915090909092</c:v>
                </c:pt>
                <c:pt idx="90">
                  <c:v>376.41274545454542</c:v>
                </c:pt>
                <c:pt idx="91">
                  <c:v>371.2801454545455</c:v>
                </c:pt>
                <c:pt idx="92">
                  <c:v>368.97014545454545</c:v>
                </c:pt>
                <c:pt idx="93">
                  <c:v>367.11799999999994</c:v>
                </c:pt>
                <c:pt idx="94">
                  <c:v>373.1057454545454</c:v>
                </c:pt>
                <c:pt idx="95">
                  <c:v>380.33072727272724</c:v>
                </c:pt>
                <c:pt idx="96">
                  <c:v>391.66319999999985</c:v>
                </c:pt>
                <c:pt idx="97">
                  <c:v>404.43687272727277</c:v>
                </c:pt>
                <c:pt idx="98">
                  <c:v>413.37541818181813</c:v>
                </c:pt>
                <c:pt idx="99">
                  <c:v>416.2107272727273</c:v>
                </c:pt>
                <c:pt idx="100">
                  <c:v>407.51698181818182</c:v>
                </c:pt>
                <c:pt idx="101">
                  <c:v>398.73018181818185</c:v>
                </c:pt>
                <c:pt idx="102">
                  <c:v>387.30174545454548</c:v>
                </c:pt>
                <c:pt idx="103">
                  <c:v>374.48847272727278</c:v>
                </c:pt>
                <c:pt idx="104">
                  <c:v>370.3155999999999</c:v>
                </c:pt>
                <c:pt idx="105">
                  <c:v>373.67101818181811</c:v>
                </c:pt>
                <c:pt idx="106">
                  <c:v>377.77143636363644</c:v>
                </c:pt>
                <c:pt idx="107">
                  <c:v>385.60710909090903</c:v>
                </c:pt>
                <c:pt idx="108">
                  <c:v>392.60230909090905</c:v>
                </c:pt>
                <c:pt idx="109">
                  <c:v>404.11716363636373</c:v>
                </c:pt>
                <c:pt idx="110">
                  <c:v>421.8734</c:v>
                </c:pt>
                <c:pt idx="111">
                  <c:v>437.63027272727271</c:v>
                </c:pt>
                <c:pt idx="112">
                  <c:v>452.49256363636374</c:v>
                </c:pt>
                <c:pt idx="113">
                  <c:v>473.85789090909088</c:v>
                </c:pt>
                <c:pt idx="114">
                  <c:v>499.35521818181815</c:v>
                </c:pt>
                <c:pt idx="115">
                  <c:v>539.27345454545457</c:v>
                </c:pt>
                <c:pt idx="116">
                  <c:v>574.89360000000011</c:v>
                </c:pt>
                <c:pt idx="117">
                  <c:v>608.24923636363633</c:v>
                </c:pt>
                <c:pt idx="118">
                  <c:v>627.52849090909058</c:v>
                </c:pt>
                <c:pt idx="119">
                  <c:v>640.76167272727298</c:v>
                </c:pt>
                <c:pt idx="120">
                  <c:v>640.49209090909108</c:v>
                </c:pt>
                <c:pt idx="121">
                  <c:v>628.45125454545473</c:v>
                </c:pt>
                <c:pt idx="122">
                  <c:v>634.90610909090901</c:v>
                </c:pt>
                <c:pt idx="123">
                  <c:v>629.15489090909125</c:v>
                </c:pt>
                <c:pt idx="124">
                  <c:v>629.99661818181823</c:v>
                </c:pt>
                <c:pt idx="125">
                  <c:v>648.38678181818182</c:v>
                </c:pt>
                <c:pt idx="126">
                  <c:v>670.05598181818186</c:v>
                </c:pt>
                <c:pt idx="127">
                  <c:v>671.91198181818174</c:v>
                </c:pt>
                <c:pt idx="128">
                  <c:v>687.23940000000005</c:v>
                </c:pt>
                <c:pt idx="129">
                  <c:v>707.60634545454548</c:v>
                </c:pt>
                <c:pt idx="130">
                  <c:v>740.84185454545468</c:v>
                </c:pt>
                <c:pt idx="131">
                  <c:v>779.83536363636358</c:v>
                </c:pt>
                <c:pt idx="132">
                  <c:v>815.27341818181822</c:v>
                </c:pt>
                <c:pt idx="133">
                  <c:v>866.61529090909107</c:v>
                </c:pt>
                <c:pt idx="134">
                  <c:v>902.85254545454563</c:v>
                </c:pt>
                <c:pt idx="135">
                  <c:v>909.8600181818183</c:v>
                </c:pt>
                <c:pt idx="136">
                  <c:v>912.04176363636361</c:v>
                </c:pt>
                <c:pt idx="137">
                  <c:v>948.15587272727316</c:v>
                </c:pt>
                <c:pt idx="138">
                  <c:v>970.55092727272677</c:v>
                </c:pt>
                <c:pt idx="139">
                  <c:v>1016.1039090909089</c:v>
                </c:pt>
                <c:pt idx="140">
                  <c:v>1070.630090909091</c:v>
                </c:pt>
                <c:pt idx="141">
                  <c:v>1114.2697818181823</c:v>
                </c:pt>
                <c:pt idx="142">
                  <c:v>1143.1166363636366</c:v>
                </c:pt>
                <c:pt idx="143">
                  <c:v>1143.3246000000004</c:v>
                </c:pt>
                <c:pt idx="144">
                  <c:v>1133.6171090909093</c:v>
                </c:pt>
                <c:pt idx="145">
                  <c:v>1121.1300000000001</c:v>
                </c:pt>
                <c:pt idx="146">
                  <c:v>1137.711690909091</c:v>
                </c:pt>
                <c:pt idx="147">
                  <c:v>1144.5475999999996</c:v>
                </c:pt>
                <c:pt idx="148">
                  <c:v>1177.5517999999995</c:v>
                </c:pt>
                <c:pt idx="149">
                  <c:v>1203.4222181818179</c:v>
                </c:pt>
                <c:pt idx="150">
                  <c:v>1235.3312545454544</c:v>
                </c:pt>
                <c:pt idx="151">
                  <c:v>1330.5053090909087</c:v>
                </c:pt>
                <c:pt idx="152">
                  <c:v>1390.1350181818179</c:v>
                </c:pt>
                <c:pt idx="153">
                  <c:v>1417.766872727273</c:v>
                </c:pt>
                <c:pt idx="154">
                  <c:v>1412.1745090909089</c:v>
                </c:pt>
                <c:pt idx="155">
                  <c:v>1466.2706909090912</c:v>
                </c:pt>
                <c:pt idx="156">
                  <c:v>1571.3088000000007</c:v>
                </c:pt>
                <c:pt idx="157">
                  <c:v>1770.1826363636374</c:v>
                </c:pt>
                <c:pt idx="158">
                  <c:v>1932.4078363636363</c:v>
                </c:pt>
                <c:pt idx="159">
                  <c:v>2075.6899454545455</c:v>
                </c:pt>
                <c:pt idx="160">
                  <c:v>2224.077527272726</c:v>
                </c:pt>
                <c:pt idx="161">
                  <c:v>2309.0445818181815</c:v>
                </c:pt>
                <c:pt idx="162">
                  <c:v>2395.0440545454549</c:v>
                </c:pt>
                <c:pt idx="163">
                  <c:v>2498.0740727272732</c:v>
                </c:pt>
                <c:pt idx="164">
                  <c:v>2520.8882727272721</c:v>
                </c:pt>
                <c:pt idx="165">
                  <c:v>2542.9133454545463</c:v>
                </c:pt>
                <c:pt idx="166">
                  <c:v>2558.7982545454543</c:v>
                </c:pt>
                <c:pt idx="167">
                  <c:v>2715.9003818181827</c:v>
                </c:pt>
                <c:pt idx="168">
                  <c:v>3047.4255636363632</c:v>
                </c:pt>
                <c:pt idx="169">
                  <c:v>3405.4416909090905</c:v>
                </c:pt>
                <c:pt idx="170">
                  <c:v>3820.4922545454538</c:v>
                </c:pt>
                <c:pt idx="171">
                  <c:v>4312.1811272727209</c:v>
                </c:pt>
                <c:pt idx="172">
                  <c:v>4418.6369818181774</c:v>
                </c:pt>
                <c:pt idx="173">
                  <c:v>4323.8383272727333</c:v>
                </c:pt>
                <c:pt idx="174">
                  <c:v>4328.5924545454509</c:v>
                </c:pt>
                <c:pt idx="175">
                  <c:v>4274.5268909090919</c:v>
                </c:pt>
                <c:pt idx="176">
                  <c:v>4156.2643818181823</c:v>
                </c:pt>
                <c:pt idx="177">
                  <c:v>3959.8442000000005</c:v>
                </c:pt>
                <c:pt idx="178">
                  <c:v>3616.7657272727274</c:v>
                </c:pt>
                <c:pt idx="179">
                  <c:v>3247.2356727272709</c:v>
                </c:pt>
                <c:pt idx="180">
                  <c:v>2832.4943818181819</c:v>
                </c:pt>
                <c:pt idx="181">
                  <c:v>2543.2160000000003</c:v>
                </c:pt>
                <c:pt idx="182">
                  <c:v>2335.7676181818206</c:v>
                </c:pt>
                <c:pt idx="183">
                  <c:v>1904.9605818181808</c:v>
                </c:pt>
                <c:pt idx="184">
                  <c:v>1477.4917818181857</c:v>
                </c:pt>
                <c:pt idx="185">
                  <c:v>1305.9410727272698</c:v>
                </c:pt>
                <c:pt idx="186">
                  <c:v>1214.2999272727247</c:v>
                </c:pt>
                <c:pt idx="187">
                  <c:v>1183.7488181818262</c:v>
                </c:pt>
                <c:pt idx="188">
                  <c:v>1221.8118545454563</c:v>
                </c:pt>
                <c:pt idx="189">
                  <c:v>1141.9236909090905</c:v>
                </c:pt>
                <c:pt idx="190">
                  <c:v>1125.7590909090904</c:v>
                </c:pt>
                <c:pt idx="191">
                  <c:v>1189.3850727272729</c:v>
                </c:pt>
                <c:pt idx="192">
                  <c:v>1323.0692363636354</c:v>
                </c:pt>
                <c:pt idx="193">
                  <c:v>1430.2048727272731</c:v>
                </c:pt>
                <c:pt idx="194">
                  <c:v>1395.1151272727275</c:v>
                </c:pt>
                <c:pt idx="195">
                  <c:v>1380.2678181818183</c:v>
                </c:pt>
                <c:pt idx="196">
                  <c:v>1381.9101090909098</c:v>
                </c:pt>
                <c:pt idx="197">
                  <c:v>1348.7626909090914</c:v>
                </c:pt>
                <c:pt idx="198">
                  <c:v>1269.1719636363632</c:v>
                </c:pt>
                <c:pt idx="199">
                  <c:v>1150.8843636363636</c:v>
                </c:pt>
                <c:pt idx="200">
                  <c:v>979.61938181818186</c:v>
                </c:pt>
                <c:pt idx="201">
                  <c:v>819.44261818181985</c:v>
                </c:pt>
                <c:pt idx="202">
                  <c:v>741.5083999999988</c:v>
                </c:pt>
                <c:pt idx="203">
                  <c:v>769.04683636363552</c:v>
                </c:pt>
                <c:pt idx="204">
                  <c:v>811.84792727272725</c:v>
                </c:pt>
                <c:pt idx="205">
                  <c:v>846.71807272727165</c:v>
                </c:pt>
                <c:pt idx="206">
                  <c:v>897.67030909090863</c:v>
                </c:pt>
                <c:pt idx="207">
                  <c:v>961.5654909090913</c:v>
                </c:pt>
                <c:pt idx="208">
                  <c:v>1032.3314909090909</c:v>
                </c:pt>
                <c:pt idx="209">
                  <c:v>1106.7774181818181</c:v>
                </c:pt>
                <c:pt idx="210">
                  <c:v>1174.173490909091</c:v>
                </c:pt>
                <c:pt idx="211">
                  <c:v>1244.3504181818189</c:v>
                </c:pt>
                <c:pt idx="212">
                  <c:v>1283.1686363636363</c:v>
                </c:pt>
                <c:pt idx="213">
                  <c:v>1337.2027090909096</c:v>
                </c:pt>
                <c:pt idx="214">
                  <c:v>1414.7072727272725</c:v>
                </c:pt>
                <c:pt idx="215">
                  <c:v>1474.1408181818188</c:v>
                </c:pt>
                <c:pt idx="216">
                  <c:v>1518.697236363636</c:v>
                </c:pt>
                <c:pt idx="217">
                  <c:v>1564.0131454545462</c:v>
                </c:pt>
                <c:pt idx="218">
                  <c:v>1577.502418181818</c:v>
                </c:pt>
                <c:pt idx="219">
                  <c:v>1554.9867636363633</c:v>
                </c:pt>
                <c:pt idx="220">
                  <c:v>1545.5552727272734</c:v>
                </c:pt>
                <c:pt idx="221">
                  <c:v>1516.2256545454547</c:v>
                </c:pt>
                <c:pt idx="222">
                  <c:v>1510.4641454545454</c:v>
                </c:pt>
                <c:pt idx="223">
                  <c:v>1471.9083454545457</c:v>
                </c:pt>
                <c:pt idx="224">
                  <c:v>1423.3899636363637</c:v>
                </c:pt>
                <c:pt idx="225">
                  <c:v>1401.7826363636364</c:v>
                </c:pt>
                <c:pt idx="226">
                  <c:v>1400.9198545454544</c:v>
                </c:pt>
                <c:pt idx="227">
                  <c:v>1435.3032363636362</c:v>
                </c:pt>
                <c:pt idx="228">
                  <c:v>1509.694418181818</c:v>
                </c:pt>
                <c:pt idx="229">
                  <c:v>1544.3304909090907</c:v>
                </c:pt>
                <c:pt idx="230">
                  <c:v>1555.9709636363634</c:v>
                </c:pt>
                <c:pt idx="231">
                  <c:v>1564.1412909090907</c:v>
                </c:pt>
                <c:pt idx="232">
                  <c:v>1539.5713818181814</c:v>
                </c:pt>
                <c:pt idx="233">
                  <c:v>1543.102381818182</c:v>
                </c:pt>
                <c:pt idx="234">
                  <c:v>1545.4585454545456</c:v>
                </c:pt>
                <c:pt idx="235">
                  <c:v>1541.3022363636364</c:v>
                </c:pt>
                <c:pt idx="236">
                  <c:v>1544.5977090909093</c:v>
                </c:pt>
                <c:pt idx="237">
                  <c:v>1548.9283636363637</c:v>
                </c:pt>
                <c:pt idx="238">
                  <c:v>1558.6720909090909</c:v>
                </c:pt>
                <c:pt idx="239">
                  <c:v>1617.1267090909091</c:v>
                </c:pt>
                <c:pt idx="240">
                  <c:v>1667.4836727272723</c:v>
                </c:pt>
                <c:pt idx="241">
                  <c:v>1716.1880909090914</c:v>
                </c:pt>
                <c:pt idx="242">
                  <c:v>1733.6878181818183</c:v>
                </c:pt>
                <c:pt idx="243">
                  <c:v>1732.1714909090906</c:v>
                </c:pt>
                <c:pt idx="244">
                  <c:v>1741.2035999999998</c:v>
                </c:pt>
                <c:pt idx="245">
                  <c:v>1719.0112181818183</c:v>
                </c:pt>
                <c:pt idx="246">
                  <c:v>1671.7978181818182</c:v>
                </c:pt>
                <c:pt idx="247">
                  <c:v>1608.4042363636363</c:v>
                </c:pt>
                <c:pt idx="248">
                  <c:v>1561.508127272728</c:v>
                </c:pt>
                <c:pt idx="249">
                  <c:v>1542.9555272727275</c:v>
                </c:pt>
                <c:pt idx="250">
                  <c:v>1573.2762181818184</c:v>
                </c:pt>
                <c:pt idx="251">
                  <c:v>1632.200872727273</c:v>
                </c:pt>
                <c:pt idx="252">
                  <c:v>1697.1369090909093</c:v>
                </c:pt>
                <c:pt idx="253">
                  <c:v>1754.0553999999997</c:v>
                </c:pt>
                <c:pt idx="254">
                  <c:v>1809.4104181818184</c:v>
                </c:pt>
                <c:pt idx="255">
                  <c:v>1849.3463818181817</c:v>
                </c:pt>
                <c:pt idx="256">
                  <c:v>1895.3610909090912</c:v>
                </c:pt>
                <c:pt idx="257">
                  <c:v>1935.2587818181819</c:v>
                </c:pt>
                <c:pt idx="258">
                  <c:v>1952.5840909090903</c:v>
                </c:pt>
                <c:pt idx="259">
                  <c:v>1982.7472545454548</c:v>
                </c:pt>
                <c:pt idx="260">
                  <c:v>1983.4319272727262</c:v>
                </c:pt>
                <c:pt idx="261">
                  <c:v>2020.6496545454547</c:v>
                </c:pt>
                <c:pt idx="262">
                  <c:v>2107.0632363636369</c:v>
                </c:pt>
                <c:pt idx="263">
                  <c:v>2143.7432909090894</c:v>
                </c:pt>
                <c:pt idx="264">
                  <c:v>2171.2746000000006</c:v>
                </c:pt>
                <c:pt idx="265">
                  <c:v>2111.0997090909095</c:v>
                </c:pt>
                <c:pt idx="266">
                  <c:v>1998.6090727272729</c:v>
                </c:pt>
                <c:pt idx="267">
                  <c:v>1888.7244181818182</c:v>
                </c:pt>
                <c:pt idx="268">
                  <c:v>1842.0073999999995</c:v>
                </c:pt>
                <c:pt idx="269">
                  <c:v>1847.6068363636368</c:v>
                </c:pt>
                <c:pt idx="270">
                  <c:v>1852.8729818181819</c:v>
                </c:pt>
                <c:pt idx="271">
                  <c:v>1801.3740545454557</c:v>
                </c:pt>
                <c:pt idx="272">
                  <c:v>1804.2681636363641</c:v>
                </c:pt>
                <c:pt idx="273">
                  <c:v>1775.9236181818187</c:v>
                </c:pt>
                <c:pt idx="274">
                  <c:v>1613.7280545454541</c:v>
                </c:pt>
                <c:pt idx="275">
                  <c:v>1447.709890909091</c:v>
                </c:pt>
                <c:pt idx="276">
                  <c:v>1278.2516727272741</c:v>
                </c:pt>
                <c:pt idx="277">
                  <c:v>1129.5159454545465</c:v>
                </c:pt>
                <c:pt idx="278">
                  <c:v>1001.0851454545482</c:v>
                </c:pt>
                <c:pt idx="279">
                  <c:v>919.31181818181722</c:v>
                </c:pt>
                <c:pt idx="280">
                  <c:v>964.70534545454575</c:v>
                </c:pt>
                <c:pt idx="281">
                  <c:v>1058.7215272727262</c:v>
                </c:pt>
                <c:pt idx="282">
                  <c:v>1183.5135272727275</c:v>
                </c:pt>
                <c:pt idx="283">
                  <c:v>1361.2547454545452</c:v>
                </c:pt>
                <c:pt idx="284">
                  <c:v>1551.2731636363642</c:v>
                </c:pt>
                <c:pt idx="285">
                  <c:v>1681.6331818181807</c:v>
                </c:pt>
                <c:pt idx="286">
                  <c:v>1774.1399818181853</c:v>
                </c:pt>
                <c:pt idx="287">
                  <c:v>1850.0306000000019</c:v>
                </c:pt>
                <c:pt idx="288">
                  <c:v>1918.8516181818159</c:v>
                </c:pt>
                <c:pt idx="289">
                  <c:v>1964.9780181818205</c:v>
                </c:pt>
                <c:pt idx="290">
                  <c:v>1944.205327272728</c:v>
                </c:pt>
                <c:pt idx="291">
                  <c:v>1978.1304363636373</c:v>
                </c:pt>
                <c:pt idx="292">
                  <c:v>2027.3028363636367</c:v>
                </c:pt>
                <c:pt idx="293">
                  <c:v>2018.5774909090906</c:v>
                </c:pt>
                <c:pt idx="294">
                  <c:v>1980.457527272727</c:v>
                </c:pt>
                <c:pt idx="295">
                  <c:v>1941.1439272727275</c:v>
                </c:pt>
                <c:pt idx="296">
                  <c:v>1911.2940363636365</c:v>
                </c:pt>
                <c:pt idx="297">
                  <c:v>1917.8953818181824</c:v>
                </c:pt>
                <c:pt idx="298">
                  <c:v>1967.8831272727273</c:v>
                </c:pt>
                <c:pt idx="299">
                  <c:v>2044.178727272727</c:v>
                </c:pt>
                <c:pt idx="300">
                  <c:v>2133.2432909090912</c:v>
                </c:pt>
                <c:pt idx="301">
                  <c:v>2216.1578363636363</c:v>
                </c:pt>
                <c:pt idx="302">
                  <c:v>2326.1620000000003</c:v>
                </c:pt>
                <c:pt idx="303">
                  <c:v>2414.0083636363652</c:v>
                </c:pt>
                <c:pt idx="304">
                  <c:v>2474.849836363639</c:v>
                </c:pt>
                <c:pt idx="305">
                  <c:v>2507.6822727272738</c:v>
                </c:pt>
                <c:pt idx="306">
                  <c:v>2467.740836363635</c:v>
                </c:pt>
                <c:pt idx="307">
                  <c:v>2452.4944181818191</c:v>
                </c:pt>
                <c:pt idx="308">
                  <c:v>2356.8236727272733</c:v>
                </c:pt>
                <c:pt idx="309">
                  <c:v>2296.6284181818182</c:v>
                </c:pt>
                <c:pt idx="310">
                  <c:v>2274.2421636363638</c:v>
                </c:pt>
                <c:pt idx="311">
                  <c:v>2256.0495454545453</c:v>
                </c:pt>
                <c:pt idx="312">
                  <c:v>2247.7765454545452</c:v>
                </c:pt>
                <c:pt idx="313">
                  <c:v>2300.3222181818178</c:v>
                </c:pt>
                <c:pt idx="314">
                  <c:v>2396.3311818181819</c:v>
                </c:pt>
                <c:pt idx="315">
                  <c:v>2536.4234727272724</c:v>
                </c:pt>
                <c:pt idx="316">
                  <c:v>2668.238345454547</c:v>
                </c:pt>
                <c:pt idx="317">
                  <c:v>2708.7811272727267</c:v>
                </c:pt>
                <c:pt idx="318">
                  <c:v>2746.2807636363668</c:v>
                </c:pt>
                <c:pt idx="319">
                  <c:v>2746.1618909090921</c:v>
                </c:pt>
                <c:pt idx="320">
                  <c:v>2782.9896000000008</c:v>
                </c:pt>
                <c:pt idx="321">
                  <c:v>2839.0201636363636</c:v>
                </c:pt>
                <c:pt idx="322">
                  <c:v>2834.0167090909072</c:v>
                </c:pt>
                <c:pt idx="323">
                  <c:v>2758.4517454545453</c:v>
                </c:pt>
                <c:pt idx="324">
                  <c:v>2709.3635272727279</c:v>
                </c:pt>
                <c:pt idx="325">
                  <c:v>2713.2766545454547</c:v>
                </c:pt>
                <c:pt idx="326">
                  <c:v>2743.2192909090904</c:v>
                </c:pt>
                <c:pt idx="327">
                  <c:v>2791.6648</c:v>
                </c:pt>
                <c:pt idx="328">
                  <c:v>2814.2019818181811</c:v>
                </c:pt>
                <c:pt idx="329">
                  <c:v>2874.1082181818183</c:v>
                </c:pt>
                <c:pt idx="330">
                  <c:v>2907.7172363636369</c:v>
                </c:pt>
                <c:pt idx="331">
                  <c:v>2989.5913090909089</c:v>
                </c:pt>
                <c:pt idx="332">
                  <c:v>3101.1033090909095</c:v>
                </c:pt>
                <c:pt idx="333">
                  <c:v>3206.8378545454561</c:v>
                </c:pt>
                <c:pt idx="334">
                  <c:v>3297.7184727272725</c:v>
                </c:pt>
                <c:pt idx="335">
                  <c:v>3400.8110727272724</c:v>
                </c:pt>
                <c:pt idx="336">
                  <c:v>3523.5423090909098</c:v>
                </c:pt>
                <c:pt idx="337">
                  <c:v>3622.6150545454548</c:v>
                </c:pt>
                <c:pt idx="338">
                  <c:v>3709.41121818182</c:v>
                </c:pt>
                <c:pt idx="339">
                  <c:v>3773.7800727272734</c:v>
                </c:pt>
                <c:pt idx="340">
                  <c:v>3791.8445818181826</c:v>
                </c:pt>
                <c:pt idx="341">
                  <c:v>3792.507654545454</c:v>
                </c:pt>
                <c:pt idx="342">
                  <c:v>3840.6805636363642</c:v>
                </c:pt>
                <c:pt idx="343">
                  <c:v>3913.5253636363632</c:v>
                </c:pt>
                <c:pt idx="344">
                  <c:v>3980.1220181818189</c:v>
                </c:pt>
                <c:pt idx="345">
                  <c:v>4061.2592181818181</c:v>
                </c:pt>
                <c:pt idx="346">
                  <c:v>4086.927927272729</c:v>
                </c:pt>
                <c:pt idx="347">
                  <c:v>4202.0439454545449</c:v>
                </c:pt>
                <c:pt idx="348">
                  <c:v>4303.4375454545443</c:v>
                </c:pt>
                <c:pt idx="349">
                  <c:v>4351.5682545454547</c:v>
                </c:pt>
                <c:pt idx="350">
                  <c:v>4438.1045454545456</c:v>
                </c:pt>
                <c:pt idx="351">
                  <c:v>4478.8514727272704</c:v>
                </c:pt>
                <c:pt idx="352">
                  <c:v>4500.641854545458</c:v>
                </c:pt>
                <c:pt idx="353">
                  <c:v>4540.2357454545418</c:v>
                </c:pt>
                <c:pt idx="354">
                  <c:v>4576.2529090909084</c:v>
                </c:pt>
                <c:pt idx="355">
                  <c:v>4611.4041999999972</c:v>
                </c:pt>
                <c:pt idx="356">
                  <c:v>4599.559527272726</c:v>
                </c:pt>
                <c:pt idx="357">
                  <c:v>4485.0957090909087</c:v>
                </c:pt>
                <c:pt idx="358">
                  <c:v>4481.9156909090907</c:v>
                </c:pt>
                <c:pt idx="359">
                  <c:v>4551.4133636363631</c:v>
                </c:pt>
                <c:pt idx="360">
                  <c:v>4571.871454545455</c:v>
                </c:pt>
                <c:pt idx="361">
                  <c:v>4471.9663818181816</c:v>
                </c:pt>
                <c:pt idx="362">
                  <c:v>4340.2771636363632</c:v>
                </c:pt>
                <c:pt idx="363">
                  <c:v>4319.7952181818173</c:v>
                </c:pt>
                <c:pt idx="364">
                  <c:v>4356.8639090909082</c:v>
                </c:pt>
                <c:pt idx="365">
                  <c:v>4353.5043636363625</c:v>
                </c:pt>
                <c:pt idx="366">
                  <c:v>4384.0348545454535</c:v>
                </c:pt>
                <c:pt idx="367">
                  <c:v>4455.2511636363633</c:v>
                </c:pt>
                <c:pt idx="368">
                  <c:v>4549.4315636363644</c:v>
                </c:pt>
                <c:pt idx="369">
                  <c:v>4668.5261272727275</c:v>
                </c:pt>
                <c:pt idx="370">
                  <c:v>4828.2942727272712</c:v>
                </c:pt>
                <c:pt idx="371">
                  <c:v>4952.1602909090907</c:v>
                </c:pt>
                <c:pt idx="372">
                  <c:v>5014.3303454545421</c:v>
                </c:pt>
                <c:pt idx="373">
                  <c:v>5073.6191454545478</c:v>
                </c:pt>
                <c:pt idx="374">
                  <c:v>5215.1793272727264</c:v>
                </c:pt>
                <c:pt idx="375">
                  <c:v>5381.0628545454529</c:v>
                </c:pt>
                <c:pt idx="376">
                  <c:v>5494.0221636363603</c:v>
                </c:pt>
                <c:pt idx="377">
                  <c:v>5647.034799999994</c:v>
                </c:pt>
                <c:pt idx="378">
                  <c:v>5799.3817818181851</c:v>
                </c:pt>
                <c:pt idx="379">
                  <c:v>5951.1971090909065</c:v>
                </c:pt>
                <c:pt idx="380">
                  <c:v>6074.5349272727326</c:v>
                </c:pt>
                <c:pt idx="381">
                  <c:v>6176.8372000000018</c:v>
                </c:pt>
                <c:pt idx="382">
                  <c:v>6254.5270181818123</c:v>
                </c:pt>
                <c:pt idx="383">
                  <c:v>6370.9998727272759</c:v>
                </c:pt>
                <c:pt idx="384">
                  <c:v>6474.4930545454554</c:v>
                </c:pt>
                <c:pt idx="385">
                  <c:v>6695.8754909090858</c:v>
                </c:pt>
                <c:pt idx="386">
                  <c:v>6832.1010545454556</c:v>
                </c:pt>
                <c:pt idx="387">
                  <c:v>6962.0701818181842</c:v>
                </c:pt>
                <c:pt idx="388">
                  <c:v>6985.9049272727279</c:v>
                </c:pt>
                <c:pt idx="389">
                  <c:v>7076.2304727272785</c:v>
                </c:pt>
                <c:pt idx="390">
                  <c:v>7220.8363818181824</c:v>
                </c:pt>
                <c:pt idx="391">
                  <c:v>7355.7685636363676</c:v>
                </c:pt>
                <c:pt idx="392">
                  <c:v>7489.0536545454524</c:v>
                </c:pt>
                <c:pt idx="393">
                  <c:v>7599.4214727272774</c:v>
                </c:pt>
                <c:pt idx="394">
                  <c:v>7558.3287272727284</c:v>
                </c:pt>
                <c:pt idx="395">
                  <c:v>7372.6170545454552</c:v>
                </c:pt>
                <c:pt idx="396">
                  <c:v>7124.9103636363625</c:v>
                </c:pt>
                <c:pt idx="397">
                  <c:v>6917.1257636363634</c:v>
                </c:pt>
                <c:pt idx="398">
                  <c:v>6893.058272727274</c:v>
                </c:pt>
                <c:pt idx="399">
                  <c:v>6887.9019090909114</c:v>
                </c:pt>
                <c:pt idx="400">
                  <c:v>7059.294836363636</c:v>
                </c:pt>
                <c:pt idx="401">
                  <c:v>7189.0765636363631</c:v>
                </c:pt>
                <c:pt idx="402">
                  <c:v>7342.5028909090915</c:v>
                </c:pt>
                <c:pt idx="403">
                  <c:v>7664.3309090909097</c:v>
                </c:pt>
                <c:pt idx="404">
                  <c:v>7878.4834727272755</c:v>
                </c:pt>
                <c:pt idx="405">
                  <c:v>8074.0097636363644</c:v>
                </c:pt>
                <c:pt idx="406">
                  <c:v>8176.3091454545429</c:v>
                </c:pt>
                <c:pt idx="407">
                  <c:v>8293.8356181818235</c:v>
                </c:pt>
                <c:pt idx="408">
                  <c:v>8431.0873454545435</c:v>
                </c:pt>
                <c:pt idx="409">
                  <c:v>8742.3237454545451</c:v>
                </c:pt>
                <c:pt idx="410">
                  <c:v>9095.8609636363617</c:v>
                </c:pt>
                <c:pt idx="411">
                  <c:v>8902.6750181818206</c:v>
                </c:pt>
                <c:pt idx="412">
                  <c:v>8876.0080363636371</c:v>
                </c:pt>
                <c:pt idx="413">
                  <c:v>9083.2748727272701</c:v>
                </c:pt>
                <c:pt idx="414">
                  <c:v>9541.6370545454411</c:v>
                </c:pt>
                <c:pt idx="415">
                  <c:v>10101.350909090906</c:v>
                </c:pt>
                <c:pt idx="416">
                  <c:v>10813.29585454546</c:v>
                </c:pt>
                <c:pt idx="417">
                  <c:v>11312.585618181809</c:v>
                </c:pt>
                <c:pt idx="418">
                  <c:v>11822.600018181809</c:v>
                </c:pt>
                <c:pt idx="419">
                  <c:v>12313.764218181808</c:v>
                </c:pt>
                <c:pt idx="420">
                  <c:v>13005.429145454546</c:v>
                </c:pt>
                <c:pt idx="421">
                  <c:v>13719.077109090897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9-4547-BDE8-1DA7B06BA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990488"/>
        <c:axId val="775982288"/>
      </c:lineChart>
      <c:dateAx>
        <c:axId val="775990488"/>
        <c:scaling>
          <c:orientation val="minMax"/>
        </c:scaling>
        <c:delete val="0"/>
        <c:axPos val="b"/>
        <c:numFmt formatCode="yyyy/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5982288"/>
        <c:crosses val="autoZero"/>
        <c:auto val="1"/>
        <c:lblOffset val="100"/>
        <c:baseTimeUnit val="months"/>
      </c:dateAx>
      <c:valAx>
        <c:axId val="77598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5990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対数差分をモデル化した線形回帰による予測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階差モデル!$B$7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階差モデル!$A$8:$A$429</c:f>
              <c:numCache>
                <c:formatCode>mm/dd/yyyy</c:formatCode>
                <c:ptCount val="422"/>
                <c:pt idx="0">
                  <c:v>31413</c:v>
                </c:pt>
                <c:pt idx="1">
                  <c:v>31444</c:v>
                </c:pt>
                <c:pt idx="2">
                  <c:v>31472</c:v>
                </c:pt>
                <c:pt idx="3">
                  <c:v>31503</c:v>
                </c:pt>
                <c:pt idx="4">
                  <c:v>31533</c:v>
                </c:pt>
                <c:pt idx="5">
                  <c:v>31564</c:v>
                </c:pt>
                <c:pt idx="6">
                  <c:v>31594</c:v>
                </c:pt>
                <c:pt idx="7">
                  <c:v>31625</c:v>
                </c:pt>
                <c:pt idx="8">
                  <c:v>31656</c:v>
                </c:pt>
                <c:pt idx="9">
                  <c:v>31686</c:v>
                </c:pt>
                <c:pt idx="10">
                  <c:v>31717</c:v>
                </c:pt>
                <c:pt idx="11">
                  <c:v>31747</c:v>
                </c:pt>
                <c:pt idx="12">
                  <c:v>31778</c:v>
                </c:pt>
                <c:pt idx="13">
                  <c:v>31809</c:v>
                </c:pt>
                <c:pt idx="14">
                  <c:v>31837</c:v>
                </c:pt>
                <c:pt idx="15">
                  <c:v>31868</c:v>
                </c:pt>
                <c:pt idx="16">
                  <c:v>31898</c:v>
                </c:pt>
                <c:pt idx="17">
                  <c:v>31929</c:v>
                </c:pt>
                <c:pt idx="18">
                  <c:v>31959</c:v>
                </c:pt>
                <c:pt idx="19">
                  <c:v>31990</c:v>
                </c:pt>
                <c:pt idx="20">
                  <c:v>32021</c:v>
                </c:pt>
                <c:pt idx="21">
                  <c:v>32051</c:v>
                </c:pt>
                <c:pt idx="22">
                  <c:v>32082</c:v>
                </c:pt>
                <c:pt idx="23">
                  <c:v>32112</c:v>
                </c:pt>
                <c:pt idx="24">
                  <c:v>32143</c:v>
                </c:pt>
                <c:pt idx="25">
                  <c:v>32174</c:v>
                </c:pt>
                <c:pt idx="26">
                  <c:v>32203</c:v>
                </c:pt>
                <c:pt idx="27">
                  <c:v>32234</c:v>
                </c:pt>
                <c:pt idx="28">
                  <c:v>32264</c:v>
                </c:pt>
                <c:pt idx="29">
                  <c:v>32295</c:v>
                </c:pt>
                <c:pt idx="30">
                  <c:v>32325</c:v>
                </c:pt>
                <c:pt idx="31">
                  <c:v>32356</c:v>
                </c:pt>
                <c:pt idx="32">
                  <c:v>32387</c:v>
                </c:pt>
                <c:pt idx="33">
                  <c:v>32417</c:v>
                </c:pt>
                <c:pt idx="34">
                  <c:v>32448</c:v>
                </c:pt>
                <c:pt idx="35">
                  <c:v>32478</c:v>
                </c:pt>
                <c:pt idx="36">
                  <c:v>32509</c:v>
                </c:pt>
                <c:pt idx="37">
                  <c:v>32540</c:v>
                </c:pt>
                <c:pt idx="38">
                  <c:v>32568</c:v>
                </c:pt>
                <c:pt idx="39">
                  <c:v>32599</c:v>
                </c:pt>
                <c:pt idx="40">
                  <c:v>32629</c:v>
                </c:pt>
                <c:pt idx="41">
                  <c:v>32660</c:v>
                </c:pt>
                <c:pt idx="42">
                  <c:v>32690</c:v>
                </c:pt>
                <c:pt idx="43">
                  <c:v>32721</c:v>
                </c:pt>
                <c:pt idx="44">
                  <c:v>32752</c:v>
                </c:pt>
                <c:pt idx="45">
                  <c:v>32782</c:v>
                </c:pt>
                <c:pt idx="46">
                  <c:v>32813</c:v>
                </c:pt>
                <c:pt idx="47">
                  <c:v>32843</c:v>
                </c:pt>
                <c:pt idx="48">
                  <c:v>32874</c:v>
                </c:pt>
                <c:pt idx="49">
                  <c:v>32905</c:v>
                </c:pt>
                <c:pt idx="50">
                  <c:v>32933</c:v>
                </c:pt>
                <c:pt idx="51">
                  <c:v>32964</c:v>
                </c:pt>
                <c:pt idx="52">
                  <c:v>32994</c:v>
                </c:pt>
                <c:pt idx="53">
                  <c:v>33025</c:v>
                </c:pt>
                <c:pt idx="54">
                  <c:v>33055</c:v>
                </c:pt>
                <c:pt idx="55">
                  <c:v>33086</c:v>
                </c:pt>
                <c:pt idx="56">
                  <c:v>33117</c:v>
                </c:pt>
                <c:pt idx="57">
                  <c:v>33147</c:v>
                </c:pt>
                <c:pt idx="58">
                  <c:v>33178</c:v>
                </c:pt>
                <c:pt idx="59">
                  <c:v>33208</c:v>
                </c:pt>
                <c:pt idx="60">
                  <c:v>33239</c:v>
                </c:pt>
                <c:pt idx="61">
                  <c:v>33270</c:v>
                </c:pt>
                <c:pt idx="62">
                  <c:v>33298</c:v>
                </c:pt>
                <c:pt idx="63">
                  <c:v>33329</c:v>
                </c:pt>
                <c:pt idx="64">
                  <c:v>33359</c:v>
                </c:pt>
                <c:pt idx="65">
                  <c:v>33390</c:v>
                </c:pt>
                <c:pt idx="66">
                  <c:v>33420</c:v>
                </c:pt>
                <c:pt idx="67">
                  <c:v>33451</c:v>
                </c:pt>
                <c:pt idx="68">
                  <c:v>33482</c:v>
                </c:pt>
                <c:pt idx="69">
                  <c:v>33512</c:v>
                </c:pt>
                <c:pt idx="70">
                  <c:v>33543</c:v>
                </c:pt>
                <c:pt idx="71">
                  <c:v>33573</c:v>
                </c:pt>
                <c:pt idx="72">
                  <c:v>33604</c:v>
                </c:pt>
                <c:pt idx="73">
                  <c:v>33635</c:v>
                </c:pt>
                <c:pt idx="74">
                  <c:v>33664</c:v>
                </c:pt>
                <c:pt idx="75">
                  <c:v>33695</c:v>
                </c:pt>
                <c:pt idx="76">
                  <c:v>33725</c:v>
                </c:pt>
                <c:pt idx="77">
                  <c:v>33756</c:v>
                </c:pt>
                <c:pt idx="78">
                  <c:v>33786</c:v>
                </c:pt>
                <c:pt idx="79">
                  <c:v>33817</c:v>
                </c:pt>
                <c:pt idx="80">
                  <c:v>33848</c:v>
                </c:pt>
                <c:pt idx="81">
                  <c:v>33878</c:v>
                </c:pt>
                <c:pt idx="82">
                  <c:v>33909</c:v>
                </c:pt>
                <c:pt idx="83">
                  <c:v>33939</c:v>
                </c:pt>
                <c:pt idx="84">
                  <c:v>33970</c:v>
                </c:pt>
                <c:pt idx="85">
                  <c:v>34001</c:v>
                </c:pt>
                <c:pt idx="86">
                  <c:v>34029</c:v>
                </c:pt>
                <c:pt idx="87">
                  <c:v>34060</c:v>
                </c:pt>
                <c:pt idx="88">
                  <c:v>34090</c:v>
                </c:pt>
                <c:pt idx="89">
                  <c:v>34121</c:v>
                </c:pt>
                <c:pt idx="90">
                  <c:v>34151</c:v>
                </c:pt>
                <c:pt idx="91">
                  <c:v>34182</c:v>
                </c:pt>
                <c:pt idx="92">
                  <c:v>34213</c:v>
                </c:pt>
                <c:pt idx="93">
                  <c:v>34243</c:v>
                </c:pt>
                <c:pt idx="94">
                  <c:v>34274</c:v>
                </c:pt>
                <c:pt idx="95">
                  <c:v>34304</c:v>
                </c:pt>
                <c:pt idx="96">
                  <c:v>34335</c:v>
                </c:pt>
                <c:pt idx="97">
                  <c:v>34366</c:v>
                </c:pt>
                <c:pt idx="98">
                  <c:v>34394</c:v>
                </c:pt>
                <c:pt idx="99">
                  <c:v>34425</c:v>
                </c:pt>
                <c:pt idx="100">
                  <c:v>34455</c:v>
                </c:pt>
                <c:pt idx="101">
                  <c:v>34486</c:v>
                </c:pt>
                <c:pt idx="102">
                  <c:v>34516</c:v>
                </c:pt>
                <c:pt idx="103">
                  <c:v>34547</c:v>
                </c:pt>
                <c:pt idx="104">
                  <c:v>34578</c:v>
                </c:pt>
                <c:pt idx="105">
                  <c:v>34608</c:v>
                </c:pt>
                <c:pt idx="106">
                  <c:v>34639</c:v>
                </c:pt>
                <c:pt idx="107">
                  <c:v>34669</c:v>
                </c:pt>
                <c:pt idx="108">
                  <c:v>34700</c:v>
                </c:pt>
                <c:pt idx="109">
                  <c:v>34731</c:v>
                </c:pt>
                <c:pt idx="110">
                  <c:v>34759</c:v>
                </c:pt>
                <c:pt idx="111">
                  <c:v>34790</c:v>
                </c:pt>
                <c:pt idx="112">
                  <c:v>34820</c:v>
                </c:pt>
                <c:pt idx="113">
                  <c:v>34851</c:v>
                </c:pt>
                <c:pt idx="114">
                  <c:v>34881</c:v>
                </c:pt>
                <c:pt idx="115">
                  <c:v>34912</c:v>
                </c:pt>
                <c:pt idx="116">
                  <c:v>34943</c:v>
                </c:pt>
                <c:pt idx="117">
                  <c:v>34973</c:v>
                </c:pt>
                <c:pt idx="118">
                  <c:v>35004</c:v>
                </c:pt>
                <c:pt idx="119">
                  <c:v>35034</c:v>
                </c:pt>
                <c:pt idx="120">
                  <c:v>35065</c:v>
                </c:pt>
                <c:pt idx="121">
                  <c:v>35096</c:v>
                </c:pt>
                <c:pt idx="122">
                  <c:v>35125</c:v>
                </c:pt>
                <c:pt idx="123">
                  <c:v>35156</c:v>
                </c:pt>
                <c:pt idx="124">
                  <c:v>35186</c:v>
                </c:pt>
                <c:pt idx="125">
                  <c:v>35217</c:v>
                </c:pt>
                <c:pt idx="126">
                  <c:v>35247</c:v>
                </c:pt>
                <c:pt idx="127">
                  <c:v>35278</c:v>
                </c:pt>
                <c:pt idx="128">
                  <c:v>35309</c:v>
                </c:pt>
                <c:pt idx="129">
                  <c:v>35339</c:v>
                </c:pt>
                <c:pt idx="130">
                  <c:v>35370</c:v>
                </c:pt>
                <c:pt idx="131">
                  <c:v>35400</c:v>
                </c:pt>
                <c:pt idx="132">
                  <c:v>35431</c:v>
                </c:pt>
                <c:pt idx="133">
                  <c:v>35462</c:v>
                </c:pt>
                <c:pt idx="134">
                  <c:v>35490</c:v>
                </c:pt>
                <c:pt idx="135">
                  <c:v>35521</c:v>
                </c:pt>
                <c:pt idx="136">
                  <c:v>35551</c:v>
                </c:pt>
                <c:pt idx="137">
                  <c:v>35582</c:v>
                </c:pt>
                <c:pt idx="138">
                  <c:v>35612</c:v>
                </c:pt>
                <c:pt idx="139">
                  <c:v>35643</c:v>
                </c:pt>
                <c:pt idx="140">
                  <c:v>35674</c:v>
                </c:pt>
                <c:pt idx="141">
                  <c:v>35704</c:v>
                </c:pt>
                <c:pt idx="142">
                  <c:v>35735</c:v>
                </c:pt>
                <c:pt idx="143">
                  <c:v>35765</c:v>
                </c:pt>
                <c:pt idx="144">
                  <c:v>35796</c:v>
                </c:pt>
                <c:pt idx="145">
                  <c:v>35827</c:v>
                </c:pt>
                <c:pt idx="146">
                  <c:v>35855</c:v>
                </c:pt>
                <c:pt idx="147">
                  <c:v>35886</c:v>
                </c:pt>
                <c:pt idx="148">
                  <c:v>35916</c:v>
                </c:pt>
                <c:pt idx="149">
                  <c:v>35947</c:v>
                </c:pt>
                <c:pt idx="150">
                  <c:v>35977</c:v>
                </c:pt>
                <c:pt idx="151">
                  <c:v>36008</c:v>
                </c:pt>
                <c:pt idx="152">
                  <c:v>36039</c:v>
                </c:pt>
                <c:pt idx="153">
                  <c:v>36069</c:v>
                </c:pt>
                <c:pt idx="154">
                  <c:v>36100</c:v>
                </c:pt>
                <c:pt idx="155">
                  <c:v>36130</c:v>
                </c:pt>
                <c:pt idx="156">
                  <c:v>36161</c:v>
                </c:pt>
                <c:pt idx="157">
                  <c:v>36192</c:v>
                </c:pt>
                <c:pt idx="158">
                  <c:v>36220</c:v>
                </c:pt>
                <c:pt idx="159">
                  <c:v>36251</c:v>
                </c:pt>
                <c:pt idx="160">
                  <c:v>36281</c:v>
                </c:pt>
                <c:pt idx="161">
                  <c:v>36312</c:v>
                </c:pt>
                <c:pt idx="162">
                  <c:v>36342</c:v>
                </c:pt>
                <c:pt idx="163">
                  <c:v>36373</c:v>
                </c:pt>
                <c:pt idx="164">
                  <c:v>36404</c:v>
                </c:pt>
                <c:pt idx="165">
                  <c:v>36434</c:v>
                </c:pt>
                <c:pt idx="166">
                  <c:v>36465</c:v>
                </c:pt>
                <c:pt idx="167">
                  <c:v>36495</c:v>
                </c:pt>
                <c:pt idx="168">
                  <c:v>36526</c:v>
                </c:pt>
                <c:pt idx="169">
                  <c:v>36557</c:v>
                </c:pt>
                <c:pt idx="170">
                  <c:v>36586</c:v>
                </c:pt>
                <c:pt idx="171">
                  <c:v>36617</c:v>
                </c:pt>
                <c:pt idx="172">
                  <c:v>36647</c:v>
                </c:pt>
                <c:pt idx="173">
                  <c:v>36678</c:v>
                </c:pt>
                <c:pt idx="174">
                  <c:v>36708</c:v>
                </c:pt>
                <c:pt idx="175">
                  <c:v>36739</c:v>
                </c:pt>
                <c:pt idx="176">
                  <c:v>36770</c:v>
                </c:pt>
                <c:pt idx="177">
                  <c:v>36800</c:v>
                </c:pt>
                <c:pt idx="178">
                  <c:v>36831</c:v>
                </c:pt>
                <c:pt idx="179">
                  <c:v>36861</c:v>
                </c:pt>
                <c:pt idx="180">
                  <c:v>36892</c:v>
                </c:pt>
                <c:pt idx="181">
                  <c:v>36923</c:v>
                </c:pt>
                <c:pt idx="182">
                  <c:v>36951</c:v>
                </c:pt>
                <c:pt idx="183">
                  <c:v>36982</c:v>
                </c:pt>
                <c:pt idx="184">
                  <c:v>37012</c:v>
                </c:pt>
                <c:pt idx="185">
                  <c:v>37043</c:v>
                </c:pt>
                <c:pt idx="186">
                  <c:v>37073</c:v>
                </c:pt>
                <c:pt idx="187">
                  <c:v>37104</c:v>
                </c:pt>
                <c:pt idx="188">
                  <c:v>37135</c:v>
                </c:pt>
                <c:pt idx="189">
                  <c:v>37165</c:v>
                </c:pt>
                <c:pt idx="190">
                  <c:v>37196</c:v>
                </c:pt>
                <c:pt idx="191">
                  <c:v>37226</c:v>
                </c:pt>
                <c:pt idx="192">
                  <c:v>37257</c:v>
                </c:pt>
                <c:pt idx="193">
                  <c:v>37288</c:v>
                </c:pt>
                <c:pt idx="194">
                  <c:v>37316</c:v>
                </c:pt>
                <c:pt idx="195">
                  <c:v>37347</c:v>
                </c:pt>
                <c:pt idx="196">
                  <c:v>37377</c:v>
                </c:pt>
                <c:pt idx="197">
                  <c:v>37408</c:v>
                </c:pt>
                <c:pt idx="198">
                  <c:v>37438</c:v>
                </c:pt>
                <c:pt idx="199">
                  <c:v>37469</c:v>
                </c:pt>
                <c:pt idx="200">
                  <c:v>37500</c:v>
                </c:pt>
                <c:pt idx="201">
                  <c:v>37530</c:v>
                </c:pt>
                <c:pt idx="202">
                  <c:v>37561</c:v>
                </c:pt>
                <c:pt idx="203">
                  <c:v>37591</c:v>
                </c:pt>
                <c:pt idx="204">
                  <c:v>37622</c:v>
                </c:pt>
                <c:pt idx="205">
                  <c:v>37653</c:v>
                </c:pt>
                <c:pt idx="206">
                  <c:v>37681</c:v>
                </c:pt>
                <c:pt idx="207">
                  <c:v>37712</c:v>
                </c:pt>
                <c:pt idx="208">
                  <c:v>37742</c:v>
                </c:pt>
                <c:pt idx="209">
                  <c:v>37773</c:v>
                </c:pt>
                <c:pt idx="210">
                  <c:v>37803</c:v>
                </c:pt>
                <c:pt idx="211">
                  <c:v>37834</c:v>
                </c:pt>
                <c:pt idx="212">
                  <c:v>37865</c:v>
                </c:pt>
                <c:pt idx="213">
                  <c:v>37895</c:v>
                </c:pt>
                <c:pt idx="214">
                  <c:v>37926</c:v>
                </c:pt>
                <c:pt idx="215">
                  <c:v>37956</c:v>
                </c:pt>
                <c:pt idx="216">
                  <c:v>37987</c:v>
                </c:pt>
                <c:pt idx="217">
                  <c:v>38018</c:v>
                </c:pt>
                <c:pt idx="218">
                  <c:v>38047</c:v>
                </c:pt>
                <c:pt idx="219">
                  <c:v>38078</c:v>
                </c:pt>
                <c:pt idx="220">
                  <c:v>38108</c:v>
                </c:pt>
                <c:pt idx="221">
                  <c:v>38139</c:v>
                </c:pt>
                <c:pt idx="222">
                  <c:v>38169</c:v>
                </c:pt>
                <c:pt idx="223">
                  <c:v>38200</c:v>
                </c:pt>
                <c:pt idx="224">
                  <c:v>38231</c:v>
                </c:pt>
                <c:pt idx="225">
                  <c:v>38261</c:v>
                </c:pt>
                <c:pt idx="226">
                  <c:v>38292</c:v>
                </c:pt>
                <c:pt idx="227">
                  <c:v>38322</c:v>
                </c:pt>
                <c:pt idx="228">
                  <c:v>38353</c:v>
                </c:pt>
                <c:pt idx="229">
                  <c:v>38384</c:v>
                </c:pt>
                <c:pt idx="230">
                  <c:v>38412</c:v>
                </c:pt>
                <c:pt idx="231">
                  <c:v>38443</c:v>
                </c:pt>
                <c:pt idx="232">
                  <c:v>38473</c:v>
                </c:pt>
                <c:pt idx="233">
                  <c:v>38504</c:v>
                </c:pt>
                <c:pt idx="234">
                  <c:v>38534</c:v>
                </c:pt>
                <c:pt idx="235">
                  <c:v>38565</c:v>
                </c:pt>
                <c:pt idx="236">
                  <c:v>38596</c:v>
                </c:pt>
                <c:pt idx="237">
                  <c:v>38626</c:v>
                </c:pt>
                <c:pt idx="238">
                  <c:v>38657</c:v>
                </c:pt>
                <c:pt idx="239">
                  <c:v>38687</c:v>
                </c:pt>
                <c:pt idx="240">
                  <c:v>38718</c:v>
                </c:pt>
                <c:pt idx="241">
                  <c:v>38749</c:v>
                </c:pt>
                <c:pt idx="242">
                  <c:v>38777</c:v>
                </c:pt>
                <c:pt idx="243">
                  <c:v>38808</c:v>
                </c:pt>
                <c:pt idx="244">
                  <c:v>38838</c:v>
                </c:pt>
                <c:pt idx="245">
                  <c:v>38869</c:v>
                </c:pt>
                <c:pt idx="246">
                  <c:v>38899</c:v>
                </c:pt>
                <c:pt idx="247">
                  <c:v>38930</c:v>
                </c:pt>
                <c:pt idx="248">
                  <c:v>38961</c:v>
                </c:pt>
                <c:pt idx="249">
                  <c:v>38991</c:v>
                </c:pt>
                <c:pt idx="250">
                  <c:v>39022</c:v>
                </c:pt>
                <c:pt idx="251">
                  <c:v>39052</c:v>
                </c:pt>
                <c:pt idx="252">
                  <c:v>39083</c:v>
                </c:pt>
                <c:pt idx="253">
                  <c:v>39114</c:v>
                </c:pt>
                <c:pt idx="254">
                  <c:v>39142</c:v>
                </c:pt>
                <c:pt idx="255">
                  <c:v>39173</c:v>
                </c:pt>
                <c:pt idx="256">
                  <c:v>39203</c:v>
                </c:pt>
                <c:pt idx="257">
                  <c:v>39234</c:v>
                </c:pt>
                <c:pt idx="258">
                  <c:v>39264</c:v>
                </c:pt>
                <c:pt idx="259">
                  <c:v>39295</c:v>
                </c:pt>
                <c:pt idx="260">
                  <c:v>39326</c:v>
                </c:pt>
                <c:pt idx="261">
                  <c:v>39356</c:v>
                </c:pt>
                <c:pt idx="262">
                  <c:v>39387</c:v>
                </c:pt>
                <c:pt idx="263">
                  <c:v>39417</c:v>
                </c:pt>
                <c:pt idx="264">
                  <c:v>39448</c:v>
                </c:pt>
                <c:pt idx="265">
                  <c:v>39479</c:v>
                </c:pt>
                <c:pt idx="266">
                  <c:v>39508</c:v>
                </c:pt>
                <c:pt idx="267">
                  <c:v>39539</c:v>
                </c:pt>
                <c:pt idx="268">
                  <c:v>39569</c:v>
                </c:pt>
                <c:pt idx="269">
                  <c:v>39600</c:v>
                </c:pt>
                <c:pt idx="270">
                  <c:v>39630</c:v>
                </c:pt>
                <c:pt idx="271">
                  <c:v>39661</c:v>
                </c:pt>
                <c:pt idx="272">
                  <c:v>39692</c:v>
                </c:pt>
                <c:pt idx="273">
                  <c:v>39722</c:v>
                </c:pt>
                <c:pt idx="274">
                  <c:v>39753</c:v>
                </c:pt>
                <c:pt idx="275">
                  <c:v>39783</c:v>
                </c:pt>
                <c:pt idx="276">
                  <c:v>39814</c:v>
                </c:pt>
                <c:pt idx="277">
                  <c:v>39845</c:v>
                </c:pt>
                <c:pt idx="278">
                  <c:v>39873</c:v>
                </c:pt>
                <c:pt idx="279">
                  <c:v>39904</c:v>
                </c:pt>
                <c:pt idx="280">
                  <c:v>39934</c:v>
                </c:pt>
                <c:pt idx="281">
                  <c:v>39965</c:v>
                </c:pt>
                <c:pt idx="282">
                  <c:v>39995</c:v>
                </c:pt>
                <c:pt idx="283">
                  <c:v>40026</c:v>
                </c:pt>
                <c:pt idx="284">
                  <c:v>40057</c:v>
                </c:pt>
                <c:pt idx="285">
                  <c:v>40087</c:v>
                </c:pt>
                <c:pt idx="286">
                  <c:v>40118</c:v>
                </c:pt>
                <c:pt idx="287">
                  <c:v>40148</c:v>
                </c:pt>
                <c:pt idx="288">
                  <c:v>40179</c:v>
                </c:pt>
                <c:pt idx="289">
                  <c:v>40210</c:v>
                </c:pt>
                <c:pt idx="290">
                  <c:v>40238</c:v>
                </c:pt>
                <c:pt idx="291">
                  <c:v>40269</c:v>
                </c:pt>
                <c:pt idx="292">
                  <c:v>40299</c:v>
                </c:pt>
                <c:pt idx="293">
                  <c:v>40330</c:v>
                </c:pt>
                <c:pt idx="294">
                  <c:v>40360</c:v>
                </c:pt>
                <c:pt idx="295">
                  <c:v>40391</c:v>
                </c:pt>
                <c:pt idx="296">
                  <c:v>40422</c:v>
                </c:pt>
                <c:pt idx="297">
                  <c:v>40452</c:v>
                </c:pt>
                <c:pt idx="298">
                  <c:v>40483</c:v>
                </c:pt>
                <c:pt idx="299">
                  <c:v>40513</c:v>
                </c:pt>
                <c:pt idx="300">
                  <c:v>40544</c:v>
                </c:pt>
                <c:pt idx="301">
                  <c:v>40575</c:v>
                </c:pt>
                <c:pt idx="302">
                  <c:v>40603</c:v>
                </c:pt>
                <c:pt idx="303">
                  <c:v>40634</c:v>
                </c:pt>
                <c:pt idx="304">
                  <c:v>40664</c:v>
                </c:pt>
                <c:pt idx="305">
                  <c:v>40695</c:v>
                </c:pt>
                <c:pt idx="306">
                  <c:v>40725</c:v>
                </c:pt>
                <c:pt idx="307">
                  <c:v>40756</c:v>
                </c:pt>
                <c:pt idx="308">
                  <c:v>40787</c:v>
                </c:pt>
                <c:pt idx="309">
                  <c:v>40817</c:v>
                </c:pt>
                <c:pt idx="310">
                  <c:v>40848</c:v>
                </c:pt>
                <c:pt idx="311">
                  <c:v>40878</c:v>
                </c:pt>
                <c:pt idx="312">
                  <c:v>40909</c:v>
                </c:pt>
                <c:pt idx="313">
                  <c:v>40940</c:v>
                </c:pt>
                <c:pt idx="314">
                  <c:v>40969</c:v>
                </c:pt>
                <c:pt idx="315">
                  <c:v>41000</c:v>
                </c:pt>
                <c:pt idx="316">
                  <c:v>41030</c:v>
                </c:pt>
                <c:pt idx="317">
                  <c:v>41061</c:v>
                </c:pt>
                <c:pt idx="318">
                  <c:v>41091</c:v>
                </c:pt>
                <c:pt idx="319">
                  <c:v>41122</c:v>
                </c:pt>
                <c:pt idx="320">
                  <c:v>41153</c:v>
                </c:pt>
                <c:pt idx="321">
                  <c:v>41183</c:v>
                </c:pt>
                <c:pt idx="322">
                  <c:v>41214</c:v>
                </c:pt>
                <c:pt idx="323">
                  <c:v>41244</c:v>
                </c:pt>
                <c:pt idx="324">
                  <c:v>41275</c:v>
                </c:pt>
                <c:pt idx="325">
                  <c:v>41306</c:v>
                </c:pt>
                <c:pt idx="326">
                  <c:v>41334</c:v>
                </c:pt>
                <c:pt idx="327">
                  <c:v>41365</c:v>
                </c:pt>
                <c:pt idx="328">
                  <c:v>41395</c:v>
                </c:pt>
                <c:pt idx="329">
                  <c:v>41426</c:v>
                </c:pt>
                <c:pt idx="330">
                  <c:v>41456</c:v>
                </c:pt>
                <c:pt idx="331">
                  <c:v>41487</c:v>
                </c:pt>
                <c:pt idx="332">
                  <c:v>41518</c:v>
                </c:pt>
                <c:pt idx="333">
                  <c:v>41548</c:v>
                </c:pt>
                <c:pt idx="334">
                  <c:v>41579</c:v>
                </c:pt>
                <c:pt idx="335">
                  <c:v>41609</c:v>
                </c:pt>
                <c:pt idx="336">
                  <c:v>41640</c:v>
                </c:pt>
                <c:pt idx="337">
                  <c:v>41671</c:v>
                </c:pt>
                <c:pt idx="338">
                  <c:v>41699</c:v>
                </c:pt>
                <c:pt idx="339">
                  <c:v>41730</c:v>
                </c:pt>
                <c:pt idx="340">
                  <c:v>41760</c:v>
                </c:pt>
                <c:pt idx="341">
                  <c:v>41791</c:v>
                </c:pt>
                <c:pt idx="342">
                  <c:v>41821</c:v>
                </c:pt>
                <c:pt idx="343">
                  <c:v>41852</c:v>
                </c:pt>
                <c:pt idx="344">
                  <c:v>41883</c:v>
                </c:pt>
                <c:pt idx="345">
                  <c:v>41913</c:v>
                </c:pt>
                <c:pt idx="346">
                  <c:v>41944</c:v>
                </c:pt>
                <c:pt idx="347">
                  <c:v>41974</c:v>
                </c:pt>
                <c:pt idx="348">
                  <c:v>42005</c:v>
                </c:pt>
                <c:pt idx="349">
                  <c:v>42036</c:v>
                </c:pt>
                <c:pt idx="350">
                  <c:v>42064</c:v>
                </c:pt>
                <c:pt idx="351">
                  <c:v>42095</c:v>
                </c:pt>
                <c:pt idx="352">
                  <c:v>42125</c:v>
                </c:pt>
                <c:pt idx="353">
                  <c:v>42156</c:v>
                </c:pt>
                <c:pt idx="354">
                  <c:v>42186</c:v>
                </c:pt>
                <c:pt idx="355">
                  <c:v>42217</c:v>
                </c:pt>
                <c:pt idx="356">
                  <c:v>42248</c:v>
                </c:pt>
                <c:pt idx="357">
                  <c:v>42278</c:v>
                </c:pt>
                <c:pt idx="358">
                  <c:v>42309</c:v>
                </c:pt>
                <c:pt idx="359">
                  <c:v>42339</c:v>
                </c:pt>
                <c:pt idx="360">
                  <c:v>42370</c:v>
                </c:pt>
                <c:pt idx="361">
                  <c:v>42401</c:v>
                </c:pt>
                <c:pt idx="362">
                  <c:v>42430</c:v>
                </c:pt>
                <c:pt idx="363">
                  <c:v>42461</c:v>
                </c:pt>
                <c:pt idx="364">
                  <c:v>42491</c:v>
                </c:pt>
                <c:pt idx="365">
                  <c:v>42522</c:v>
                </c:pt>
                <c:pt idx="366">
                  <c:v>42552</c:v>
                </c:pt>
                <c:pt idx="367">
                  <c:v>42583</c:v>
                </c:pt>
                <c:pt idx="368">
                  <c:v>42614</c:v>
                </c:pt>
                <c:pt idx="369">
                  <c:v>42644</c:v>
                </c:pt>
                <c:pt idx="370">
                  <c:v>42675</c:v>
                </c:pt>
                <c:pt idx="371">
                  <c:v>42705</c:v>
                </c:pt>
                <c:pt idx="372">
                  <c:v>42736</c:v>
                </c:pt>
                <c:pt idx="373">
                  <c:v>42767</c:v>
                </c:pt>
                <c:pt idx="374">
                  <c:v>42795</c:v>
                </c:pt>
                <c:pt idx="375">
                  <c:v>42826</c:v>
                </c:pt>
                <c:pt idx="376">
                  <c:v>42856</c:v>
                </c:pt>
                <c:pt idx="377">
                  <c:v>42887</c:v>
                </c:pt>
                <c:pt idx="378">
                  <c:v>42917</c:v>
                </c:pt>
                <c:pt idx="379">
                  <c:v>42948</c:v>
                </c:pt>
                <c:pt idx="380">
                  <c:v>42979</c:v>
                </c:pt>
                <c:pt idx="381">
                  <c:v>43009</c:v>
                </c:pt>
                <c:pt idx="382">
                  <c:v>43040</c:v>
                </c:pt>
                <c:pt idx="383">
                  <c:v>43070</c:v>
                </c:pt>
                <c:pt idx="384">
                  <c:v>43101</c:v>
                </c:pt>
                <c:pt idx="385">
                  <c:v>43132</c:v>
                </c:pt>
                <c:pt idx="386">
                  <c:v>43160</c:v>
                </c:pt>
                <c:pt idx="387">
                  <c:v>43191</c:v>
                </c:pt>
                <c:pt idx="388">
                  <c:v>43221</c:v>
                </c:pt>
                <c:pt idx="389">
                  <c:v>43252</c:v>
                </c:pt>
                <c:pt idx="390">
                  <c:v>43282</c:v>
                </c:pt>
                <c:pt idx="391">
                  <c:v>43313</c:v>
                </c:pt>
                <c:pt idx="392">
                  <c:v>43344</c:v>
                </c:pt>
                <c:pt idx="393">
                  <c:v>43374</c:v>
                </c:pt>
                <c:pt idx="394">
                  <c:v>43405</c:v>
                </c:pt>
                <c:pt idx="395">
                  <c:v>43435</c:v>
                </c:pt>
                <c:pt idx="396">
                  <c:v>43466</c:v>
                </c:pt>
                <c:pt idx="397">
                  <c:v>43497</c:v>
                </c:pt>
                <c:pt idx="398">
                  <c:v>43525</c:v>
                </c:pt>
                <c:pt idx="399">
                  <c:v>43556</c:v>
                </c:pt>
                <c:pt idx="400">
                  <c:v>43586</c:v>
                </c:pt>
                <c:pt idx="401">
                  <c:v>43617</c:v>
                </c:pt>
                <c:pt idx="402">
                  <c:v>43647</c:v>
                </c:pt>
                <c:pt idx="403">
                  <c:v>43678</c:v>
                </c:pt>
                <c:pt idx="404">
                  <c:v>43709</c:v>
                </c:pt>
                <c:pt idx="405">
                  <c:v>43739</c:v>
                </c:pt>
                <c:pt idx="406">
                  <c:v>43770</c:v>
                </c:pt>
                <c:pt idx="407">
                  <c:v>43800</c:v>
                </c:pt>
                <c:pt idx="408">
                  <c:v>43831</c:v>
                </c:pt>
                <c:pt idx="409">
                  <c:v>43862</c:v>
                </c:pt>
                <c:pt idx="410">
                  <c:v>43891</c:v>
                </c:pt>
                <c:pt idx="411">
                  <c:v>43922</c:v>
                </c:pt>
                <c:pt idx="412">
                  <c:v>43952</c:v>
                </c:pt>
                <c:pt idx="413">
                  <c:v>43983</c:v>
                </c:pt>
                <c:pt idx="414">
                  <c:v>44013</c:v>
                </c:pt>
                <c:pt idx="415">
                  <c:v>44044</c:v>
                </c:pt>
                <c:pt idx="416">
                  <c:v>44075</c:v>
                </c:pt>
                <c:pt idx="417">
                  <c:v>44105</c:v>
                </c:pt>
                <c:pt idx="418">
                  <c:v>44136</c:v>
                </c:pt>
                <c:pt idx="419">
                  <c:v>44166</c:v>
                </c:pt>
                <c:pt idx="420">
                  <c:v>44197</c:v>
                </c:pt>
                <c:pt idx="421">
                  <c:v>44228</c:v>
                </c:pt>
              </c:numCache>
            </c:numRef>
          </c:cat>
          <c:val>
            <c:numRef>
              <c:f>階差モデル!$B$8:$B$429</c:f>
              <c:numCache>
                <c:formatCode>0.0</c:formatCode>
                <c:ptCount val="422"/>
                <c:pt idx="0">
                  <c:v>131.03800000000001</c:v>
                </c:pt>
                <c:pt idx="1">
                  <c:v>138.626</c:v>
                </c:pt>
                <c:pt idx="2">
                  <c:v>145.33099999999999</c:v>
                </c:pt>
                <c:pt idx="3">
                  <c:v>154.24</c:v>
                </c:pt>
                <c:pt idx="4">
                  <c:v>157.81899999999999</c:v>
                </c:pt>
                <c:pt idx="5">
                  <c:v>160.69999999999999</c:v>
                </c:pt>
                <c:pt idx="6">
                  <c:v>150.92500000000001</c:v>
                </c:pt>
                <c:pt idx="7">
                  <c:v>147.53299999999999</c:v>
                </c:pt>
                <c:pt idx="8">
                  <c:v>141.00299999999999</c:v>
                </c:pt>
                <c:pt idx="9">
                  <c:v>140.81</c:v>
                </c:pt>
                <c:pt idx="10">
                  <c:v>144.215</c:v>
                </c:pt>
                <c:pt idx="11">
                  <c:v>145.19399999999999</c:v>
                </c:pt>
                <c:pt idx="12">
                  <c:v>160.76300000000001</c:v>
                </c:pt>
                <c:pt idx="13">
                  <c:v>177.256</c:v>
                </c:pt>
                <c:pt idx="14">
                  <c:v>185.72200000000001</c:v>
                </c:pt>
                <c:pt idx="15">
                  <c:v>184.87299999999999</c:v>
                </c:pt>
                <c:pt idx="16">
                  <c:v>186.989</c:v>
                </c:pt>
                <c:pt idx="17">
                  <c:v>189.447</c:v>
                </c:pt>
                <c:pt idx="18">
                  <c:v>192.39500000000001</c:v>
                </c:pt>
                <c:pt idx="19">
                  <c:v>205.97200000000001</c:v>
                </c:pt>
                <c:pt idx="20">
                  <c:v>203.52199999999999</c:v>
                </c:pt>
                <c:pt idx="21">
                  <c:v>175.85499999999999</c:v>
                </c:pt>
                <c:pt idx="22">
                  <c:v>145.696</c:v>
                </c:pt>
                <c:pt idx="23">
                  <c:v>146.55000000000001</c:v>
                </c:pt>
                <c:pt idx="24">
                  <c:v>158.32400000000001</c:v>
                </c:pt>
                <c:pt idx="25">
                  <c:v>164.38499999999999</c:v>
                </c:pt>
                <c:pt idx="26">
                  <c:v>177.18299999999999</c:v>
                </c:pt>
                <c:pt idx="27">
                  <c:v>175.56200000000001</c:v>
                </c:pt>
                <c:pt idx="28">
                  <c:v>173.00200000000001</c:v>
                </c:pt>
                <c:pt idx="29">
                  <c:v>183.90199999999999</c:v>
                </c:pt>
                <c:pt idx="30">
                  <c:v>185.61099999999999</c:v>
                </c:pt>
                <c:pt idx="31">
                  <c:v>174.494</c:v>
                </c:pt>
                <c:pt idx="32">
                  <c:v>175.52699999999999</c:v>
                </c:pt>
                <c:pt idx="33">
                  <c:v>176.249</c:v>
                </c:pt>
                <c:pt idx="34">
                  <c:v>169.34700000000001</c:v>
                </c:pt>
                <c:pt idx="35">
                  <c:v>173.529</c:v>
                </c:pt>
                <c:pt idx="36">
                  <c:v>179.62700000000001</c:v>
                </c:pt>
                <c:pt idx="37">
                  <c:v>187.477</c:v>
                </c:pt>
                <c:pt idx="38">
                  <c:v>184.17699999999999</c:v>
                </c:pt>
                <c:pt idx="39">
                  <c:v>193.50299999999999</c:v>
                </c:pt>
                <c:pt idx="40">
                  <c:v>207.726</c:v>
                </c:pt>
                <c:pt idx="41">
                  <c:v>213.98400000000001</c:v>
                </c:pt>
                <c:pt idx="42">
                  <c:v>210.524</c:v>
                </c:pt>
                <c:pt idx="43">
                  <c:v>217.33699999999999</c:v>
                </c:pt>
                <c:pt idx="44">
                  <c:v>223.434</c:v>
                </c:pt>
                <c:pt idx="45">
                  <c:v>228.31899999999999</c:v>
                </c:pt>
                <c:pt idx="46">
                  <c:v>221.84899999999999</c:v>
                </c:pt>
                <c:pt idx="47">
                  <c:v>219.626</c:v>
                </c:pt>
                <c:pt idx="48">
                  <c:v>212.40199999999999</c:v>
                </c:pt>
                <c:pt idx="49">
                  <c:v>206.17400000000001</c:v>
                </c:pt>
                <c:pt idx="50">
                  <c:v>213.72499999999999</c:v>
                </c:pt>
                <c:pt idx="51">
                  <c:v>211.23500000000001</c:v>
                </c:pt>
                <c:pt idx="52">
                  <c:v>224.04499999999999</c:v>
                </c:pt>
                <c:pt idx="53">
                  <c:v>237.51300000000001</c:v>
                </c:pt>
                <c:pt idx="54">
                  <c:v>235.101</c:v>
                </c:pt>
                <c:pt idx="55">
                  <c:v>199.94399999999999</c:v>
                </c:pt>
                <c:pt idx="56">
                  <c:v>186.85499999999999</c:v>
                </c:pt>
                <c:pt idx="57">
                  <c:v>174.60900000000001</c:v>
                </c:pt>
                <c:pt idx="58">
                  <c:v>184.73</c:v>
                </c:pt>
                <c:pt idx="59">
                  <c:v>198.804</c:v>
                </c:pt>
                <c:pt idx="60">
                  <c:v>207.52699999999999</c:v>
                </c:pt>
                <c:pt idx="61">
                  <c:v>246.387</c:v>
                </c:pt>
                <c:pt idx="62">
                  <c:v>257.72899999999998</c:v>
                </c:pt>
                <c:pt idx="63">
                  <c:v>274.09800000000001</c:v>
                </c:pt>
                <c:pt idx="64">
                  <c:v>267.23200000000003</c:v>
                </c:pt>
                <c:pt idx="65">
                  <c:v>264.88299999999998</c:v>
                </c:pt>
                <c:pt idx="66">
                  <c:v>262.58100000000002</c:v>
                </c:pt>
                <c:pt idx="67">
                  <c:v>280.98700000000002</c:v>
                </c:pt>
                <c:pt idx="68">
                  <c:v>282.98599999999999</c:v>
                </c:pt>
                <c:pt idx="69">
                  <c:v>286.84199999999998</c:v>
                </c:pt>
                <c:pt idx="70">
                  <c:v>290.11700000000002</c:v>
                </c:pt>
                <c:pt idx="71">
                  <c:v>302.38</c:v>
                </c:pt>
                <c:pt idx="72">
                  <c:v>343.375</c:v>
                </c:pt>
                <c:pt idx="73">
                  <c:v>345.25599999999997</c:v>
                </c:pt>
                <c:pt idx="74">
                  <c:v>336.83300000000003</c:v>
                </c:pt>
                <c:pt idx="75">
                  <c:v>312.44600000000003</c:v>
                </c:pt>
                <c:pt idx="76">
                  <c:v>309.42</c:v>
                </c:pt>
                <c:pt idx="77">
                  <c:v>302.89499999999998</c:v>
                </c:pt>
                <c:pt idx="78">
                  <c:v>304.625</c:v>
                </c:pt>
                <c:pt idx="79">
                  <c:v>300.97899999999998</c:v>
                </c:pt>
                <c:pt idx="80">
                  <c:v>313.322</c:v>
                </c:pt>
                <c:pt idx="81">
                  <c:v>316.48</c:v>
                </c:pt>
                <c:pt idx="82">
                  <c:v>342.64400000000001</c:v>
                </c:pt>
                <c:pt idx="83">
                  <c:v>355.96100000000001</c:v>
                </c:pt>
                <c:pt idx="84">
                  <c:v>372.512</c:v>
                </c:pt>
                <c:pt idx="85">
                  <c:v>358.93400000000003</c:v>
                </c:pt>
                <c:pt idx="86">
                  <c:v>356.22399999999999</c:v>
                </c:pt>
                <c:pt idx="87">
                  <c:v>341.08499999999998</c:v>
                </c:pt>
                <c:pt idx="88">
                  <c:v>358.69299999999998</c:v>
                </c:pt>
                <c:pt idx="89">
                  <c:v>363.846</c:v>
                </c:pt>
                <c:pt idx="90">
                  <c:v>357.351</c:v>
                </c:pt>
                <c:pt idx="91">
                  <c:v>365.54599999999999</c:v>
                </c:pt>
                <c:pt idx="92">
                  <c:v>372.58600000000001</c:v>
                </c:pt>
                <c:pt idx="93">
                  <c:v>385.55500000000001</c:v>
                </c:pt>
                <c:pt idx="94">
                  <c:v>386.738</c:v>
                </c:pt>
                <c:pt idx="95">
                  <c:v>391.892</c:v>
                </c:pt>
                <c:pt idx="96">
                  <c:v>407.58800000000002</c:v>
                </c:pt>
                <c:pt idx="97">
                  <c:v>406.101</c:v>
                </c:pt>
                <c:pt idx="98">
                  <c:v>406.63900000000001</c:v>
                </c:pt>
                <c:pt idx="99">
                  <c:v>373.322</c:v>
                </c:pt>
                <c:pt idx="100">
                  <c:v>371.911</c:v>
                </c:pt>
                <c:pt idx="101">
                  <c:v>370.07799999999997</c:v>
                </c:pt>
                <c:pt idx="102">
                  <c:v>362.85199999999998</c:v>
                </c:pt>
                <c:pt idx="103">
                  <c:v>381.63299999999998</c:v>
                </c:pt>
                <c:pt idx="104">
                  <c:v>395.26299999999998</c:v>
                </c:pt>
                <c:pt idx="105">
                  <c:v>397.99900000000002</c:v>
                </c:pt>
                <c:pt idx="106">
                  <c:v>406.61</c:v>
                </c:pt>
                <c:pt idx="107">
                  <c:v>396.30399999999997</c:v>
                </c:pt>
                <c:pt idx="108">
                  <c:v>408.00700000000001</c:v>
                </c:pt>
                <c:pt idx="109">
                  <c:v>425.10700000000003</c:v>
                </c:pt>
                <c:pt idx="110">
                  <c:v>444.03500000000003</c:v>
                </c:pt>
                <c:pt idx="111">
                  <c:v>453.09899999999999</c:v>
                </c:pt>
                <c:pt idx="112">
                  <c:v>484.35199999999998</c:v>
                </c:pt>
                <c:pt idx="113">
                  <c:v>517.553</c:v>
                </c:pt>
                <c:pt idx="114">
                  <c:v>568.20799999999997</c:v>
                </c:pt>
                <c:pt idx="115">
                  <c:v>575.51499999999999</c:v>
                </c:pt>
                <c:pt idx="116">
                  <c:v>594.54700000000003</c:v>
                </c:pt>
                <c:pt idx="117">
                  <c:v>579.72199999999998</c:v>
                </c:pt>
                <c:pt idx="118">
                  <c:v>595.76099999999997</c:v>
                </c:pt>
                <c:pt idx="119">
                  <c:v>580.94000000000005</c:v>
                </c:pt>
                <c:pt idx="120">
                  <c:v>563.39400000000001</c:v>
                </c:pt>
                <c:pt idx="121">
                  <c:v>622.697</c:v>
                </c:pt>
                <c:pt idx="122">
                  <c:v>610.03800000000001</c:v>
                </c:pt>
                <c:pt idx="123">
                  <c:v>631.39499999999998</c:v>
                </c:pt>
                <c:pt idx="124">
                  <c:v>680.12900000000002</c:v>
                </c:pt>
                <c:pt idx="125">
                  <c:v>680.60699999999997</c:v>
                </c:pt>
                <c:pt idx="126">
                  <c:v>638.23099999999999</c:v>
                </c:pt>
                <c:pt idx="127">
                  <c:v>672.31399999999996</c:v>
                </c:pt>
                <c:pt idx="128">
                  <c:v>707.47400000000005</c:v>
                </c:pt>
                <c:pt idx="129">
                  <c:v>751.6</c:v>
                </c:pt>
                <c:pt idx="130">
                  <c:v>800.44399999999996</c:v>
                </c:pt>
                <c:pt idx="131">
                  <c:v>834.99699999999996</c:v>
                </c:pt>
                <c:pt idx="132">
                  <c:v>880.92600000000004</c:v>
                </c:pt>
                <c:pt idx="133">
                  <c:v>886.351</c:v>
                </c:pt>
                <c:pt idx="134">
                  <c:v>833.53399999999999</c:v>
                </c:pt>
                <c:pt idx="135">
                  <c:v>818.90700000000004</c:v>
                </c:pt>
                <c:pt idx="136">
                  <c:v>932.72699999999998</c:v>
                </c:pt>
                <c:pt idx="137">
                  <c:v>960.36199999999997</c:v>
                </c:pt>
                <c:pt idx="138">
                  <c:v>1050.212</c:v>
                </c:pt>
                <c:pt idx="139">
                  <c:v>1108.7190000000001</c:v>
                </c:pt>
                <c:pt idx="140">
                  <c:v>1110.2860000000001</c:v>
                </c:pt>
                <c:pt idx="141">
                  <c:v>1091.6600000000001</c:v>
                </c:pt>
                <c:pt idx="142">
                  <c:v>1034.126</c:v>
                </c:pt>
                <c:pt idx="143">
                  <c:v>1006.874</c:v>
                </c:pt>
                <c:pt idx="144">
                  <c:v>1014.596</c:v>
                </c:pt>
                <c:pt idx="145">
                  <c:v>1148.1030000000001</c:v>
                </c:pt>
                <c:pt idx="146">
                  <c:v>1177.9949999999999</c:v>
                </c:pt>
                <c:pt idx="147">
                  <c:v>1229.838</c:v>
                </c:pt>
                <c:pt idx="148">
                  <c:v>1236.8240000000001</c:v>
                </c:pt>
                <c:pt idx="149">
                  <c:v>1236.4970000000001</c:v>
                </c:pt>
                <c:pt idx="150">
                  <c:v>1400.3889999999999</c:v>
                </c:pt>
                <c:pt idx="151">
                  <c:v>1345.374</c:v>
                </c:pt>
                <c:pt idx="152">
                  <c:v>1304.75</c:v>
                </c:pt>
                <c:pt idx="153">
                  <c:v>1282.7439999999999</c:v>
                </c:pt>
                <c:pt idx="154">
                  <c:v>1501.894</c:v>
                </c:pt>
                <c:pt idx="155">
                  <c:v>1711.2180000000001</c:v>
                </c:pt>
                <c:pt idx="156">
                  <c:v>1986.98</c:v>
                </c:pt>
                <c:pt idx="157">
                  <c:v>1992.598</c:v>
                </c:pt>
                <c:pt idx="158">
                  <c:v>2028.9970000000001</c:v>
                </c:pt>
                <c:pt idx="159">
                  <c:v>2158.37</c:v>
                </c:pt>
                <c:pt idx="160">
                  <c:v>2122.4079999999999</c:v>
                </c:pt>
                <c:pt idx="161">
                  <c:v>2151.6039999999998</c:v>
                </c:pt>
                <c:pt idx="162">
                  <c:v>2346.88</c:v>
                </c:pt>
                <c:pt idx="163">
                  <c:v>2302.9180000000001</c:v>
                </c:pt>
                <c:pt idx="164">
                  <c:v>2464.777</c:v>
                </c:pt>
                <c:pt idx="165">
                  <c:v>2482.7489999999998</c:v>
                </c:pt>
                <c:pt idx="166">
                  <c:v>2882.1640000000002</c:v>
                </c:pt>
                <c:pt idx="167">
                  <c:v>3358.2240000000002</c:v>
                </c:pt>
                <c:pt idx="168">
                  <c:v>3633.1089999999999</c:v>
                </c:pt>
                <c:pt idx="169">
                  <c:v>4012.3710000000001</c:v>
                </c:pt>
                <c:pt idx="170">
                  <c:v>4436.54</c:v>
                </c:pt>
                <c:pt idx="171">
                  <c:v>3742.25</c:v>
                </c:pt>
                <c:pt idx="172">
                  <c:v>3412.799</c:v>
                </c:pt>
                <c:pt idx="173">
                  <c:v>3748.819</c:v>
                </c:pt>
                <c:pt idx="174">
                  <c:v>3825.931</c:v>
                </c:pt>
                <c:pt idx="175">
                  <c:v>3772.6329999999998</c:v>
                </c:pt>
                <c:pt idx="176">
                  <c:v>3742.1959999999999</c:v>
                </c:pt>
                <c:pt idx="177">
                  <c:v>3268.183</c:v>
                </c:pt>
                <c:pt idx="178">
                  <c:v>2943.9050000000002</c:v>
                </c:pt>
                <c:pt idx="179">
                  <c:v>2578.7510000000002</c:v>
                </c:pt>
                <c:pt idx="180">
                  <c:v>2519.1</c:v>
                </c:pt>
                <c:pt idx="181">
                  <c:v>2244.4319999999998</c:v>
                </c:pt>
                <c:pt idx="182">
                  <c:v>1752.6679999999999</c:v>
                </c:pt>
                <c:pt idx="183">
                  <c:v>1677.5540000000001</c:v>
                </c:pt>
                <c:pt idx="184">
                  <c:v>1902.6289999999999</c:v>
                </c:pt>
                <c:pt idx="185">
                  <c:v>1795.329</c:v>
                </c:pt>
                <c:pt idx="186">
                  <c:v>1693.38</c:v>
                </c:pt>
                <c:pt idx="187">
                  <c:v>1589.9649999999999</c:v>
                </c:pt>
                <c:pt idx="188">
                  <c:v>1250.873</c:v>
                </c:pt>
                <c:pt idx="189">
                  <c:v>1334.297</c:v>
                </c:pt>
                <c:pt idx="190">
                  <c:v>1549.63</c:v>
                </c:pt>
                <c:pt idx="191">
                  <c:v>1626.6949999999999</c:v>
                </c:pt>
                <c:pt idx="192">
                  <c:v>1598.36</c:v>
                </c:pt>
                <c:pt idx="193">
                  <c:v>1429.9760000000001</c:v>
                </c:pt>
                <c:pt idx="194">
                  <c:v>1486.0630000000001</c:v>
                </c:pt>
                <c:pt idx="195">
                  <c:v>1356.3869999999999</c:v>
                </c:pt>
                <c:pt idx="196">
                  <c:v>1248.5239999999999</c:v>
                </c:pt>
                <c:pt idx="197">
                  <c:v>1105.0509999999999</c:v>
                </c:pt>
                <c:pt idx="198">
                  <c:v>977.60500000000002</c:v>
                </c:pt>
                <c:pt idx="199">
                  <c:v>960.47299999999996</c:v>
                </c:pt>
                <c:pt idx="200">
                  <c:v>893.18</c:v>
                </c:pt>
                <c:pt idx="201">
                  <c:v>913.21299999999997</c:v>
                </c:pt>
                <c:pt idx="202">
                  <c:v>1057.7080000000001</c:v>
                </c:pt>
                <c:pt idx="203">
                  <c:v>1032.75</c:v>
                </c:pt>
                <c:pt idx="204">
                  <c:v>1035.548</c:v>
                </c:pt>
                <c:pt idx="205">
                  <c:v>984.15300000000002</c:v>
                </c:pt>
                <c:pt idx="206">
                  <c:v>1028.749</c:v>
                </c:pt>
                <c:pt idx="207">
                  <c:v>1068.6089999999999</c:v>
                </c:pt>
                <c:pt idx="208">
                  <c:v>1144.999</c:v>
                </c:pt>
                <c:pt idx="209">
                  <c:v>1214.444</c:v>
                </c:pt>
                <c:pt idx="210">
                  <c:v>1268.7529999999999</c:v>
                </c:pt>
                <c:pt idx="211">
                  <c:v>1272.499</c:v>
                </c:pt>
                <c:pt idx="212">
                  <c:v>1358.2190000000001</c:v>
                </c:pt>
                <c:pt idx="213">
                  <c:v>1395.5920000000001</c:v>
                </c:pt>
                <c:pt idx="214">
                  <c:v>1412.8019999999999</c:v>
                </c:pt>
                <c:pt idx="215">
                  <c:v>1427.079</c:v>
                </c:pt>
                <c:pt idx="216">
                  <c:v>1521.3040000000001</c:v>
                </c:pt>
                <c:pt idx="217">
                  <c:v>1485.366</c:v>
                </c:pt>
                <c:pt idx="218">
                  <c:v>1428.9359999999999</c:v>
                </c:pt>
                <c:pt idx="219">
                  <c:v>1469.3130000000001</c:v>
                </c:pt>
                <c:pt idx="220">
                  <c:v>1418.1010000000001</c:v>
                </c:pt>
                <c:pt idx="221">
                  <c:v>1478.1610000000001</c:v>
                </c:pt>
                <c:pt idx="222">
                  <c:v>1416.953</c:v>
                </c:pt>
                <c:pt idx="223">
                  <c:v>1355.5060000000001</c:v>
                </c:pt>
                <c:pt idx="224">
                  <c:v>1404.8119999999999</c:v>
                </c:pt>
                <c:pt idx="225">
                  <c:v>1452.056</c:v>
                </c:pt>
                <c:pt idx="226">
                  <c:v>1545.5909999999999</c:v>
                </c:pt>
                <c:pt idx="227">
                  <c:v>1612.143</c:v>
                </c:pt>
                <c:pt idx="228">
                  <c:v>1539.8019999999999</c:v>
                </c:pt>
                <c:pt idx="229">
                  <c:v>1521.4090000000001</c:v>
                </c:pt>
                <c:pt idx="230">
                  <c:v>1499.492</c:v>
                </c:pt>
                <c:pt idx="231">
                  <c:v>1447.271</c:v>
                </c:pt>
                <c:pt idx="232">
                  <c:v>1489.885</c:v>
                </c:pt>
                <c:pt idx="233">
                  <c:v>1528.1980000000001</c:v>
                </c:pt>
                <c:pt idx="234">
                  <c:v>1566.9159999999999</c:v>
                </c:pt>
                <c:pt idx="235">
                  <c:v>1587.0709999999999</c:v>
                </c:pt>
                <c:pt idx="236">
                  <c:v>1586.548</c:v>
                </c:pt>
                <c:pt idx="237">
                  <c:v>1560.81</c:v>
                </c:pt>
                <c:pt idx="238">
                  <c:v>1653.789</c:v>
                </c:pt>
                <c:pt idx="239">
                  <c:v>1684.789</c:v>
                </c:pt>
                <c:pt idx="240">
                  <c:v>1713.9480000000001</c:v>
                </c:pt>
                <c:pt idx="241">
                  <c:v>1671.2619999999999</c:v>
                </c:pt>
                <c:pt idx="242">
                  <c:v>1678.6769999999999</c:v>
                </c:pt>
                <c:pt idx="243">
                  <c:v>1714.6969999999999</c:v>
                </c:pt>
                <c:pt idx="244">
                  <c:v>1637.6479999999999</c:v>
                </c:pt>
                <c:pt idx="245">
                  <c:v>1560.0909999999999</c:v>
                </c:pt>
                <c:pt idx="246">
                  <c:v>1501.471</c:v>
                </c:pt>
                <c:pt idx="247">
                  <c:v>1534.3389999999999</c:v>
                </c:pt>
                <c:pt idx="248">
                  <c:v>1621.182</c:v>
                </c:pt>
                <c:pt idx="249">
                  <c:v>1704.203</c:v>
                </c:pt>
                <c:pt idx="250">
                  <c:v>1770.2760000000001</c:v>
                </c:pt>
                <c:pt idx="251">
                  <c:v>1780.6769999999999</c:v>
                </c:pt>
                <c:pt idx="252">
                  <c:v>1796.384</c:v>
                </c:pt>
                <c:pt idx="253">
                  <c:v>1806.0329999999999</c:v>
                </c:pt>
                <c:pt idx="254">
                  <c:v>1759.3209999999999</c:v>
                </c:pt>
                <c:pt idx="255">
                  <c:v>1832.8130000000001</c:v>
                </c:pt>
                <c:pt idx="256">
                  <c:v>1895.6780000000001</c:v>
                </c:pt>
                <c:pt idx="257">
                  <c:v>1922.0450000000001</c:v>
                </c:pt>
                <c:pt idx="258">
                  <c:v>1999.0709999999999</c:v>
                </c:pt>
                <c:pt idx="259">
                  <c:v>1931.2670000000001</c:v>
                </c:pt>
                <c:pt idx="260">
                  <c:v>2024.2819999999999</c:v>
                </c:pt>
                <c:pt idx="261">
                  <c:v>2164.6350000000002</c:v>
                </c:pt>
                <c:pt idx="262">
                  <c:v>2080.261</c:v>
                </c:pt>
                <c:pt idx="263">
                  <c:v>2089.83</c:v>
                </c:pt>
                <c:pt idx="264">
                  <c:v>1886.383</c:v>
                </c:pt>
                <c:pt idx="265">
                  <c:v>1784.93</c:v>
                </c:pt>
                <c:pt idx="266">
                  <c:v>1748.1679999999999</c:v>
                </c:pt>
                <c:pt idx="267">
                  <c:v>1868.32</c:v>
                </c:pt>
                <c:pt idx="268">
                  <c:v>1990.9480000000001</c:v>
                </c:pt>
                <c:pt idx="269">
                  <c:v>1950.3</c:v>
                </c:pt>
                <c:pt idx="270">
                  <c:v>1830.953</c:v>
                </c:pt>
                <c:pt idx="271">
                  <c:v>1905.027</c:v>
                </c:pt>
                <c:pt idx="272">
                  <c:v>1710.0029999999999</c:v>
                </c:pt>
                <c:pt idx="273">
                  <c:v>1328.5609999999999</c:v>
                </c:pt>
                <c:pt idx="274">
                  <c:v>1199.0740000000001</c:v>
                </c:pt>
                <c:pt idx="275">
                  <c:v>1188.241</c:v>
                </c:pt>
                <c:pt idx="276">
                  <c:v>1206.451</c:v>
                </c:pt>
                <c:pt idx="277">
                  <c:v>1199.413</c:v>
                </c:pt>
                <c:pt idx="278">
                  <c:v>1167.309</c:v>
                </c:pt>
                <c:pt idx="279">
                  <c:v>1332.1579999999999</c:v>
                </c:pt>
                <c:pt idx="280">
                  <c:v>1393.473</c:v>
                </c:pt>
                <c:pt idx="281">
                  <c:v>1472.1579999999999</c:v>
                </c:pt>
                <c:pt idx="282">
                  <c:v>1515.8009999999999</c:v>
                </c:pt>
                <c:pt idx="283">
                  <c:v>1617.9449999999999</c:v>
                </c:pt>
                <c:pt idx="284">
                  <c:v>1688.0129999999999</c:v>
                </c:pt>
                <c:pt idx="285">
                  <c:v>1722.001</c:v>
                </c:pt>
                <c:pt idx="286">
                  <c:v>1761.787</c:v>
                </c:pt>
                <c:pt idx="287">
                  <c:v>1816.5409999999999</c:v>
                </c:pt>
                <c:pt idx="288">
                  <c:v>1850.2190000000001</c:v>
                </c:pt>
                <c:pt idx="289">
                  <c:v>1784.7349999999999</c:v>
                </c:pt>
                <c:pt idx="290">
                  <c:v>1920.616</c:v>
                </c:pt>
                <c:pt idx="291">
                  <c:v>2010.96</c:v>
                </c:pt>
                <c:pt idx="292">
                  <c:v>1893.2190000000001</c:v>
                </c:pt>
                <c:pt idx="293">
                  <c:v>1847.175</c:v>
                </c:pt>
                <c:pt idx="294">
                  <c:v>1827.2049999999999</c:v>
                </c:pt>
                <c:pt idx="295">
                  <c:v>1839.075</c:v>
                </c:pt>
                <c:pt idx="296">
                  <c:v>1939.883</c:v>
                </c:pt>
                <c:pt idx="297">
                  <c:v>2066.0169999999998</c:v>
                </c:pt>
                <c:pt idx="298">
                  <c:v>2148.4079999999999</c:v>
                </c:pt>
                <c:pt idx="299">
                  <c:v>2211.4119999999998</c:v>
                </c:pt>
                <c:pt idx="300">
                  <c:v>2291.2429999999999</c:v>
                </c:pt>
                <c:pt idx="301">
                  <c:v>2353.393</c:v>
                </c:pt>
                <c:pt idx="302">
                  <c:v>2298.652</c:v>
                </c:pt>
                <c:pt idx="303">
                  <c:v>2344.0740000000001</c:v>
                </c:pt>
                <c:pt idx="304">
                  <c:v>2364.6060000000002</c:v>
                </c:pt>
                <c:pt idx="305">
                  <c:v>2255.0729999999999</c:v>
                </c:pt>
                <c:pt idx="306">
                  <c:v>2379.4490000000001</c:v>
                </c:pt>
                <c:pt idx="307">
                  <c:v>2173.8130000000001</c:v>
                </c:pt>
                <c:pt idx="308">
                  <c:v>2224.473</c:v>
                </c:pt>
                <c:pt idx="309">
                  <c:v>2298.6619999999998</c:v>
                </c:pt>
                <c:pt idx="310">
                  <c:v>2291.7800000000002</c:v>
                </c:pt>
                <c:pt idx="311">
                  <c:v>2279.2240000000002</c:v>
                </c:pt>
                <c:pt idx="312">
                  <c:v>2404.2750000000001</c:v>
                </c:pt>
                <c:pt idx="313">
                  <c:v>2567.0129999999999</c:v>
                </c:pt>
                <c:pt idx="314">
                  <c:v>2698.9720000000002</c:v>
                </c:pt>
                <c:pt idx="315">
                  <c:v>2716.098</c:v>
                </c:pt>
                <c:pt idx="316">
                  <c:v>2589.02</c:v>
                </c:pt>
                <c:pt idx="317">
                  <c:v>2549.8989999999999</c:v>
                </c:pt>
                <c:pt idx="318">
                  <c:v>2605.6790000000001</c:v>
                </c:pt>
                <c:pt idx="319">
                  <c:v>2739.1329999999998</c:v>
                </c:pt>
                <c:pt idx="320">
                  <c:v>2820.9169999999999</c:v>
                </c:pt>
                <c:pt idx="321">
                  <c:v>2735.8850000000002</c:v>
                </c:pt>
                <c:pt idx="322">
                  <c:v>2616.6179999999999</c:v>
                </c:pt>
                <c:pt idx="323">
                  <c:v>2658.7550000000001</c:v>
                </c:pt>
                <c:pt idx="324">
                  <c:v>2736.9009999999998</c:v>
                </c:pt>
                <c:pt idx="325">
                  <c:v>2748.192</c:v>
                </c:pt>
                <c:pt idx="326">
                  <c:v>2795.326</c:v>
                </c:pt>
                <c:pt idx="327">
                  <c:v>2818.5630000000001</c:v>
                </c:pt>
                <c:pt idx="328">
                  <c:v>2981.1880000000001</c:v>
                </c:pt>
                <c:pt idx="329">
                  <c:v>2937.3069999999998</c:v>
                </c:pt>
                <c:pt idx="330">
                  <c:v>3033.0349999999999</c:v>
                </c:pt>
                <c:pt idx="331">
                  <c:v>3105.4650000000001</c:v>
                </c:pt>
                <c:pt idx="332">
                  <c:v>3187.53</c:v>
                </c:pt>
                <c:pt idx="333">
                  <c:v>3291.9520000000002</c:v>
                </c:pt>
                <c:pt idx="334">
                  <c:v>3399.4459999999999</c:v>
                </c:pt>
                <c:pt idx="335">
                  <c:v>3513.761</c:v>
                </c:pt>
                <c:pt idx="336">
                  <c:v>3557.89</c:v>
                </c:pt>
                <c:pt idx="337">
                  <c:v>3614.9470000000001</c:v>
                </c:pt>
                <c:pt idx="338">
                  <c:v>3661.1109999999999</c:v>
                </c:pt>
                <c:pt idx="339">
                  <c:v>3554.45</c:v>
                </c:pt>
                <c:pt idx="340">
                  <c:v>3621.1080000000002</c:v>
                </c:pt>
                <c:pt idx="341">
                  <c:v>3792.107</c:v>
                </c:pt>
                <c:pt idx="342">
                  <c:v>3926.7359999999999</c:v>
                </c:pt>
                <c:pt idx="343">
                  <c:v>3979.402</c:v>
                </c:pt>
                <c:pt idx="344">
                  <c:v>4070.2950000000001</c:v>
                </c:pt>
                <c:pt idx="345">
                  <c:v>3964.6370000000002</c:v>
                </c:pt>
                <c:pt idx="346">
                  <c:v>4221.0910000000003</c:v>
                </c:pt>
                <c:pt idx="347">
                  <c:v>4260.7700000000004</c:v>
                </c:pt>
                <c:pt idx="348">
                  <c:v>4182.6419999999998</c:v>
                </c:pt>
                <c:pt idx="349">
                  <c:v>4343.4049999999997</c:v>
                </c:pt>
                <c:pt idx="350">
                  <c:v>4389.1580000000004</c:v>
                </c:pt>
                <c:pt idx="351">
                  <c:v>4418.9059999999999</c:v>
                </c:pt>
                <c:pt idx="352">
                  <c:v>4476.3860000000004</c:v>
                </c:pt>
                <c:pt idx="353">
                  <c:v>4481.683</c:v>
                </c:pt>
                <c:pt idx="354">
                  <c:v>4528.3109999999997</c:v>
                </c:pt>
                <c:pt idx="355">
                  <c:v>4422.3280000000004</c:v>
                </c:pt>
                <c:pt idx="356">
                  <c:v>4261.6080000000002</c:v>
                </c:pt>
                <c:pt idx="357">
                  <c:v>4445.4889999999996</c:v>
                </c:pt>
                <c:pt idx="358">
                  <c:v>4653.2209999999995</c:v>
                </c:pt>
                <c:pt idx="359">
                  <c:v>4628.0129999999999</c:v>
                </c:pt>
                <c:pt idx="360">
                  <c:v>4259.3239999999996</c:v>
                </c:pt>
                <c:pt idx="361">
                  <c:v>4129.5659999999998</c:v>
                </c:pt>
                <c:pt idx="362">
                  <c:v>4377.1109999999999</c:v>
                </c:pt>
                <c:pt idx="363">
                  <c:v>4491.7439999999997</c:v>
                </c:pt>
                <c:pt idx="364">
                  <c:v>4379.4269999999997</c:v>
                </c:pt>
                <c:pt idx="365">
                  <c:v>4426.9780000000001</c:v>
                </c:pt>
                <c:pt idx="366">
                  <c:v>4592.5529999999999</c:v>
                </c:pt>
                <c:pt idx="367">
                  <c:v>4785.7060000000001</c:v>
                </c:pt>
                <c:pt idx="368">
                  <c:v>4813.3119999999999</c:v>
                </c:pt>
                <c:pt idx="369">
                  <c:v>4845.3119999999999</c:v>
                </c:pt>
                <c:pt idx="370">
                  <c:v>4791.78</c:v>
                </c:pt>
                <c:pt idx="371">
                  <c:v>4886.3289999999997</c:v>
                </c:pt>
                <c:pt idx="372">
                  <c:v>5056.799</c:v>
                </c:pt>
                <c:pt idx="373">
                  <c:v>5261.2259999999997</c:v>
                </c:pt>
                <c:pt idx="374">
                  <c:v>5386.2209999999995</c:v>
                </c:pt>
                <c:pt idx="375">
                  <c:v>5447.857</c:v>
                </c:pt>
                <c:pt idx="376">
                  <c:v>5687.36</c:v>
                </c:pt>
                <c:pt idx="377">
                  <c:v>5766.9629999999997</c:v>
                </c:pt>
                <c:pt idx="378">
                  <c:v>5816.1130000000003</c:v>
                </c:pt>
                <c:pt idx="379">
                  <c:v>5874.4170000000004</c:v>
                </c:pt>
                <c:pt idx="380">
                  <c:v>5954.9350000000004</c:v>
                </c:pt>
                <c:pt idx="381">
                  <c:v>6088.49</c:v>
                </c:pt>
                <c:pt idx="382">
                  <c:v>6328.1930000000002</c:v>
                </c:pt>
                <c:pt idx="383">
                  <c:v>6397.973</c:v>
                </c:pt>
                <c:pt idx="384">
                  <c:v>6790.4669999999996</c:v>
                </c:pt>
                <c:pt idx="385">
                  <c:v>6704.4250000000002</c:v>
                </c:pt>
                <c:pt idx="386">
                  <c:v>6844.8869999999997</c:v>
                </c:pt>
                <c:pt idx="387">
                  <c:v>6606.8950000000004</c:v>
                </c:pt>
                <c:pt idx="388">
                  <c:v>6875.933</c:v>
                </c:pt>
                <c:pt idx="389">
                  <c:v>7159.6019999999999</c:v>
                </c:pt>
                <c:pt idx="390">
                  <c:v>7296.625</c:v>
                </c:pt>
                <c:pt idx="391">
                  <c:v>7453.09</c:v>
                </c:pt>
                <c:pt idx="392">
                  <c:v>7527.98</c:v>
                </c:pt>
                <c:pt idx="393">
                  <c:v>7171.58</c:v>
                </c:pt>
                <c:pt idx="394">
                  <c:v>6855.0290000000005</c:v>
                </c:pt>
                <c:pt idx="395">
                  <c:v>6497.98</c:v>
                </c:pt>
                <c:pt idx="396">
                  <c:v>6619.82</c:v>
                </c:pt>
                <c:pt idx="397">
                  <c:v>7021.0510000000004</c:v>
                </c:pt>
                <c:pt idx="398">
                  <c:v>7254.1760000000004</c:v>
                </c:pt>
                <c:pt idx="399">
                  <c:v>7661.9040000000005</c:v>
                </c:pt>
                <c:pt idx="400">
                  <c:v>7480.9840000000004</c:v>
                </c:pt>
                <c:pt idx="401">
                  <c:v>7505.1490000000003</c:v>
                </c:pt>
                <c:pt idx="402">
                  <c:v>7897.83</c:v>
                </c:pt>
                <c:pt idx="403">
                  <c:v>7619.7550000000001</c:v>
                </c:pt>
                <c:pt idx="404">
                  <c:v>7813.9589999999998</c:v>
                </c:pt>
                <c:pt idx="405">
                  <c:v>7859.7</c:v>
                </c:pt>
                <c:pt idx="406">
                  <c:v>8284.357</c:v>
                </c:pt>
                <c:pt idx="407">
                  <c:v>8527.3619999999992</c:v>
                </c:pt>
                <c:pt idx="408">
                  <c:v>9031.1509999999998</c:v>
                </c:pt>
                <c:pt idx="409">
                  <c:v>9297.4619999999995</c:v>
                </c:pt>
                <c:pt idx="410">
                  <c:v>7835.4430000000002</c:v>
                </c:pt>
                <c:pt idx="411">
                  <c:v>8436.9989999999998</c:v>
                </c:pt>
                <c:pt idx="412">
                  <c:v>9208.0120000000006</c:v>
                </c:pt>
                <c:pt idx="413">
                  <c:v>9898.7109999999993</c:v>
                </c:pt>
                <c:pt idx="414">
                  <c:v>10658.308999999999</c:v>
                </c:pt>
                <c:pt idx="415">
                  <c:v>11406.495000000001</c:v>
                </c:pt>
                <c:pt idx="416">
                  <c:v>11330.842000000001</c:v>
                </c:pt>
                <c:pt idx="417">
                  <c:v>11604.978999999999</c:v>
                </c:pt>
                <c:pt idx="418">
                  <c:v>11893.281000000001</c:v>
                </c:pt>
                <c:pt idx="419">
                  <c:v>12622.083000000001</c:v>
                </c:pt>
                <c:pt idx="420">
                  <c:v>13048.074000000001</c:v>
                </c:pt>
                <c:pt idx="421">
                  <c:v>13473.78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B-47C6-89AD-74637455A330}"/>
            </c:ext>
          </c:extLst>
        </c:ser>
        <c:ser>
          <c:idx val="2"/>
          <c:order val="1"/>
          <c:tx>
            <c:strRef>
              <c:f>階差モデル!$D$7</c:f>
              <c:strCache>
                <c:ptCount val="1"/>
                <c:pt idx="0">
                  <c:v>予測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階差モデル!$A$8:$A$429</c:f>
              <c:numCache>
                <c:formatCode>mm/dd/yyyy</c:formatCode>
                <c:ptCount val="422"/>
                <c:pt idx="0">
                  <c:v>31413</c:v>
                </c:pt>
                <c:pt idx="1">
                  <c:v>31444</c:v>
                </c:pt>
                <c:pt idx="2">
                  <c:v>31472</c:v>
                </c:pt>
                <c:pt idx="3">
                  <c:v>31503</c:v>
                </c:pt>
                <c:pt idx="4">
                  <c:v>31533</c:v>
                </c:pt>
                <c:pt idx="5">
                  <c:v>31564</c:v>
                </c:pt>
                <c:pt idx="6">
                  <c:v>31594</c:v>
                </c:pt>
                <c:pt idx="7">
                  <c:v>31625</c:v>
                </c:pt>
                <c:pt idx="8">
                  <c:v>31656</c:v>
                </c:pt>
                <c:pt idx="9">
                  <c:v>31686</c:v>
                </c:pt>
                <c:pt idx="10">
                  <c:v>31717</c:v>
                </c:pt>
                <c:pt idx="11">
                  <c:v>31747</c:v>
                </c:pt>
                <c:pt idx="12">
                  <c:v>31778</c:v>
                </c:pt>
                <c:pt idx="13">
                  <c:v>31809</c:v>
                </c:pt>
                <c:pt idx="14">
                  <c:v>31837</c:v>
                </c:pt>
                <c:pt idx="15">
                  <c:v>31868</c:v>
                </c:pt>
                <c:pt idx="16">
                  <c:v>31898</c:v>
                </c:pt>
                <c:pt idx="17">
                  <c:v>31929</c:v>
                </c:pt>
                <c:pt idx="18">
                  <c:v>31959</c:v>
                </c:pt>
                <c:pt idx="19">
                  <c:v>31990</c:v>
                </c:pt>
                <c:pt idx="20">
                  <c:v>32021</c:v>
                </c:pt>
                <c:pt idx="21">
                  <c:v>32051</c:v>
                </c:pt>
                <c:pt idx="22">
                  <c:v>32082</c:v>
                </c:pt>
                <c:pt idx="23">
                  <c:v>32112</c:v>
                </c:pt>
                <c:pt idx="24">
                  <c:v>32143</c:v>
                </c:pt>
                <c:pt idx="25">
                  <c:v>32174</c:v>
                </c:pt>
                <c:pt idx="26">
                  <c:v>32203</c:v>
                </c:pt>
                <c:pt idx="27">
                  <c:v>32234</c:v>
                </c:pt>
                <c:pt idx="28">
                  <c:v>32264</c:v>
                </c:pt>
                <c:pt idx="29">
                  <c:v>32295</c:v>
                </c:pt>
                <c:pt idx="30">
                  <c:v>32325</c:v>
                </c:pt>
                <c:pt idx="31">
                  <c:v>32356</c:v>
                </c:pt>
                <c:pt idx="32">
                  <c:v>32387</c:v>
                </c:pt>
                <c:pt idx="33">
                  <c:v>32417</c:v>
                </c:pt>
                <c:pt idx="34">
                  <c:v>32448</c:v>
                </c:pt>
                <c:pt idx="35">
                  <c:v>32478</c:v>
                </c:pt>
                <c:pt idx="36">
                  <c:v>32509</c:v>
                </c:pt>
                <c:pt idx="37">
                  <c:v>32540</c:v>
                </c:pt>
                <c:pt idx="38">
                  <c:v>32568</c:v>
                </c:pt>
                <c:pt idx="39">
                  <c:v>32599</c:v>
                </c:pt>
                <c:pt idx="40">
                  <c:v>32629</c:v>
                </c:pt>
                <c:pt idx="41">
                  <c:v>32660</c:v>
                </c:pt>
                <c:pt idx="42">
                  <c:v>32690</c:v>
                </c:pt>
                <c:pt idx="43">
                  <c:v>32721</c:v>
                </c:pt>
                <c:pt idx="44">
                  <c:v>32752</c:v>
                </c:pt>
                <c:pt idx="45">
                  <c:v>32782</c:v>
                </c:pt>
                <c:pt idx="46">
                  <c:v>32813</c:v>
                </c:pt>
                <c:pt idx="47">
                  <c:v>32843</c:v>
                </c:pt>
                <c:pt idx="48">
                  <c:v>32874</c:v>
                </c:pt>
                <c:pt idx="49">
                  <c:v>32905</c:v>
                </c:pt>
                <c:pt idx="50">
                  <c:v>32933</c:v>
                </c:pt>
                <c:pt idx="51">
                  <c:v>32964</c:v>
                </c:pt>
                <c:pt idx="52">
                  <c:v>32994</c:v>
                </c:pt>
                <c:pt idx="53">
                  <c:v>33025</c:v>
                </c:pt>
                <c:pt idx="54">
                  <c:v>33055</c:v>
                </c:pt>
                <c:pt idx="55">
                  <c:v>33086</c:v>
                </c:pt>
                <c:pt idx="56">
                  <c:v>33117</c:v>
                </c:pt>
                <c:pt idx="57">
                  <c:v>33147</c:v>
                </c:pt>
                <c:pt idx="58">
                  <c:v>33178</c:v>
                </c:pt>
                <c:pt idx="59">
                  <c:v>33208</c:v>
                </c:pt>
                <c:pt idx="60">
                  <c:v>33239</c:v>
                </c:pt>
                <c:pt idx="61">
                  <c:v>33270</c:v>
                </c:pt>
                <c:pt idx="62">
                  <c:v>33298</c:v>
                </c:pt>
                <c:pt idx="63">
                  <c:v>33329</c:v>
                </c:pt>
                <c:pt idx="64">
                  <c:v>33359</c:v>
                </c:pt>
                <c:pt idx="65">
                  <c:v>33390</c:v>
                </c:pt>
                <c:pt idx="66">
                  <c:v>33420</c:v>
                </c:pt>
                <c:pt idx="67">
                  <c:v>33451</c:v>
                </c:pt>
                <c:pt idx="68">
                  <c:v>33482</c:v>
                </c:pt>
                <c:pt idx="69">
                  <c:v>33512</c:v>
                </c:pt>
                <c:pt idx="70">
                  <c:v>33543</c:v>
                </c:pt>
                <c:pt idx="71">
                  <c:v>33573</c:v>
                </c:pt>
                <c:pt idx="72">
                  <c:v>33604</c:v>
                </c:pt>
                <c:pt idx="73">
                  <c:v>33635</c:v>
                </c:pt>
                <c:pt idx="74">
                  <c:v>33664</c:v>
                </c:pt>
                <c:pt idx="75">
                  <c:v>33695</c:v>
                </c:pt>
                <c:pt idx="76">
                  <c:v>33725</c:v>
                </c:pt>
                <c:pt idx="77">
                  <c:v>33756</c:v>
                </c:pt>
                <c:pt idx="78">
                  <c:v>33786</c:v>
                </c:pt>
                <c:pt idx="79">
                  <c:v>33817</c:v>
                </c:pt>
                <c:pt idx="80">
                  <c:v>33848</c:v>
                </c:pt>
                <c:pt idx="81">
                  <c:v>33878</c:v>
                </c:pt>
                <c:pt idx="82">
                  <c:v>33909</c:v>
                </c:pt>
                <c:pt idx="83">
                  <c:v>33939</c:v>
                </c:pt>
                <c:pt idx="84">
                  <c:v>33970</c:v>
                </c:pt>
                <c:pt idx="85">
                  <c:v>34001</c:v>
                </c:pt>
                <c:pt idx="86">
                  <c:v>34029</c:v>
                </c:pt>
                <c:pt idx="87">
                  <c:v>34060</c:v>
                </c:pt>
                <c:pt idx="88">
                  <c:v>34090</c:v>
                </c:pt>
                <c:pt idx="89">
                  <c:v>34121</c:v>
                </c:pt>
                <c:pt idx="90">
                  <c:v>34151</c:v>
                </c:pt>
                <c:pt idx="91">
                  <c:v>34182</c:v>
                </c:pt>
                <c:pt idx="92">
                  <c:v>34213</c:v>
                </c:pt>
                <c:pt idx="93">
                  <c:v>34243</c:v>
                </c:pt>
                <c:pt idx="94">
                  <c:v>34274</c:v>
                </c:pt>
                <c:pt idx="95">
                  <c:v>34304</c:v>
                </c:pt>
                <c:pt idx="96">
                  <c:v>34335</c:v>
                </c:pt>
                <c:pt idx="97">
                  <c:v>34366</c:v>
                </c:pt>
                <c:pt idx="98">
                  <c:v>34394</c:v>
                </c:pt>
                <c:pt idx="99">
                  <c:v>34425</c:v>
                </c:pt>
                <c:pt idx="100">
                  <c:v>34455</c:v>
                </c:pt>
                <c:pt idx="101">
                  <c:v>34486</c:v>
                </c:pt>
                <c:pt idx="102">
                  <c:v>34516</c:v>
                </c:pt>
                <c:pt idx="103">
                  <c:v>34547</c:v>
                </c:pt>
                <c:pt idx="104">
                  <c:v>34578</c:v>
                </c:pt>
                <c:pt idx="105">
                  <c:v>34608</c:v>
                </c:pt>
                <c:pt idx="106">
                  <c:v>34639</c:v>
                </c:pt>
                <c:pt idx="107">
                  <c:v>34669</c:v>
                </c:pt>
                <c:pt idx="108">
                  <c:v>34700</c:v>
                </c:pt>
                <c:pt idx="109">
                  <c:v>34731</c:v>
                </c:pt>
                <c:pt idx="110">
                  <c:v>34759</c:v>
                </c:pt>
                <c:pt idx="111">
                  <c:v>34790</c:v>
                </c:pt>
                <c:pt idx="112">
                  <c:v>34820</c:v>
                </c:pt>
                <c:pt idx="113">
                  <c:v>34851</c:v>
                </c:pt>
                <c:pt idx="114">
                  <c:v>34881</c:v>
                </c:pt>
                <c:pt idx="115">
                  <c:v>34912</c:v>
                </c:pt>
                <c:pt idx="116">
                  <c:v>34943</c:v>
                </c:pt>
                <c:pt idx="117">
                  <c:v>34973</c:v>
                </c:pt>
                <c:pt idx="118">
                  <c:v>35004</c:v>
                </c:pt>
                <c:pt idx="119">
                  <c:v>35034</c:v>
                </c:pt>
                <c:pt idx="120">
                  <c:v>35065</c:v>
                </c:pt>
                <c:pt idx="121">
                  <c:v>35096</c:v>
                </c:pt>
                <c:pt idx="122">
                  <c:v>35125</c:v>
                </c:pt>
                <c:pt idx="123">
                  <c:v>35156</c:v>
                </c:pt>
                <c:pt idx="124">
                  <c:v>35186</c:v>
                </c:pt>
                <c:pt idx="125">
                  <c:v>35217</c:v>
                </c:pt>
                <c:pt idx="126">
                  <c:v>35247</c:v>
                </c:pt>
                <c:pt idx="127">
                  <c:v>35278</c:v>
                </c:pt>
                <c:pt idx="128">
                  <c:v>35309</c:v>
                </c:pt>
                <c:pt idx="129">
                  <c:v>35339</c:v>
                </c:pt>
                <c:pt idx="130">
                  <c:v>35370</c:v>
                </c:pt>
                <c:pt idx="131">
                  <c:v>35400</c:v>
                </c:pt>
                <c:pt idx="132">
                  <c:v>35431</c:v>
                </c:pt>
                <c:pt idx="133">
                  <c:v>35462</c:v>
                </c:pt>
                <c:pt idx="134">
                  <c:v>35490</c:v>
                </c:pt>
                <c:pt idx="135">
                  <c:v>35521</c:v>
                </c:pt>
                <c:pt idx="136">
                  <c:v>35551</c:v>
                </c:pt>
                <c:pt idx="137">
                  <c:v>35582</c:v>
                </c:pt>
                <c:pt idx="138">
                  <c:v>35612</c:v>
                </c:pt>
                <c:pt idx="139">
                  <c:v>35643</c:v>
                </c:pt>
                <c:pt idx="140">
                  <c:v>35674</c:v>
                </c:pt>
                <c:pt idx="141">
                  <c:v>35704</c:v>
                </c:pt>
                <c:pt idx="142">
                  <c:v>35735</c:v>
                </c:pt>
                <c:pt idx="143">
                  <c:v>35765</c:v>
                </c:pt>
                <c:pt idx="144">
                  <c:v>35796</c:v>
                </c:pt>
                <c:pt idx="145">
                  <c:v>35827</c:v>
                </c:pt>
                <c:pt idx="146">
                  <c:v>35855</c:v>
                </c:pt>
                <c:pt idx="147">
                  <c:v>35886</c:v>
                </c:pt>
                <c:pt idx="148">
                  <c:v>35916</c:v>
                </c:pt>
                <c:pt idx="149">
                  <c:v>35947</c:v>
                </c:pt>
                <c:pt idx="150">
                  <c:v>35977</c:v>
                </c:pt>
                <c:pt idx="151">
                  <c:v>36008</c:v>
                </c:pt>
                <c:pt idx="152">
                  <c:v>36039</c:v>
                </c:pt>
                <c:pt idx="153">
                  <c:v>36069</c:v>
                </c:pt>
                <c:pt idx="154">
                  <c:v>36100</c:v>
                </c:pt>
                <c:pt idx="155">
                  <c:v>36130</c:v>
                </c:pt>
                <c:pt idx="156">
                  <c:v>36161</c:v>
                </c:pt>
                <c:pt idx="157">
                  <c:v>36192</c:v>
                </c:pt>
                <c:pt idx="158">
                  <c:v>36220</c:v>
                </c:pt>
                <c:pt idx="159">
                  <c:v>36251</c:v>
                </c:pt>
                <c:pt idx="160">
                  <c:v>36281</c:v>
                </c:pt>
                <c:pt idx="161">
                  <c:v>36312</c:v>
                </c:pt>
                <c:pt idx="162">
                  <c:v>36342</c:v>
                </c:pt>
                <c:pt idx="163">
                  <c:v>36373</c:v>
                </c:pt>
                <c:pt idx="164">
                  <c:v>36404</c:v>
                </c:pt>
                <c:pt idx="165">
                  <c:v>36434</c:v>
                </c:pt>
                <c:pt idx="166">
                  <c:v>36465</c:v>
                </c:pt>
                <c:pt idx="167">
                  <c:v>36495</c:v>
                </c:pt>
                <c:pt idx="168">
                  <c:v>36526</c:v>
                </c:pt>
                <c:pt idx="169">
                  <c:v>36557</c:v>
                </c:pt>
                <c:pt idx="170">
                  <c:v>36586</c:v>
                </c:pt>
                <c:pt idx="171">
                  <c:v>36617</c:v>
                </c:pt>
                <c:pt idx="172">
                  <c:v>36647</c:v>
                </c:pt>
                <c:pt idx="173">
                  <c:v>36678</c:v>
                </c:pt>
                <c:pt idx="174">
                  <c:v>36708</c:v>
                </c:pt>
                <c:pt idx="175">
                  <c:v>36739</c:v>
                </c:pt>
                <c:pt idx="176">
                  <c:v>36770</c:v>
                </c:pt>
                <c:pt idx="177">
                  <c:v>36800</c:v>
                </c:pt>
                <c:pt idx="178">
                  <c:v>36831</c:v>
                </c:pt>
                <c:pt idx="179">
                  <c:v>36861</c:v>
                </c:pt>
                <c:pt idx="180">
                  <c:v>36892</c:v>
                </c:pt>
                <c:pt idx="181">
                  <c:v>36923</c:v>
                </c:pt>
                <c:pt idx="182">
                  <c:v>36951</c:v>
                </c:pt>
                <c:pt idx="183">
                  <c:v>36982</c:v>
                </c:pt>
                <c:pt idx="184">
                  <c:v>37012</c:v>
                </c:pt>
                <c:pt idx="185">
                  <c:v>37043</c:v>
                </c:pt>
                <c:pt idx="186">
                  <c:v>37073</c:v>
                </c:pt>
                <c:pt idx="187">
                  <c:v>37104</c:v>
                </c:pt>
                <c:pt idx="188">
                  <c:v>37135</c:v>
                </c:pt>
                <c:pt idx="189">
                  <c:v>37165</c:v>
                </c:pt>
                <c:pt idx="190">
                  <c:v>37196</c:v>
                </c:pt>
                <c:pt idx="191">
                  <c:v>37226</c:v>
                </c:pt>
                <c:pt idx="192">
                  <c:v>37257</c:v>
                </c:pt>
                <c:pt idx="193">
                  <c:v>37288</c:v>
                </c:pt>
                <c:pt idx="194">
                  <c:v>37316</c:v>
                </c:pt>
                <c:pt idx="195">
                  <c:v>37347</c:v>
                </c:pt>
                <c:pt idx="196">
                  <c:v>37377</c:v>
                </c:pt>
                <c:pt idx="197">
                  <c:v>37408</c:v>
                </c:pt>
                <c:pt idx="198">
                  <c:v>37438</c:v>
                </c:pt>
                <c:pt idx="199">
                  <c:v>37469</c:v>
                </c:pt>
                <c:pt idx="200">
                  <c:v>37500</c:v>
                </c:pt>
                <c:pt idx="201">
                  <c:v>37530</c:v>
                </c:pt>
                <c:pt idx="202">
                  <c:v>37561</c:v>
                </c:pt>
                <c:pt idx="203">
                  <c:v>37591</c:v>
                </c:pt>
                <c:pt idx="204">
                  <c:v>37622</c:v>
                </c:pt>
                <c:pt idx="205">
                  <c:v>37653</c:v>
                </c:pt>
                <c:pt idx="206">
                  <c:v>37681</c:v>
                </c:pt>
                <c:pt idx="207">
                  <c:v>37712</c:v>
                </c:pt>
                <c:pt idx="208">
                  <c:v>37742</c:v>
                </c:pt>
                <c:pt idx="209">
                  <c:v>37773</c:v>
                </c:pt>
                <c:pt idx="210">
                  <c:v>37803</c:v>
                </c:pt>
                <c:pt idx="211">
                  <c:v>37834</c:v>
                </c:pt>
                <c:pt idx="212">
                  <c:v>37865</c:v>
                </c:pt>
                <c:pt idx="213">
                  <c:v>37895</c:v>
                </c:pt>
                <c:pt idx="214">
                  <c:v>37926</c:v>
                </c:pt>
                <c:pt idx="215">
                  <c:v>37956</c:v>
                </c:pt>
                <c:pt idx="216">
                  <c:v>37987</c:v>
                </c:pt>
                <c:pt idx="217">
                  <c:v>38018</c:v>
                </c:pt>
                <c:pt idx="218">
                  <c:v>38047</c:v>
                </c:pt>
                <c:pt idx="219">
                  <c:v>38078</c:v>
                </c:pt>
                <c:pt idx="220">
                  <c:v>38108</c:v>
                </c:pt>
                <c:pt idx="221">
                  <c:v>38139</c:v>
                </c:pt>
                <c:pt idx="222">
                  <c:v>38169</c:v>
                </c:pt>
                <c:pt idx="223">
                  <c:v>38200</c:v>
                </c:pt>
                <c:pt idx="224">
                  <c:v>38231</c:v>
                </c:pt>
                <c:pt idx="225">
                  <c:v>38261</c:v>
                </c:pt>
                <c:pt idx="226">
                  <c:v>38292</c:v>
                </c:pt>
                <c:pt idx="227">
                  <c:v>38322</c:v>
                </c:pt>
                <c:pt idx="228">
                  <c:v>38353</c:v>
                </c:pt>
                <c:pt idx="229">
                  <c:v>38384</c:v>
                </c:pt>
                <c:pt idx="230">
                  <c:v>38412</c:v>
                </c:pt>
                <c:pt idx="231">
                  <c:v>38443</c:v>
                </c:pt>
                <c:pt idx="232">
                  <c:v>38473</c:v>
                </c:pt>
                <c:pt idx="233">
                  <c:v>38504</c:v>
                </c:pt>
                <c:pt idx="234">
                  <c:v>38534</c:v>
                </c:pt>
                <c:pt idx="235">
                  <c:v>38565</c:v>
                </c:pt>
                <c:pt idx="236">
                  <c:v>38596</c:v>
                </c:pt>
                <c:pt idx="237">
                  <c:v>38626</c:v>
                </c:pt>
                <c:pt idx="238">
                  <c:v>38657</c:v>
                </c:pt>
                <c:pt idx="239">
                  <c:v>38687</c:v>
                </c:pt>
                <c:pt idx="240">
                  <c:v>38718</c:v>
                </c:pt>
                <c:pt idx="241">
                  <c:v>38749</c:v>
                </c:pt>
                <c:pt idx="242">
                  <c:v>38777</c:v>
                </c:pt>
                <c:pt idx="243">
                  <c:v>38808</c:v>
                </c:pt>
                <c:pt idx="244">
                  <c:v>38838</c:v>
                </c:pt>
                <c:pt idx="245">
                  <c:v>38869</c:v>
                </c:pt>
                <c:pt idx="246">
                  <c:v>38899</c:v>
                </c:pt>
                <c:pt idx="247">
                  <c:v>38930</c:v>
                </c:pt>
                <c:pt idx="248">
                  <c:v>38961</c:v>
                </c:pt>
                <c:pt idx="249">
                  <c:v>38991</c:v>
                </c:pt>
                <c:pt idx="250">
                  <c:v>39022</c:v>
                </c:pt>
                <c:pt idx="251">
                  <c:v>39052</c:v>
                </c:pt>
                <c:pt idx="252">
                  <c:v>39083</c:v>
                </c:pt>
                <c:pt idx="253">
                  <c:v>39114</c:v>
                </c:pt>
                <c:pt idx="254">
                  <c:v>39142</c:v>
                </c:pt>
                <c:pt idx="255">
                  <c:v>39173</c:v>
                </c:pt>
                <c:pt idx="256">
                  <c:v>39203</c:v>
                </c:pt>
                <c:pt idx="257">
                  <c:v>39234</c:v>
                </c:pt>
                <c:pt idx="258">
                  <c:v>39264</c:v>
                </c:pt>
                <c:pt idx="259">
                  <c:v>39295</c:v>
                </c:pt>
                <c:pt idx="260">
                  <c:v>39326</c:v>
                </c:pt>
                <c:pt idx="261">
                  <c:v>39356</c:v>
                </c:pt>
                <c:pt idx="262">
                  <c:v>39387</c:v>
                </c:pt>
                <c:pt idx="263">
                  <c:v>39417</c:v>
                </c:pt>
                <c:pt idx="264">
                  <c:v>39448</c:v>
                </c:pt>
                <c:pt idx="265">
                  <c:v>39479</c:v>
                </c:pt>
                <c:pt idx="266">
                  <c:v>39508</c:v>
                </c:pt>
                <c:pt idx="267">
                  <c:v>39539</c:v>
                </c:pt>
                <c:pt idx="268">
                  <c:v>39569</c:v>
                </c:pt>
                <c:pt idx="269">
                  <c:v>39600</c:v>
                </c:pt>
                <c:pt idx="270">
                  <c:v>39630</c:v>
                </c:pt>
                <c:pt idx="271">
                  <c:v>39661</c:v>
                </c:pt>
                <c:pt idx="272">
                  <c:v>39692</c:v>
                </c:pt>
                <c:pt idx="273">
                  <c:v>39722</c:v>
                </c:pt>
                <c:pt idx="274">
                  <c:v>39753</c:v>
                </c:pt>
                <c:pt idx="275">
                  <c:v>39783</c:v>
                </c:pt>
                <c:pt idx="276">
                  <c:v>39814</c:v>
                </c:pt>
                <c:pt idx="277">
                  <c:v>39845</c:v>
                </c:pt>
                <c:pt idx="278">
                  <c:v>39873</c:v>
                </c:pt>
                <c:pt idx="279">
                  <c:v>39904</c:v>
                </c:pt>
                <c:pt idx="280">
                  <c:v>39934</c:v>
                </c:pt>
                <c:pt idx="281">
                  <c:v>39965</c:v>
                </c:pt>
                <c:pt idx="282">
                  <c:v>39995</c:v>
                </c:pt>
                <c:pt idx="283">
                  <c:v>40026</c:v>
                </c:pt>
                <c:pt idx="284">
                  <c:v>40057</c:v>
                </c:pt>
                <c:pt idx="285">
                  <c:v>40087</c:v>
                </c:pt>
                <c:pt idx="286">
                  <c:v>40118</c:v>
                </c:pt>
                <c:pt idx="287">
                  <c:v>40148</c:v>
                </c:pt>
                <c:pt idx="288">
                  <c:v>40179</c:v>
                </c:pt>
                <c:pt idx="289">
                  <c:v>40210</c:v>
                </c:pt>
                <c:pt idx="290">
                  <c:v>40238</c:v>
                </c:pt>
                <c:pt idx="291">
                  <c:v>40269</c:v>
                </c:pt>
                <c:pt idx="292">
                  <c:v>40299</c:v>
                </c:pt>
                <c:pt idx="293">
                  <c:v>40330</c:v>
                </c:pt>
                <c:pt idx="294">
                  <c:v>40360</c:v>
                </c:pt>
                <c:pt idx="295">
                  <c:v>40391</c:v>
                </c:pt>
                <c:pt idx="296">
                  <c:v>40422</c:v>
                </c:pt>
                <c:pt idx="297">
                  <c:v>40452</c:v>
                </c:pt>
                <c:pt idx="298">
                  <c:v>40483</c:v>
                </c:pt>
                <c:pt idx="299">
                  <c:v>40513</c:v>
                </c:pt>
                <c:pt idx="300">
                  <c:v>40544</c:v>
                </c:pt>
                <c:pt idx="301">
                  <c:v>40575</c:v>
                </c:pt>
                <c:pt idx="302">
                  <c:v>40603</c:v>
                </c:pt>
                <c:pt idx="303">
                  <c:v>40634</c:v>
                </c:pt>
                <c:pt idx="304">
                  <c:v>40664</c:v>
                </c:pt>
                <c:pt idx="305">
                  <c:v>40695</c:v>
                </c:pt>
                <c:pt idx="306">
                  <c:v>40725</c:v>
                </c:pt>
                <c:pt idx="307">
                  <c:v>40756</c:v>
                </c:pt>
                <c:pt idx="308">
                  <c:v>40787</c:v>
                </c:pt>
                <c:pt idx="309">
                  <c:v>40817</c:v>
                </c:pt>
                <c:pt idx="310">
                  <c:v>40848</c:v>
                </c:pt>
                <c:pt idx="311">
                  <c:v>40878</c:v>
                </c:pt>
                <c:pt idx="312">
                  <c:v>40909</c:v>
                </c:pt>
                <c:pt idx="313">
                  <c:v>40940</c:v>
                </c:pt>
                <c:pt idx="314">
                  <c:v>40969</c:v>
                </c:pt>
                <c:pt idx="315">
                  <c:v>41000</c:v>
                </c:pt>
                <c:pt idx="316">
                  <c:v>41030</c:v>
                </c:pt>
                <c:pt idx="317">
                  <c:v>41061</c:v>
                </c:pt>
                <c:pt idx="318">
                  <c:v>41091</c:v>
                </c:pt>
                <c:pt idx="319">
                  <c:v>41122</c:v>
                </c:pt>
                <c:pt idx="320">
                  <c:v>41153</c:v>
                </c:pt>
                <c:pt idx="321">
                  <c:v>41183</c:v>
                </c:pt>
                <c:pt idx="322">
                  <c:v>41214</c:v>
                </c:pt>
                <c:pt idx="323">
                  <c:v>41244</c:v>
                </c:pt>
                <c:pt idx="324">
                  <c:v>41275</c:v>
                </c:pt>
                <c:pt idx="325">
                  <c:v>41306</c:v>
                </c:pt>
                <c:pt idx="326">
                  <c:v>41334</c:v>
                </c:pt>
                <c:pt idx="327">
                  <c:v>41365</c:v>
                </c:pt>
                <c:pt idx="328">
                  <c:v>41395</c:v>
                </c:pt>
                <c:pt idx="329">
                  <c:v>41426</c:v>
                </c:pt>
                <c:pt idx="330">
                  <c:v>41456</c:v>
                </c:pt>
                <c:pt idx="331">
                  <c:v>41487</c:v>
                </c:pt>
                <c:pt idx="332">
                  <c:v>41518</c:v>
                </c:pt>
                <c:pt idx="333">
                  <c:v>41548</c:v>
                </c:pt>
                <c:pt idx="334">
                  <c:v>41579</c:v>
                </c:pt>
                <c:pt idx="335">
                  <c:v>41609</c:v>
                </c:pt>
                <c:pt idx="336">
                  <c:v>41640</c:v>
                </c:pt>
                <c:pt idx="337">
                  <c:v>41671</c:v>
                </c:pt>
                <c:pt idx="338">
                  <c:v>41699</c:v>
                </c:pt>
                <c:pt idx="339">
                  <c:v>41730</c:v>
                </c:pt>
                <c:pt idx="340">
                  <c:v>41760</c:v>
                </c:pt>
                <c:pt idx="341">
                  <c:v>41791</c:v>
                </c:pt>
                <c:pt idx="342">
                  <c:v>41821</c:v>
                </c:pt>
                <c:pt idx="343">
                  <c:v>41852</c:v>
                </c:pt>
                <c:pt idx="344">
                  <c:v>41883</c:v>
                </c:pt>
                <c:pt idx="345">
                  <c:v>41913</c:v>
                </c:pt>
                <c:pt idx="346">
                  <c:v>41944</c:v>
                </c:pt>
                <c:pt idx="347">
                  <c:v>41974</c:v>
                </c:pt>
                <c:pt idx="348">
                  <c:v>42005</c:v>
                </c:pt>
                <c:pt idx="349">
                  <c:v>42036</c:v>
                </c:pt>
                <c:pt idx="350">
                  <c:v>42064</c:v>
                </c:pt>
                <c:pt idx="351">
                  <c:v>42095</c:v>
                </c:pt>
                <c:pt idx="352">
                  <c:v>42125</c:v>
                </c:pt>
                <c:pt idx="353">
                  <c:v>42156</c:v>
                </c:pt>
                <c:pt idx="354">
                  <c:v>42186</c:v>
                </c:pt>
                <c:pt idx="355">
                  <c:v>42217</c:v>
                </c:pt>
                <c:pt idx="356">
                  <c:v>42248</c:v>
                </c:pt>
                <c:pt idx="357">
                  <c:v>42278</c:v>
                </c:pt>
                <c:pt idx="358">
                  <c:v>42309</c:v>
                </c:pt>
                <c:pt idx="359">
                  <c:v>42339</c:v>
                </c:pt>
                <c:pt idx="360">
                  <c:v>42370</c:v>
                </c:pt>
                <c:pt idx="361">
                  <c:v>42401</c:v>
                </c:pt>
                <c:pt idx="362">
                  <c:v>42430</c:v>
                </c:pt>
                <c:pt idx="363">
                  <c:v>42461</c:v>
                </c:pt>
                <c:pt idx="364">
                  <c:v>42491</c:v>
                </c:pt>
                <c:pt idx="365">
                  <c:v>42522</c:v>
                </c:pt>
                <c:pt idx="366">
                  <c:v>42552</c:v>
                </c:pt>
                <c:pt idx="367">
                  <c:v>42583</c:v>
                </c:pt>
                <c:pt idx="368">
                  <c:v>42614</c:v>
                </c:pt>
                <c:pt idx="369">
                  <c:v>42644</c:v>
                </c:pt>
                <c:pt idx="370">
                  <c:v>42675</c:v>
                </c:pt>
                <c:pt idx="371">
                  <c:v>42705</c:v>
                </c:pt>
                <c:pt idx="372">
                  <c:v>42736</c:v>
                </c:pt>
                <c:pt idx="373">
                  <c:v>42767</c:v>
                </c:pt>
                <c:pt idx="374">
                  <c:v>42795</c:v>
                </c:pt>
                <c:pt idx="375">
                  <c:v>42826</c:v>
                </c:pt>
                <c:pt idx="376">
                  <c:v>42856</c:v>
                </c:pt>
                <c:pt idx="377">
                  <c:v>42887</c:v>
                </c:pt>
                <c:pt idx="378">
                  <c:v>42917</c:v>
                </c:pt>
                <c:pt idx="379">
                  <c:v>42948</c:v>
                </c:pt>
                <c:pt idx="380">
                  <c:v>42979</c:v>
                </c:pt>
                <c:pt idx="381">
                  <c:v>43009</c:v>
                </c:pt>
                <c:pt idx="382">
                  <c:v>43040</c:v>
                </c:pt>
                <c:pt idx="383">
                  <c:v>43070</c:v>
                </c:pt>
                <c:pt idx="384">
                  <c:v>43101</c:v>
                </c:pt>
                <c:pt idx="385">
                  <c:v>43132</c:v>
                </c:pt>
                <c:pt idx="386">
                  <c:v>43160</c:v>
                </c:pt>
                <c:pt idx="387">
                  <c:v>43191</c:v>
                </c:pt>
                <c:pt idx="388">
                  <c:v>43221</c:v>
                </c:pt>
                <c:pt idx="389">
                  <c:v>43252</c:v>
                </c:pt>
                <c:pt idx="390">
                  <c:v>43282</c:v>
                </c:pt>
                <c:pt idx="391">
                  <c:v>43313</c:v>
                </c:pt>
                <c:pt idx="392">
                  <c:v>43344</c:v>
                </c:pt>
                <c:pt idx="393">
                  <c:v>43374</c:v>
                </c:pt>
                <c:pt idx="394">
                  <c:v>43405</c:v>
                </c:pt>
                <c:pt idx="395">
                  <c:v>43435</c:v>
                </c:pt>
                <c:pt idx="396">
                  <c:v>43466</c:v>
                </c:pt>
                <c:pt idx="397">
                  <c:v>43497</c:v>
                </c:pt>
                <c:pt idx="398">
                  <c:v>43525</c:v>
                </c:pt>
                <c:pt idx="399">
                  <c:v>43556</c:v>
                </c:pt>
                <c:pt idx="400">
                  <c:v>43586</c:v>
                </c:pt>
                <c:pt idx="401">
                  <c:v>43617</c:v>
                </c:pt>
                <c:pt idx="402">
                  <c:v>43647</c:v>
                </c:pt>
                <c:pt idx="403">
                  <c:v>43678</c:v>
                </c:pt>
                <c:pt idx="404">
                  <c:v>43709</c:v>
                </c:pt>
                <c:pt idx="405">
                  <c:v>43739</c:v>
                </c:pt>
                <c:pt idx="406">
                  <c:v>43770</c:v>
                </c:pt>
                <c:pt idx="407">
                  <c:v>43800</c:v>
                </c:pt>
                <c:pt idx="408">
                  <c:v>43831</c:v>
                </c:pt>
                <c:pt idx="409">
                  <c:v>43862</c:v>
                </c:pt>
                <c:pt idx="410">
                  <c:v>43891</c:v>
                </c:pt>
                <c:pt idx="411">
                  <c:v>43922</c:v>
                </c:pt>
                <c:pt idx="412">
                  <c:v>43952</c:v>
                </c:pt>
                <c:pt idx="413">
                  <c:v>43983</c:v>
                </c:pt>
                <c:pt idx="414">
                  <c:v>44013</c:v>
                </c:pt>
                <c:pt idx="415">
                  <c:v>44044</c:v>
                </c:pt>
                <c:pt idx="416">
                  <c:v>44075</c:v>
                </c:pt>
                <c:pt idx="417">
                  <c:v>44105</c:v>
                </c:pt>
                <c:pt idx="418">
                  <c:v>44136</c:v>
                </c:pt>
                <c:pt idx="419">
                  <c:v>44166</c:v>
                </c:pt>
                <c:pt idx="420">
                  <c:v>44197</c:v>
                </c:pt>
                <c:pt idx="421">
                  <c:v>44228</c:v>
                </c:pt>
              </c:numCache>
            </c:numRef>
          </c:cat>
          <c:val>
            <c:numRef>
              <c:f>階差モデル!$D$8:$D$429</c:f>
              <c:numCache>
                <c:formatCode>General</c:formatCode>
                <c:ptCount val="422"/>
                <c:pt idx="14" formatCode="0.0">
                  <c:v>185.72200000000001</c:v>
                </c:pt>
                <c:pt idx="15" formatCode="#,##0.00_);[Red]\(#,##0.00\)">
                  <c:v>186.76234418458387</c:v>
                </c:pt>
                <c:pt idx="16" formatCode="#,##0.00_);[Red]\(#,##0.00\)">
                  <c:v>185.91032196500379</c:v>
                </c:pt>
                <c:pt idx="17" formatCode="#,##0.00_);[Red]\(#,##0.00\)">
                  <c:v>188.02846696106937</c:v>
                </c:pt>
                <c:pt idx="18" formatCode="#,##0.00_);[Red]\(#,##0.00\)">
                  <c:v>190.49260041534046</c:v>
                </c:pt>
                <c:pt idx="19" formatCode="#,##0.00_);[Red]\(#,##0.00\)">
                  <c:v>193.44234489241077</c:v>
                </c:pt>
                <c:pt idx="20" formatCode="#,##0.00_);[Red]\(#,##0.00\)">
                  <c:v>207.03637840342867</c:v>
                </c:pt>
                <c:pt idx="21" formatCode="#,##0.00_);[Red]\(#,##0.00\)">
                  <c:v>204.56255639026432</c:v>
                </c:pt>
                <c:pt idx="22" formatCode="#,##0.00_);[Red]\(#,##0.00\)">
                  <c:v>176.83927995013556</c:v>
                </c:pt>
                <c:pt idx="23" formatCode="#,##0.00_);[Red]\(#,##0.00\)">
                  <c:v>146.61603141885348</c:v>
                </c:pt>
                <c:pt idx="24" formatCode="#,##0.00_);[Red]\(#,##0.00\)">
                  <c:v>147.4703531432082</c:v>
                </c:pt>
                <c:pt idx="25" formatCode="#,##0.00_);[Red]\(#,##0.00\)">
                  <c:v>159.2676170920254</c:v>
                </c:pt>
                <c:pt idx="26" formatCode="#,##0.00_);[Red]\(#,##0.00\)">
                  <c:v>165.33700143184353</c:v>
                </c:pt>
                <c:pt idx="27" formatCode="#,##0.00_);[Red]\(#,##0.00\)">
                  <c:v>178.16914564569743</c:v>
                </c:pt>
                <c:pt idx="28" formatCode="#,##0.00_);[Red]\(#,##0.00\)">
                  <c:v>176.5593917804305</c:v>
                </c:pt>
                <c:pt idx="29" formatCode="#,##0.00_);[Red]\(#,##0.00\)">
                  <c:v>174.00371276454371</c:v>
                </c:pt>
                <c:pt idx="30" formatCode="#,##0.00_);[Red]\(#,##0.00\)">
                  <c:v>184.92291750874068</c:v>
                </c:pt>
                <c:pt idx="31" formatCode="#,##0.00_);[Red]\(#,##0.00\)">
                  <c:v>186.63684763187766</c:v>
                </c:pt>
                <c:pt idx="32" formatCode="#,##0.00_);[Red]\(#,##0.00\)">
                  <c:v>175.50446716139763</c:v>
                </c:pt>
                <c:pt idx="33" formatCode="#,##0.00_);[Red]\(#,##0.00\)">
                  <c:v>176.54467911140478</c:v>
                </c:pt>
                <c:pt idx="34" formatCode="#,##0.00_);[Red]\(#,##0.00\)">
                  <c:v>177.28328653758066</c:v>
                </c:pt>
                <c:pt idx="35" formatCode="#,##0.00_);[Red]\(#,##0.00\)">
                  <c:v>170.37265547444306</c:v>
                </c:pt>
                <c:pt idx="36" formatCode="#,##0.00_);[Red]\(#,##0.00\)">
                  <c:v>174.54175219309528</c:v>
                </c:pt>
                <c:pt idx="37" formatCode="#,##0.00_);[Red]\(#,##0.00\)">
                  <c:v>180.61695016793598</c:v>
                </c:pt>
                <c:pt idx="38" formatCode="#,##0.00_);[Red]\(#,##0.00\)">
                  <c:v>188.47325302294897</c:v>
                </c:pt>
                <c:pt idx="39" formatCode="#,##0.00_);[Red]\(#,##0.00\)">
                  <c:v>185.17364536076639</c:v>
                </c:pt>
                <c:pt idx="40" formatCode="#,##0.00_);[Red]\(#,##0.00\)">
                  <c:v>194.5154485627906</c:v>
                </c:pt>
                <c:pt idx="41" formatCode="#,##0.00_);[Red]\(#,##0.00\)">
                  <c:v>208.76727100219262</c:v>
                </c:pt>
                <c:pt idx="42" formatCode="#,##0.00_);[Red]\(#,##0.00\)">
                  <c:v>215.02696073017532</c:v>
                </c:pt>
                <c:pt idx="43" formatCode="#,##0.00_);[Red]\(#,##0.00\)">
                  <c:v>211.55270297112642</c:v>
                </c:pt>
                <c:pt idx="44" formatCode="#,##0.00_);[Red]\(#,##0.00\)">
                  <c:v>218.37955051329195</c:v>
                </c:pt>
                <c:pt idx="45" formatCode="#,##0.00_);[Red]\(#,##0.00\)">
                  <c:v>224.4807544058188</c:v>
                </c:pt>
                <c:pt idx="46" formatCode="#,##0.00_);[Red]\(#,##0.00\)">
                  <c:v>229.35451629101001</c:v>
                </c:pt>
                <c:pt idx="47" formatCode="#,##0.00_);[Red]\(#,##0.00\)">
                  <c:v>222.86804026536751</c:v>
                </c:pt>
                <c:pt idx="48" formatCode="#,##0.00_);[Red]\(#,##0.00\)">
                  <c:v>220.63502508411113</c:v>
                </c:pt>
                <c:pt idx="49" formatCode="#,##0.00_);[Red]\(#,##0.00\)">
                  <c:v>213.38726098454467</c:v>
                </c:pt>
                <c:pt idx="50" formatCode="#,##0.00_);[Red]\(#,##0.00\)">
                  <c:v>207.14781836155129</c:v>
                </c:pt>
                <c:pt idx="51" formatCode="#,##0.00_);[Red]\(#,##0.00\)">
                  <c:v>214.7092615864558</c:v>
                </c:pt>
                <c:pt idx="52" formatCode="#,##0.00_);[Red]\(#,##0.00\)">
                  <c:v>212.21772976635924</c:v>
                </c:pt>
                <c:pt idx="53" formatCode="#,##0.00_);[Red]\(#,##0.00\)">
                  <c:v>225.03737383152114</c:v>
                </c:pt>
                <c:pt idx="54" formatCode="#,##0.00_);[Red]\(#,##0.00\)">
                  <c:v>238.52431189037387</c:v>
                </c:pt>
                <c:pt idx="55" formatCode="#,##0.00_);[Red]\(#,##0.00\)">
                  <c:v>236.11514592998515</c:v>
                </c:pt>
                <c:pt idx="56" formatCode="#,##0.00_);[Red]\(#,##0.00\)">
                  <c:v>200.91338342767841</c:v>
                </c:pt>
                <c:pt idx="57" formatCode="#,##0.00_);[Red]\(#,##0.00\)">
                  <c:v>187.80521394956401</c:v>
                </c:pt>
                <c:pt idx="58" formatCode="#,##0.00_);[Red]\(#,##0.00\)">
                  <c:v>175.54991440171</c:v>
                </c:pt>
                <c:pt idx="59" formatCode="#,##0.00_);[Red]\(#,##0.00\)">
                  <c:v>185.69780638840246</c:v>
                </c:pt>
                <c:pt idx="60" formatCode="#,##0.00_);[Red]\(#,##0.00\)">
                  <c:v>199.80233017848289</c:v>
                </c:pt>
                <c:pt idx="61" formatCode="#,##0.00_);[Red]\(#,##0.00\)">
                  <c:v>208.53715824171286</c:v>
                </c:pt>
                <c:pt idx="62" formatCode="#,##0.00_);[Red]\(#,##0.00\)">
                  <c:v>247.44838742086077</c:v>
                </c:pt>
                <c:pt idx="63" formatCode="#,##0.00_);[Red]\(#,##0.00\)">
                  <c:v>258.79377615034218</c:v>
                </c:pt>
                <c:pt idx="64" formatCode="#,##0.00_);[Red]\(#,##0.00\)">
                  <c:v>275.16916701461514</c:v>
                </c:pt>
                <c:pt idx="65" formatCode="#,##0.00_);[Red]\(#,##0.00\)">
                  <c:v>268.29217824369113</c:v>
                </c:pt>
                <c:pt idx="66" formatCode="#,##0.00_);[Red]\(#,##0.00\)">
                  <c:v>265.93058581564503</c:v>
                </c:pt>
                <c:pt idx="67" formatCode="#,##0.00_);[Red]\(#,##0.00\)">
                  <c:v>263.62900166126553</c:v>
                </c:pt>
                <c:pt idx="68" formatCode="#,##0.00_);[Red]\(#,##0.00\)">
                  <c:v>282.06087488751439</c:v>
                </c:pt>
                <c:pt idx="69" formatCode="#,##0.00_);[Red]\(#,##0.00\)">
                  <c:v>284.05418716149933</c:v>
                </c:pt>
                <c:pt idx="70" formatCode="#,##0.00_);[Red]\(#,##0.00\)">
                  <c:v>287.87786697266239</c:v>
                </c:pt>
                <c:pt idx="71" formatCode="#,##0.00_);[Red]\(#,##0.00\)">
                  <c:v>291.13178897986126</c:v>
                </c:pt>
                <c:pt idx="72" formatCode="#,##0.00_);[Red]\(#,##0.00\)">
                  <c:v>303.38008741651248</c:v>
                </c:pt>
                <c:pt idx="73" formatCode="#,##0.00_);[Red]\(#,##0.00\)">
                  <c:v>344.40361823773873</c:v>
                </c:pt>
                <c:pt idx="74" formatCode="#,##0.00_);[Red]\(#,##0.00\)">
                  <c:v>346.27849917529511</c:v>
                </c:pt>
                <c:pt idx="75" formatCode="#,##0.00_);[Red]\(#,##0.00\)">
                  <c:v>337.83755686337292</c:v>
                </c:pt>
                <c:pt idx="76" formatCode="#,##0.00_);[Red]\(#,##0.00\)">
                  <c:v>313.44328919504119</c:v>
                </c:pt>
                <c:pt idx="77" formatCode="#,##0.00_);[Red]\(#,##0.00\)">
                  <c:v>310.41460194120009</c:v>
                </c:pt>
                <c:pt idx="78" formatCode="#,##0.00_);[Red]\(#,##0.00\)">
                  <c:v>303.88832085246753</c:v>
                </c:pt>
                <c:pt idx="79" formatCode="#,##0.00_);[Red]\(#,##0.00\)">
                  <c:v>305.61225378510352</c:v>
                </c:pt>
                <c:pt idx="80" formatCode="#,##0.00_);[Red]\(#,##0.00\)">
                  <c:v>301.95710496571803</c:v>
                </c:pt>
                <c:pt idx="81" formatCode="#,##0.00_);[Red]\(#,##0.00\)">
                  <c:v>314.30573228969729</c:v>
                </c:pt>
                <c:pt idx="82" formatCode="#,##0.00_);[Red]\(#,##0.00\)">
                  <c:v>317.47257904502004</c:v>
                </c:pt>
                <c:pt idx="83" formatCode="#,##0.00_);[Red]\(#,##0.00\)">
                  <c:v>343.65665050589718</c:v>
                </c:pt>
                <c:pt idx="84" formatCode="#,##0.00_);[Red]\(#,##0.00\)">
                  <c:v>356.98073053837987</c:v>
                </c:pt>
                <c:pt idx="85" formatCode="#,##0.00_);[Red]\(#,##0.00\)">
                  <c:v>373.53978132589123</c:v>
                </c:pt>
                <c:pt idx="86" formatCode="#,##0.00_);[Red]\(#,##0.00\)">
                  <c:v>359.9499575269578</c:v>
                </c:pt>
                <c:pt idx="87" formatCode="#,##0.00_);[Red]\(#,##0.00\)">
                  <c:v>357.25483370195792</c:v>
                </c:pt>
                <c:pt idx="88" formatCode="#,##0.00_);[Red]\(#,##0.00\)">
                  <c:v>342.10286705981434</c:v>
                </c:pt>
                <c:pt idx="89" formatCode="#,##0.00_);[Red]\(#,##0.00\)">
                  <c:v>359.72154874554775</c:v>
                </c:pt>
                <c:pt idx="90" formatCode="#,##0.00_);[Red]\(#,##0.00\)">
                  <c:v>364.86308132341247</c:v>
                </c:pt>
                <c:pt idx="91" formatCode="#,##0.00_);[Red]\(#,##0.00\)">
                  <c:v>358.3560715673915</c:v>
                </c:pt>
                <c:pt idx="92" formatCode="#,##0.00_);[Red]\(#,##0.00\)">
                  <c:v>366.54904628062098</c:v>
                </c:pt>
                <c:pt idx="93" formatCode="#,##0.00_);[Red]\(#,##0.00\)">
                  <c:v>373.58930067619934</c:v>
                </c:pt>
                <c:pt idx="94" formatCode="#,##0.00_);[Red]\(#,##0.00\)">
                  <c:v>386.55932434268988</c:v>
                </c:pt>
                <c:pt idx="95" formatCode="#,##0.00_);[Red]\(#,##0.00\)">
                  <c:v>387.74210119141975</c:v>
                </c:pt>
                <c:pt idx="96" formatCode="#,##0.00_);[Red]\(#,##0.00\)">
                  <c:v>392.89470215837946</c:v>
                </c:pt>
                <c:pt idx="97" formatCode="#,##0.00_);[Red]\(#,##0.00\)">
                  <c:v>408.60905745941403</c:v>
                </c:pt>
                <c:pt idx="98" formatCode="#,##0.00_);[Red]\(#,##0.00\)">
                  <c:v>407.1219939883145</c:v>
                </c:pt>
                <c:pt idx="99" formatCode="#,##0.00_);[Red]\(#,##0.00\)">
                  <c:v>407.66411147672864</c:v>
                </c:pt>
                <c:pt idx="100" formatCode="#,##0.00_);[Red]\(#,##0.00\)">
                  <c:v>374.31299971421407</c:v>
                </c:pt>
                <c:pt idx="101" formatCode="#,##0.00_);[Red]\(#,##0.00\)">
                  <c:v>372.8983297639669</c:v>
                </c:pt>
                <c:pt idx="102" formatCode="#,##0.00_);[Red]\(#,##0.00\)">
                  <c:v>371.05504824489481</c:v>
                </c:pt>
                <c:pt idx="103" formatCode="#,##0.00_);[Red]\(#,##0.00\)">
                  <c:v>363.8295629797899</c:v>
                </c:pt>
                <c:pt idx="104" formatCode="#,##0.00_);[Red]\(#,##0.00\)">
                  <c:v>382.62687256021417</c:v>
                </c:pt>
                <c:pt idx="105" formatCode="#,##0.00_);[Red]\(#,##0.00\)">
                  <c:v>396.26213989673039</c:v>
                </c:pt>
                <c:pt idx="106" formatCode="#,##0.00_);[Red]\(#,##0.00\)">
                  <c:v>399.00077440470466</c:v>
                </c:pt>
                <c:pt idx="107" formatCode="#,##0.00_);[Red]\(#,##0.00\)">
                  <c:v>407.61847414156102</c:v>
                </c:pt>
                <c:pt idx="108" formatCode="#,##0.00_);[Red]\(#,##0.00\)">
                  <c:v>397.30824743534993</c:v>
                </c:pt>
                <c:pt idx="109" formatCode="#,##0.00_);[Red]\(#,##0.00\)">
                  <c:v>409.01926019304511</c:v>
                </c:pt>
                <c:pt idx="110" formatCode="#,##0.00_);[Red]\(#,##0.00\)">
                  <c:v>426.13178091581256</c:v>
                </c:pt>
                <c:pt idx="111" formatCode="#,##0.00_);[Red]\(#,##0.00\)">
                  <c:v>445.07700627871822</c:v>
                </c:pt>
                <c:pt idx="112" formatCode="#,##0.00_);[Red]\(#,##0.00\)">
                  <c:v>454.14341333725781</c:v>
                </c:pt>
                <c:pt idx="113" formatCode="#,##0.00_);[Red]\(#,##0.00\)">
                  <c:v>485.41291891333759</c:v>
                </c:pt>
                <c:pt idx="114" formatCode="#,##0.00_);[Red]\(#,##0.00\)">
                  <c:v>518.61195500548627</c:v>
                </c:pt>
                <c:pt idx="115" formatCode="#,##0.00_);[Red]\(#,##0.00\)">
                  <c:v>569.28322093705424</c:v>
                </c:pt>
                <c:pt idx="116" formatCode="#,##0.00_);[Red]\(#,##0.00\)">
                  <c:v>576.57825581294264</c:v>
                </c:pt>
                <c:pt idx="117" formatCode="#,##0.00_);[Red]\(#,##0.00\)">
                  <c:v>595.60101597945118</c:v>
                </c:pt>
                <c:pt idx="118" formatCode="#,##0.00_);[Red]\(#,##0.00\)">
                  <c:v>580.76071730698573</c:v>
                </c:pt>
                <c:pt idx="119" formatCode="#,##0.00_);[Red]\(#,##0.00\)">
                  <c:v>596.79990870983511</c:v>
                </c:pt>
                <c:pt idx="120" formatCode="#,##0.00_);[Red]\(#,##0.00\)">
                  <c:v>581.95883515993546</c:v>
                </c:pt>
                <c:pt idx="121" formatCode="#,##0.00_);[Red]\(#,##0.00\)">
                  <c:v>564.39519377353838</c:v>
                </c:pt>
                <c:pt idx="122" formatCode="#,##0.00_);[Red]\(#,##0.00\)">
                  <c:v>623.71162826695593</c:v>
                </c:pt>
                <c:pt idx="123" formatCode="#,##0.00_);[Red]\(#,##0.00\)">
                  <c:v>611.03687458598085</c:v>
                </c:pt>
                <c:pt idx="124" formatCode="#,##0.00_);[Red]\(#,##0.00\)">
                  <c:v>632.39766722773902</c:v>
                </c:pt>
                <c:pt idx="125" formatCode="#,##0.00_);[Red]\(#,##0.00\)">
                  <c:v>681.14769730158594</c:v>
                </c:pt>
                <c:pt idx="126" formatCode="#,##0.00_);[Red]\(#,##0.00\)">
                  <c:v>681.61525575018152</c:v>
                </c:pt>
                <c:pt idx="127" formatCode="#,##0.00_);[Red]\(#,##0.00\)">
                  <c:v>639.21923874823813</c:v>
                </c:pt>
                <c:pt idx="128" formatCode="#,##0.00_);[Red]\(#,##0.00\)">
                  <c:v>673.31961099064995</c:v>
                </c:pt>
                <c:pt idx="129" formatCode="#,##0.00_);[Red]\(#,##0.00\)">
                  <c:v>708.50234711577878</c:v>
                </c:pt>
                <c:pt idx="130" formatCode="#,##0.00_);[Red]\(#,##0.00\)">
                  <c:v>752.64108066706194</c:v>
                </c:pt>
                <c:pt idx="131" formatCode="#,##0.00_);[Red]\(#,##0.00\)">
                  <c:v>801.50071883522571</c:v>
                </c:pt>
                <c:pt idx="132" formatCode="#,##0.00_);[Red]\(#,##0.00\)">
                  <c:v>836.05143001002398</c:v>
                </c:pt>
                <c:pt idx="133" formatCode="#,##0.00_);[Red]\(#,##0.00\)">
                  <c:v>881.98897168933865</c:v>
                </c:pt>
                <c:pt idx="134" formatCode="#,##0.00_);[Red]\(#,##0.00\)">
                  <c:v>887.39754961657729</c:v>
                </c:pt>
                <c:pt idx="135" formatCode="#,##0.00_);[Red]\(#,##0.00\)">
                  <c:v>834.5426624483448</c:v>
                </c:pt>
                <c:pt idx="136" formatCode="#,##0.00_);[Red]\(#,##0.00\)">
                  <c:v>819.91528459615085</c:v>
                </c:pt>
                <c:pt idx="137" formatCode="#,##0.00_);[Red]\(#,##0.00\)">
                  <c:v>933.76033627733102</c:v>
                </c:pt>
                <c:pt idx="138" formatCode="#,##0.00_);[Red]\(#,##0.00\)">
                  <c:v>961.39574439995386</c:v>
                </c:pt>
                <c:pt idx="139" formatCode="#,##0.00_);[Red]\(#,##0.00\)">
                  <c:v>1051.2717022699621</c:v>
                </c:pt>
                <c:pt idx="140" formatCode="#,##0.00_);[Red]\(#,##0.00\)">
                  <c:v>1109.7800701779636</c:v>
                </c:pt>
                <c:pt idx="141" formatCode="#,##0.00_);[Red]\(#,##0.00\)">
                  <c:v>1111.3188186390889</c:v>
                </c:pt>
                <c:pt idx="142" formatCode="#,##0.00_);[Red]\(#,##0.00\)">
                  <c:v>1092.678521627264</c:v>
                </c:pt>
                <c:pt idx="143" formatCode="#,##0.00_);[Red]\(#,##0.00\)">
                  <c:v>1035.1218739611659</c:v>
                </c:pt>
                <c:pt idx="144" formatCode="#,##0.00_);[Red]\(#,##0.00\)">
                  <c:v>1007.8604510327779</c:v>
                </c:pt>
                <c:pt idx="145" formatCode="#,##0.00_);[Red]\(#,##0.00\)">
                  <c:v>1015.5860220704226</c:v>
                </c:pt>
                <c:pt idx="146" formatCode="#,##0.00_);[Red]\(#,##0.00\)">
                  <c:v>1149.1282196772934</c:v>
                </c:pt>
                <c:pt idx="147" formatCode="#,##0.00_);[Red]\(#,##0.00\)">
                  <c:v>1179.0266579873487</c:v>
                </c:pt>
                <c:pt idx="148" formatCode="#,##0.00_);[Red]\(#,##0.00\)">
                  <c:v>1230.8735906161028</c:v>
                </c:pt>
                <c:pt idx="149" formatCode="#,##0.00_);[Red]\(#,##0.00\)">
                  <c:v>1237.839103314381</c:v>
                </c:pt>
                <c:pt idx="150" formatCode="#,##0.00_);[Red]\(#,##0.00\)">
                  <c:v>1237.4957930882081</c:v>
                </c:pt>
                <c:pt idx="151" formatCode="#,##0.00_);[Red]\(#,##0.00\)">
                  <c:v>1401.4336188017578</c:v>
                </c:pt>
                <c:pt idx="152" formatCode="#,##0.00_);[Red]\(#,##0.00\)">
                  <c:v>1346.398226076104</c:v>
                </c:pt>
                <c:pt idx="153" formatCode="#,##0.00_);[Red]\(#,##0.00\)">
                  <c:v>1305.7699856467564</c:v>
                </c:pt>
                <c:pt idx="154" formatCode="#,##0.00_);[Red]\(#,##0.00\)">
                  <c:v>1283.7614567103362</c:v>
                </c:pt>
                <c:pt idx="155" formatCode="#,##0.00_);[Red]\(#,##0.00\)">
                  <c:v>1502.953516169571</c:v>
                </c:pt>
                <c:pt idx="156" formatCode="#,##0.00_);[Red]\(#,##0.00\)">
                  <c:v>1712.3036269316992</c:v>
                </c:pt>
                <c:pt idx="157" formatCode="#,##0.00_);[Red]\(#,##0.00\)">
                  <c:v>1988.085732325557</c:v>
                </c:pt>
                <c:pt idx="158" formatCode="#,##0.00_);[Red]\(#,##0.00\)">
                  <c:v>1993.6759806600633</c:v>
                </c:pt>
                <c:pt idx="159" formatCode="#,##0.00_);[Red]\(#,##0.00\)">
                  <c:v>2030.0578834242617</c:v>
                </c:pt>
                <c:pt idx="160" formatCode="#,##0.00_);[Red]\(#,##0.00\)">
                  <c:v>2159.4485851217096</c:v>
                </c:pt>
                <c:pt idx="161" formatCode="#,##0.00_);[Red]\(#,##0.00\)">
                  <c:v>2123.4640742834508</c:v>
                </c:pt>
                <c:pt idx="162" formatCode="#,##0.00_);[Red]\(#,##0.00\)">
                  <c:v>2152.6517296892766</c:v>
                </c:pt>
                <c:pt idx="163" formatCode="#,##0.00_);[Red]\(#,##0.00\)">
                  <c:v>2347.9354877379783</c:v>
                </c:pt>
                <c:pt idx="164" formatCode="#,##0.00_);[Red]\(#,##0.00\)">
                  <c:v>2303.9458168446745</c:v>
                </c:pt>
                <c:pt idx="165" formatCode="#,##0.00_);[Red]\(#,##0.00\)">
                  <c:v>2465.8264081504276</c:v>
                </c:pt>
                <c:pt idx="166" formatCode="#,##0.00_);[Red]\(#,##0.00\)">
                  <c:v>2483.773922948144</c:v>
                </c:pt>
                <c:pt idx="167" formatCode="#,##0.00_);[Red]\(#,##0.00\)">
                  <c:v>2883.2065287721871</c:v>
                </c:pt>
                <c:pt idx="168" formatCode="#,##0.00_);[Red]\(#,##0.00\)">
                  <c:v>3359.2818182653918</c:v>
                </c:pt>
                <c:pt idx="169" formatCode="#,##0.00_);[Red]\(#,##0.00\)">
                  <c:v>3634.1865518525747</c:v>
                </c:pt>
                <c:pt idx="170" formatCode="#,##0.00_);[Red]\(#,##0.00\)">
                  <c:v>4013.4727289335951</c:v>
                </c:pt>
                <c:pt idx="171" formatCode="#,##0.00_);[Red]\(#,##0.00\)">
                  <c:v>4437.6717544807807</c:v>
                </c:pt>
                <c:pt idx="172" formatCode="#,##0.00_);[Red]\(#,##0.00\)">
                  <c:v>3743.3003877220108</c:v>
                </c:pt>
                <c:pt idx="173" formatCode="#,##0.00_);[Red]\(#,##0.00\)">
                  <c:v>3413.8042487121161</c:v>
                </c:pt>
                <c:pt idx="174" formatCode="#,##0.00_);[Red]\(#,##0.00\)">
                  <c:v>3749.8451267681185</c:v>
                </c:pt>
                <c:pt idx="175" formatCode="#,##0.00_);[Red]\(#,##0.00\)">
                  <c:v>3826.9415086608892</c:v>
                </c:pt>
                <c:pt idx="176" formatCode="#,##0.00_);[Red]\(#,##0.00\)">
                  <c:v>3773.6224777115481</c:v>
                </c:pt>
                <c:pt idx="177" formatCode="#,##0.00_);[Red]\(#,##0.00\)">
                  <c:v>3743.1799983752899</c:v>
                </c:pt>
                <c:pt idx="178" formatCode="#,##0.00_);[Red]\(#,##0.00\)">
                  <c:v>3269.1121041162128</c:v>
                </c:pt>
                <c:pt idx="179" formatCode="#,##0.00_);[Red]\(#,##0.00\)">
                  <c:v>2944.8071374060428</c:v>
                </c:pt>
                <c:pt idx="180" formatCode="#,##0.00_);[Red]\(#,##0.00\)">
                  <c:v>2579.6156721829411</c:v>
                </c:pt>
                <c:pt idx="181" formatCode="#,##0.00_);[Red]\(#,##0.00\)">
                  <c:v>2519.9806335472945</c:v>
                </c:pt>
                <c:pt idx="182" formatCode="#,##0.00_);[Red]\(#,##0.00\)">
                  <c:v>2245.3111655018702</c:v>
                </c:pt>
                <c:pt idx="183" formatCode="#,##0.00_);[Red]\(#,##0.00\)">
                  <c:v>1753.5097052080735</c:v>
                </c:pt>
                <c:pt idx="184" formatCode="#,##0.00_);[Red]\(#,##0.00\)">
                  <c:v>1678.4204499822206</c:v>
                </c:pt>
                <c:pt idx="185" formatCode="#,##0.00_);[Red]\(#,##0.00\)">
                  <c:v>1903.5698592207707</c:v>
                </c:pt>
                <c:pt idx="186" formatCode="#,##0.00_);[Red]\(#,##0.00\)">
                  <c:v>1796.25252356278</c:v>
                </c:pt>
                <c:pt idx="187" formatCode="#,##0.00_);[Red]\(#,##0.00\)">
                  <c:v>1694.295531024379</c:v>
                </c:pt>
                <c:pt idx="188" formatCode="#,##0.00_);[Red]\(#,##0.00\)">
                  <c:v>1590.9005315908519</c:v>
                </c:pt>
                <c:pt idx="189" formatCode="#,##0.00_);[Red]\(#,##0.00\)">
                  <c:v>1251.7748401360968</c:v>
                </c:pt>
                <c:pt idx="190" formatCode="#,##0.00_);[Red]\(#,##0.00\)">
                  <c:v>1335.2477708250362</c:v>
                </c:pt>
                <c:pt idx="191" formatCode="#,##0.00_);[Red]\(#,##0.00\)">
                  <c:v>1550.6554223498147</c:v>
                </c:pt>
                <c:pt idx="192" formatCode="#,##0.00_);[Red]\(#,##0.00\)">
                  <c:v>1627.7402161681171</c:v>
                </c:pt>
                <c:pt idx="193" formatCode="#,##0.00_);[Red]\(#,##0.00\)">
                  <c:v>1599.404805251791</c:v>
                </c:pt>
                <c:pt idx="194" formatCode="#,##0.00_);[Red]\(#,##0.00\)">
                  <c:v>1430.9849143654428</c:v>
                </c:pt>
                <c:pt idx="195" formatCode="#,##0.00_);[Red]\(#,##0.00\)">
                  <c:v>1487.0988176274645</c:v>
                </c:pt>
                <c:pt idx="196" formatCode="#,##0.00_);[Red]\(#,##0.00\)">
                  <c:v>1357.3932233011176</c:v>
                </c:pt>
                <c:pt idx="197" formatCode="#,##0.00_);[Red]\(#,##0.00\)">
                  <c:v>1249.4806176306529</c:v>
                </c:pt>
                <c:pt idx="198" formatCode="#,##0.00_);[Red]\(#,##0.00\)">
                  <c:v>1105.9780491615361</c:v>
                </c:pt>
                <c:pt idx="199" formatCode="#,##0.00_);[Red]\(#,##0.00\)">
                  <c:v>978.53287129444629</c:v>
                </c:pt>
                <c:pt idx="200" formatCode="#,##0.00_);[Red]\(#,##0.00\)">
                  <c:v>961.4071038729212</c:v>
                </c:pt>
                <c:pt idx="201" formatCode="#,##0.00_);[Red]\(#,##0.00\)">
                  <c:v>894.10442920919002</c:v>
                </c:pt>
                <c:pt idx="202" formatCode="#,##0.00_);[Red]\(#,##0.00\)">
                  <c:v>914.15266481882315</c:v>
                </c:pt>
                <c:pt idx="203" formatCode="#,##0.00_);[Red]\(#,##0.00\)">
                  <c:v>1058.6648025916429</c:v>
                </c:pt>
                <c:pt idx="204" formatCode="#,##0.00_);[Red]\(#,##0.00\)">
                  <c:v>1033.7164755405411</c:v>
                </c:pt>
                <c:pt idx="205" formatCode="#,##0.00_);[Red]\(#,##0.00\)">
                  <c:v>1036.5494255750593</c:v>
                </c:pt>
                <c:pt idx="206" formatCode="#,##0.00_);[Red]\(#,##0.00\)">
                  <c:v>985.16174035564825</c:v>
                </c:pt>
                <c:pt idx="207" formatCode="#,##0.00_);[Red]\(#,##0.00\)">
                  <c:v>1029.7844556840837</c:v>
                </c:pt>
                <c:pt idx="208" formatCode="#,##0.00_);[Red]\(#,##0.00\)">
                  <c:v>1069.6504942114136</c:v>
                </c:pt>
                <c:pt idx="209" formatCode="#,##0.00_);[Red]\(#,##0.00\)">
                  <c:v>1146.0787737845899</c:v>
                </c:pt>
                <c:pt idx="210" formatCode="#,##0.00_);[Red]\(#,##0.00\)">
                  <c:v>1215.5339335976628</c:v>
                </c:pt>
                <c:pt idx="211" formatCode="#,##0.00_);[Red]\(#,##0.00\)">
                  <c:v>1269.8446509007763</c:v>
                </c:pt>
                <c:pt idx="212" formatCode="#,##0.00_);[Red]\(#,##0.00\)">
                  <c:v>1273.5678044099943</c:v>
                </c:pt>
                <c:pt idx="213" formatCode="#,##0.00_);[Red]\(#,##0.00\)">
                  <c:v>1359.2797431861241</c:v>
                </c:pt>
                <c:pt idx="214" formatCode="#,##0.00_);[Red]\(#,##0.00\)">
                  <c:v>1396.6461939430444</c:v>
                </c:pt>
                <c:pt idx="215" formatCode="#,##0.00_);[Red]\(#,##0.00\)">
                  <c:v>1413.8336801533897</c:v>
                </c:pt>
                <c:pt idx="216" formatCode="#,##0.00_);[Red]\(#,##0.00\)">
                  <c:v>1428.1021075949322</c:v>
                </c:pt>
                <c:pt idx="217" formatCode="#,##0.00_);[Red]\(#,##0.00\)">
                  <c:v>1522.3576102373918</c:v>
                </c:pt>
                <c:pt idx="218" formatCode="#,##0.00_);[Red]\(#,##0.00\)">
                  <c:v>1486.39564210096</c:v>
                </c:pt>
                <c:pt idx="219" formatCode="#,##0.00_);[Red]\(#,##0.00\)">
                  <c:v>1429.9426616332353</c:v>
                </c:pt>
                <c:pt idx="220" formatCode="#,##0.00_);[Red]\(#,##0.00\)">
                  <c:v>1470.3080475938059</c:v>
                </c:pt>
                <c:pt idx="221" formatCode="#,##0.00_);[Red]\(#,##0.00\)">
                  <c:v>1419.0806882386653</c:v>
                </c:pt>
                <c:pt idx="222" formatCode="#,##0.00_);[Red]\(#,##0.00\)">
                  <c:v>1479.1485114462116</c:v>
                </c:pt>
                <c:pt idx="223" formatCode="#,##0.00_);[Red]\(#,##0.00\)">
                  <c:v>1417.9300612451782</c:v>
                </c:pt>
                <c:pt idx="224" formatCode="#,##0.00_);[Red]\(#,##0.00\)">
                  <c:v>1356.4739786491004</c:v>
                </c:pt>
                <c:pt idx="225" formatCode="#,##0.00_);[Red]\(#,##0.00\)">
                  <c:v>1405.7938980763697</c:v>
                </c:pt>
                <c:pt idx="226" formatCode="#,##0.00_);[Red]\(#,##0.00\)">
                  <c:v>1453.0444105238121</c:v>
                </c:pt>
                <c:pt idx="227" formatCode="#,##0.00_);[Red]\(#,##0.00\)">
                  <c:v>1546.604378188774</c:v>
                </c:pt>
                <c:pt idx="228" formatCode="#,##0.00_);[Red]\(#,##0.00\)">
                  <c:v>1613.1691838038794</c:v>
                </c:pt>
                <c:pt idx="229" formatCode="#,##0.00_);[Red]\(#,##0.00\)">
                  <c:v>1540.8121806583131</c:v>
                </c:pt>
                <c:pt idx="230" formatCode="#,##0.00_);[Red]\(#,##0.00\)">
                  <c:v>1522.4146417228442</c:v>
                </c:pt>
                <c:pt idx="231" formatCode="#,##0.00_);[Red]\(#,##0.00\)">
                  <c:v>1500.5026682647383</c:v>
                </c:pt>
                <c:pt idx="232" formatCode="#,##0.00_);[Red]\(#,##0.00\)">
                  <c:v>1448.2677621183286</c:v>
                </c:pt>
                <c:pt idx="233" formatCode="#,##0.00_);[Red]\(#,##0.00\)">
                  <c:v>1490.8840951506795</c:v>
                </c:pt>
                <c:pt idx="234" formatCode="#,##0.00_);[Red]\(#,##0.00\)">
                  <c:v>1529.2079203208914</c:v>
                </c:pt>
                <c:pt idx="235" formatCode="#,##0.00_);[Red]\(#,##0.00\)">
                  <c:v>1567.9255321730873</c:v>
                </c:pt>
                <c:pt idx="236" formatCode="#,##0.00_);[Red]\(#,##0.00\)">
                  <c:v>1588.0882898611155</c:v>
                </c:pt>
                <c:pt idx="237" formatCode="#,##0.00_);[Red]\(#,##0.00\)">
                  <c:v>1587.5552951336472</c:v>
                </c:pt>
                <c:pt idx="238" formatCode="#,##0.00_);[Red]\(#,##0.00\)">
                  <c:v>1561.8011133592076</c:v>
                </c:pt>
                <c:pt idx="239" formatCode="#,##0.00_);[Red]\(#,##0.00\)">
                  <c:v>1654.7982816678775</c:v>
                </c:pt>
                <c:pt idx="240" formatCode="#,##0.00_);[Red]\(#,##0.00\)">
                  <c:v>1685.8040943867097</c:v>
                </c:pt>
                <c:pt idx="241" formatCode="#,##0.00_);[Red]\(#,##0.00\)">
                  <c:v>1714.9742991958381</c:v>
                </c:pt>
                <c:pt idx="242" formatCode="#,##0.00_);[Red]\(#,##0.00\)">
                  <c:v>1672.285018226931</c:v>
                </c:pt>
                <c:pt idx="243" formatCode="#,##0.00_);[Red]\(#,##0.00\)">
                  <c:v>1679.691872179</c:v>
                </c:pt>
                <c:pt idx="244" formatCode="#,##0.00_);[Red]\(#,##0.00\)">
                  <c:v>1715.712995435933</c:v>
                </c:pt>
                <c:pt idx="245" formatCode="#,##0.00_);[Red]\(#,##0.00\)">
                  <c:v>1638.6442459777409</c:v>
                </c:pt>
                <c:pt idx="246" formatCode="#,##0.00_);[Red]\(#,##0.00\)">
                  <c:v>1561.0645939201991</c:v>
                </c:pt>
                <c:pt idx="247" formatCode="#,##0.00_);[Red]\(#,##0.00\)">
                  <c:v>1502.4365321449054</c:v>
                </c:pt>
                <c:pt idx="248" formatCode="#,##0.00_);[Red]\(#,##0.00\)">
                  <c:v>1535.3146220018143</c:v>
                </c:pt>
                <c:pt idx="249" formatCode="#,##0.00_);[Red]\(#,##0.00\)">
                  <c:v>1622.177328053835</c:v>
                </c:pt>
                <c:pt idx="250" formatCode="#,##0.00_);[Red]\(#,##0.00\)">
                  <c:v>1705.2137686058265</c:v>
                </c:pt>
                <c:pt idx="251" formatCode="#,##0.00_);[Red]\(#,##0.00\)">
                  <c:v>1771.2953585598534</c:v>
                </c:pt>
                <c:pt idx="252" formatCode="#,##0.00_);[Red]\(#,##0.00\)">
                  <c:v>1781.6914628356953</c:v>
                </c:pt>
                <c:pt idx="253" formatCode="#,##0.00_);[Red]\(#,##0.00\)">
                  <c:v>1797.4069572023325</c:v>
                </c:pt>
                <c:pt idx="254" formatCode="#,##0.00_);[Red]\(#,##0.00\)">
                  <c:v>1807.0580761518868</c:v>
                </c:pt>
                <c:pt idx="255" formatCode="#,##0.00_);[Red]\(#,##0.00\)">
                  <c:v>1760.3391689398309</c:v>
                </c:pt>
                <c:pt idx="256" formatCode="#,##0.00_);[Red]\(#,##0.00\)">
                  <c:v>1833.8377028696646</c:v>
                </c:pt>
                <c:pt idx="257" formatCode="#,##0.00_);[Red]\(#,##0.00\)">
                  <c:v>1896.7102848973213</c:v>
                </c:pt>
                <c:pt idx="258" formatCode="#,##0.00_);[Red]\(#,##0.00\)">
                  <c:v>1923.0810820176002</c:v>
                </c:pt>
                <c:pt idx="259" formatCode="#,##0.00_);[Red]\(#,##0.00\)">
                  <c:v>2000.1064394921605</c:v>
                </c:pt>
                <c:pt idx="260" formatCode="#,##0.00_);[Red]\(#,##0.00\)">
                  <c:v>1932.2769110319207</c:v>
                </c:pt>
                <c:pt idx="261" formatCode="#,##0.00_);[Red]\(#,##0.00\)">
                  <c:v>2025.291577382171</c:v>
                </c:pt>
                <c:pt idx="262" formatCode="#,##0.00_);[Red]\(#,##0.00\)">
                  <c:v>2165.6579012559805</c:v>
                </c:pt>
                <c:pt idx="263" formatCode="#,##0.00_);[Red]\(#,##0.00\)">
                  <c:v>2081.2706642941985</c:v>
                </c:pt>
                <c:pt idx="264" formatCode="#,##0.00_);[Red]\(#,##0.00\)">
                  <c:v>2090.841556493277</c:v>
                </c:pt>
                <c:pt idx="265" formatCode="#,##0.00_);[Red]\(#,##0.00\)">
                  <c:v>1887.3653478030444</c:v>
                </c:pt>
                <c:pt idx="266" formatCode="#,##0.00_);[Red]\(#,##0.00\)">
                  <c:v>1785.8959251103149</c:v>
                </c:pt>
                <c:pt idx="267" formatCode="#,##0.00_);[Red]\(#,##0.00\)">
                  <c:v>1749.1296069806026</c:v>
                </c:pt>
                <c:pt idx="268" formatCode="#,##0.00_);[Red]\(#,##0.00\)">
                  <c:v>1869.3018479310742</c:v>
                </c:pt>
                <c:pt idx="269" formatCode="#,##0.00_);[Red]\(#,##0.00\)">
                  <c:v>1991.942136395847</c:v>
                </c:pt>
                <c:pt idx="270" formatCode="#,##0.00_);[Red]\(#,##0.00\)">
                  <c:v>1951.2913808377004</c:v>
                </c:pt>
                <c:pt idx="271" formatCode="#,##0.00_);[Red]\(#,##0.00\)">
                  <c:v>1831.9304412493493</c:v>
                </c:pt>
                <c:pt idx="272" formatCode="#,##0.00_);[Red]\(#,##0.00\)">
                  <c:v>1906.0191193961336</c:v>
                </c:pt>
                <c:pt idx="273" formatCode="#,##0.00_);[Red]\(#,##0.00\)">
                  <c:v>1710.9719256116343</c:v>
                </c:pt>
                <c:pt idx="274" formatCode="#,##0.00_);[Red]\(#,##0.00\)">
                  <c:v>1329.4616852957724</c:v>
                </c:pt>
                <c:pt idx="275" formatCode="#,##0.00_);[Red]\(#,##0.00\)">
                  <c:v>1199.9668866912391</c:v>
                </c:pt>
                <c:pt idx="276" formatCode="#,##0.00_);[Red]\(#,##0.00\)">
                  <c:v>1189.1578253956889</c:v>
                </c:pt>
                <c:pt idx="277" formatCode="#,##0.00_);[Red]\(#,##0.00\)">
                  <c:v>1207.3836638619421</c:v>
                </c:pt>
                <c:pt idx="278" formatCode="#,##0.00_);[Red]\(#,##0.00\)">
                  <c:v>1200.3617458229553</c:v>
                </c:pt>
                <c:pt idx="279" formatCode="#,##0.00_);[Red]\(#,##0.00\)">
                  <c:v>1168.2506992441868</c:v>
                </c:pt>
                <c:pt idx="280" formatCode="#,##0.00_);[Red]\(#,##0.00\)">
                  <c:v>1333.1419071057951</c:v>
                </c:pt>
                <c:pt idx="281" formatCode="#,##0.00_);[Red]\(#,##0.00\)">
                  <c:v>1394.4756229197285</c:v>
                </c:pt>
                <c:pt idx="282" formatCode="#,##0.00_);[Red]\(#,##0.00\)">
                  <c:v>1473.1961880946735</c:v>
                </c:pt>
                <c:pt idx="283" formatCode="#,##0.00_);[Red]\(#,##0.00\)">
                  <c:v>1516.868007256345</c:v>
                </c:pt>
                <c:pt idx="284" formatCode="#,##0.00_);[Red]\(#,##0.00\)">
                  <c:v>1619.0379190841634</c:v>
                </c:pt>
                <c:pt idx="285" formatCode="#,##0.00_);[Red]\(#,##0.00\)">
                  <c:v>1689.1137827537902</c:v>
                </c:pt>
                <c:pt idx="286" formatCode="#,##0.00_);[Red]\(#,##0.00\)">
                  <c:v>1723.1188084489484</c:v>
                </c:pt>
                <c:pt idx="287" formatCode="#,##0.00_);[Red]\(#,##0.00\)">
                  <c:v>1762.8946459396584</c:v>
                </c:pt>
                <c:pt idx="288" formatCode="#,##0.00_);[Red]\(#,##0.00\)">
                  <c:v>1817.6088209742636</c:v>
                </c:pt>
                <c:pt idx="289" formatCode="#,##0.00_);[Red]\(#,##0.00\)">
                  <c:v>1851.2624422386014</c:v>
                </c:pt>
                <c:pt idx="290" formatCode="#,##0.00_);[Red]\(#,##0.00\)">
                  <c:v>1785.7514684862422</c:v>
                </c:pt>
                <c:pt idx="291" formatCode="#,##0.00_);[Red]\(#,##0.00\)">
                  <c:v>1921.642918092525</c:v>
                </c:pt>
                <c:pt idx="292" formatCode="#,##0.00_);[Red]\(#,##0.00\)">
                  <c:v>2011.9836127082658</c:v>
                </c:pt>
                <c:pt idx="293" formatCode="#,##0.00_);[Red]\(#,##0.00\)">
                  <c:v>1894.2034157442017</c:v>
                </c:pt>
                <c:pt idx="294" formatCode="#,##0.00_);[Red]\(#,##0.00\)">
                  <c:v>1848.1596613824508</c:v>
                </c:pt>
                <c:pt idx="295" formatCode="#,##0.00_);[Red]\(#,##0.00\)">
                  <c:v>1828.1838011458128</c:v>
                </c:pt>
                <c:pt idx="296" formatCode="#,##0.00_);[Red]\(#,##0.00\)">
                  <c:v>1840.0563242589844</c:v>
                </c:pt>
                <c:pt idx="297" formatCode="#,##0.00_);[Red]\(#,##0.00\)">
                  <c:v>1940.8772119831974</c:v>
                </c:pt>
                <c:pt idx="298" formatCode="#,##0.00_);[Red]\(#,##0.00\)">
                  <c:v>2067.0326484569327</c:v>
                </c:pt>
                <c:pt idx="299" formatCode="#,##0.00_);[Red]\(#,##0.00\)">
                  <c:v>2149.4344382504137</c:v>
                </c:pt>
                <c:pt idx="300" formatCode="#,##0.00_);[Red]\(#,##0.00\)">
                  <c:v>2212.4423590483302</c:v>
                </c:pt>
                <c:pt idx="301" formatCode="#,##0.00_);[Red]\(#,##0.00\)">
                  <c:v>2292.2794581614389</c:v>
                </c:pt>
                <c:pt idx="302" formatCode="#,##0.00_);[Red]\(#,##0.00\)">
                  <c:v>2354.4339925395088</c:v>
                </c:pt>
                <c:pt idx="303" formatCode="#,##0.00_);[Red]\(#,##0.00\)">
                  <c:v>2299.6805439657983</c:v>
                </c:pt>
                <c:pt idx="304" formatCode="#,##0.00_);[Red]\(#,##0.00\)">
                  <c:v>2345.0944511009743</c:v>
                </c:pt>
                <c:pt idx="305" formatCode="#,##0.00_);[Red]\(#,##0.00\)">
                  <c:v>2365.6330085757386</c:v>
                </c:pt>
                <c:pt idx="306" formatCode="#,##0.00_);[Red]\(#,##0.00\)">
                  <c:v>2256.0874281898068</c:v>
                </c:pt>
                <c:pt idx="307" formatCode="#,##0.00_);[Red]\(#,##0.00\)">
                  <c:v>2380.4643962896571</c:v>
                </c:pt>
                <c:pt idx="308" formatCode="#,##0.00_);[Red]\(#,##0.00\)">
                  <c:v>2174.7908386650133</c:v>
                </c:pt>
                <c:pt idx="309" formatCode="#,##0.00_);[Red]\(#,##0.00\)">
                  <c:v>2225.4501573536068</c:v>
                </c:pt>
                <c:pt idx="310" formatCode="#,##0.00_);[Red]\(#,##0.00\)">
                  <c:v>2299.6430996105755</c:v>
                </c:pt>
                <c:pt idx="311" formatCode="#,##0.00_);[Red]\(#,##0.00\)">
                  <c:v>2292.7622505103409</c:v>
                </c:pt>
                <c:pt idx="312" formatCode="#,##0.00_);[Red]\(#,##0.00\)">
                  <c:v>2280.2101979735621</c:v>
                </c:pt>
                <c:pt idx="313" formatCode="#,##0.00_);[Red]\(#,##0.00\)">
                  <c:v>2405.2800130706219</c:v>
                </c:pt>
                <c:pt idx="314" formatCode="#,##0.00_);[Red]\(#,##0.00\)">
                  <c:v>2568.0384031266508</c:v>
                </c:pt>
                <c:pt idx="315" formatCode="#,##0.00_);[Red]\(#,##0.00\)">
                  <c:v>2700.0135683818535</c:v>
                </c:pt>
                <c:pt idx="316" formatCode="#,##0.00_);[Red]\(#,##0.00\)">
                  <c:v>2717.1407290326697</c:v>
                </c:pt>
                <c:pt idx="317" formatCode="#,##0.00_);[Red]\(#,##0.00\)">
                  <c:v>2590.039474514193</c:v>
                </c:pt>
                <c:pt idx="318" formatCode="#,##0.00_);[Red]\(#,##0.00\)">
                  <c:v>2550.9135609199184</c:v>
                </c:pt>
                <c:pt idx="319" formatCode="#,##0.00_);[Red]\(#,##0.00\)">
                  <c:v>2606.6985867490685</c:v>
                </c:pt>
                <c:pt idx="320" formatCode="#,##0.00_);[Red]\(#,##0.00\)">
                  <c:v>2740.1553752738387</c:v>
                </c:pt>
                <c:pt idx="321" formatCode="#,##0.00_);[Red]\(#,##0.00\)">
                  <c:v>2821.9511327554774</c:v>
                </c:pt>
                <c:pt idx="322" formatCode="#,##0.00_);[Red]\(#,##0.00\)">
                  <c:v>2736.8883209550781</c:v>
                </c:pt>
                <c:pt idx="323" formatCode="#,##0.00_);[Red]\(#,##0.00\)">
                  <c:v>2617.6051330074829</c:v>
                </c:pt>
                <c:pt idx="324" formatCode="#,##0.00_);[Red]\(#,##0.00\)">
                  <c:v>2659.7470612506331</c:v>
                </c:pt>
                <c:pt idx="325" formatCode="#,##0.00_);[Red]\(#,##0.00\)">
                  <c:v>2737.89599388844</c:v>
                </c:pt>
                <c:pt idx="326" formatCode="#,##0.00_);[Red]\(#,##0.00\)">
                  <c:v>2749.1813967094613</c:v>
                </c:pt>
                <c:pt idx="327" formatCode="#,##0.00_);[Red]\(#,##0.00\)">
                  <c:v>2796.3234250869741</c:v>
                </c:pt>
                <c:pt idx="328" formatCode="#,##0.00_);[Red]\(#,##0.00\)">
                  <c:v>2819.5693545255008</c:v>
                </c:pt>
                <c:pt idx="329" formatCode="#,##0.00_);[Red]\(#,##0.00\)">
                  <c:v>2982.2164916312609</c:v>
                </c:pt>
                <c:pt idx="330" formatCode="#,##0.00_);[Red]\(#,##0.00\)">
                  <c:v>2938.3289270047371</c:v>
                </c:pt>
                <c:pt idx="331" formatCode="#,##0.00_);[Red]\(#,##0.00\)">
                  <c:v>3034.0550451923482</c:v>
                </c:pt>
                <c:pt idx="332" formatCode="#,##0.00_);[Red]\(#,##0.00\)">
                  <c:v>3106.4838703314858</c:v>
                </c:pt>
                <c:pt idx="333" formatCode="#,##0.00_);[Red]\(#,##0.00\)">
                  <c:v>3188.5537305666348</c:v>
                </c:pt>
                <c:pt idx="334" formatCode="#,##0.00_);[Red]\(#,##0.00\)">
                  <c:v>3292.9874133135586</c:v>
                </c:pt>
                <c:pt idx="335" formatCode="#,##0.00_);[Red]\(#,##0.00\)">
                  <c:v>3400.4900354056631</c:v>
                </c:pt>
                <c:pt idx="336" formatCode="#,##0.00_);[Red]\(#,##0.00\)">
                  <c:v>3514.8028643839057</c:v>
                </c:pt>
                <c:pt idx="337" formatCode="#,##0.00_);[Red]\(#,##0.00\)">
                  <c:v>3558.9189011625431</c:v>
                </c:pt>
                <c:pt idx="338" formatCode="#,##0.00_);[Red]\(#,##0.00\)">
                  <c:v>3615.9730490477773</c:v>
                </c:pt>
                <c:pt idx="339" formatCode="#,##0.00_);[Red]\(#,##0.00\)">
                  <c:v>3662.1356041363442</c:v>
                </c:pt>
                <c:pt idx="340" formatCode="#,##0.00_);[Red]\(#,##0.00\)">
                  <c:v>3555.4570157305629</c:v>
                </c:pt>
                <c:pt idx="341" formatCode="#,##0.00_);[Red]\(#,##0.00\)">
                  <c:v>3622.114831931236</c:v>
                </c:pt>
                <c:pt idx="342" formatCode="#,##0.00_);[Red]\(#,##0.00\)">
                  <c:v>3793.1199984599489</c:v>
                </c:pt>
                <c:pt idx="343" formatCode="#,##0.00_);[Red]\(#,##0.00\)">
                  <c:v>3927.7592297120136</c:v>
                </c:pt>
                <c:pt idx="344" formatCode="#,##0.00_);[Red]\(#,##0.00\)">
                  <c:v>3980.4171956585019</c:v>
                </c:pt>
                <c:pt idx="345" formatCode="#,##0.00_);[Red]\(#,##0.00\)">
                  <c:v>4071.3123107633132</c:v>
                </c:pt>
                <c:pt idx="346" formatCode="#,##0.00_);[Red]\(#,##0.00\)">
                  <c:v>3965.6411085211835</c:v>
                </c:pt>
                <c:pt idx="347" formatCode="#,##0.00_);[Red]\(#,##0.00\)">
                  <c:v>4222.1097152299608</c:v>
                </c:pt>
                <c:pt idx="348" formatCode="#,##0.00_);[Red]\(#,##0.00\)">
                  <c:v>4261.7877805811377</c:v>
                </c:pt>
                <c:pt idx="349" formatCode="#,##0.00_);[Red]\(#,##0.00\)">
                  <c:v>4183.6515268595695</c:v>
                </c:pt>
                <c:pt idx="350" formatCode="#,##0.00_);[Red]\(#,##0.00\)">
                  <c:v>4344.4244240820608</c:v>
                </c:pt>
                <c:pt idx="351" formatCode="#,##0.00_);[Red]\(#,##0.00\)">
                  <c:v>4390.1755910516567</c:v>
                </c:pt>
                <c:pt idx="352" formatCode="#,##0.00_);[Red]\(#,##0.00\)">
                  <c:v>4419.9213600173161</c:v>
                </c:pt>
                <c:pt idx="353" formatCode="#,##0.00_);[Red]\(#,##0.00\)">
                  <c:v>4477.4006529380767</c:v>
                </c:pt>
                <c:pt idx="354" formatCode="#,##0.00_);[Red]\(#,##0.00\)">
                  <c:v>4482.6860627194219</c:v>
                </c:pt>
                <c:pt idx="355" formatCode="#,##0.00_);[Red]\(#,##0.00\)">
                  <c:v>4529.312641696456</c:v>
                </c:pt>
                <c:pt idx="356" formatCode="#,##0.00_);[Red]\(#,##0.00\)">
                  <c:v>4423.3236258685038</c:v>
                </c:pt>
                <c:pt idx="357" formatCode="#,##0.00_);[Red]\(#,##0.00\)">
                  <c:v>4262.5942007462536</c:v>
                </c:pt>
                <c:pt idx="358" formatCode="#,##0.00_);[Red]\(#,##0.00\)">
                  <c:v>4446.4868210998684</c:v>
                </c:pt>
                <c:pt idx="359" formatCode="#,##0.00_);[Red]\(#,##0.00\)">
                  <c:v>4654.2322494661075</c:v>
                </c:pt>
                <c:pt idx="360" formatCode="#,##0.00_);[Red]\(#,##0.00\)">
                  <c:v>4629.0135979971228</c:v>
                </c:pt>
                <c:pt idx="361" formatCode="#,##0.00_);[Red]\(#,##0.00\)">
                  <c:v>4260.3069458298132</c:v>
                </c:pt>
                <c:pt idx="362" formatCode="#,##0.00_);[Red]\(#,##0.00\)">
                  <c:v>4130.5416094391485</c:v>
                </c:pt>
                <c:pt idx="363" formatCode="#,##0.00_);[Red]\(#,##0.00\)">
                  <c:v>4378.1007702483366</c:v>
                </c:pt>
                <c:pt idx="364" formatCode="#,##0.00_);[Red]\(#,##0.00\)">
                  <c:v>4492.7462394735994</c:v>
                </c:pt>
                <c:pt idx="365" formatCode="#,##0.00_);[Red]\(#,##0.00\)">
                  <c:v>4380.4227461709688</c:v>
                </c:pt>
                <c:pt idx="366" formatCode="#,##0.00_);[Red]\(#,##0.00\)">
                  <c:v>4427.9780834310022</c:v>
                </c:pt>
                <c:pt idx="367" formatCode="#,##0.00_);[Red]\(#,##0.00\)">
                  <c:v>4593.5658688026579</c:v>
                </c:pt>
                <c:pt idx="368" formatCode="#,##0.00_);[Red]\(#,##0.00\)">
                  <c:v>4786.7302091235115</c:v>
                </c:pt>
                <c:pt idx="369" formatCode="#,##0.00_);[Red]\(#,##0.00\)">
                  <c:v>4814.3375408920765</c:v>
                </c:pt>
                <c:pt idx="370" formatCode="#,##0.00_);[Red]\(#,##0.00\)">
                  <c:v>4846.3331579094865</c:v>
                </c:pt>
                <c:pt idx="371" formatCode="#,##0.00_);[Red]\(#,##0.00\)">
                  <c:v>4792.788276711276</c:v>
                </c:pt>
                <c:pt idx="372" formatCode="#,##0.00_);[Red]\(#,##0.00\)">
                  <c:v>4887.346539191175</c:v>
                </c:pt>
                <c:pt idx="373" formatCode="#,##0.00_);[Red]\(#,##0.00\)">
                  <c:v>5057.8316184367732</c:v>
                </c:pt>
                <c:pt idx="374" formatCode="#,##0.00_);[Red]\(#,##0.00\)">
                  <c:v>5262.2665231702749</c:v>
                </c:pt>
                <c:pt idx="375" formatCode="#,##0.00_);[Red]\(#,##0.00\)">
                  <c:v>5387.2489928301429</c:v>
                </c:pt>
                <c:pt idx="376" formatCode="#,##0.00_);[Red]\(#,##0.00\)">
                  <c:v>5448.8748382246831</c:v>
                </c:pt>
                <c:pt idx="377" formatCode="#,##0.00_);[Red]\(#,##0.00\)">
                  <c:v>5688.391563784241</c:v>
                </c:pt>
                <c:pt idx="378" formatCode="#,##0.00_);[Red]\(#,##0.00\)">
                  <c:v>5767.9944441691132</c:v>
                </c:pt>
                <c:pt idx="379" formatCode="#,##0.00_);[Red]\(#,##0.00\)">
                  <c:v>5817.1339092243979</c:v>
                </c:pt>
                <c:pt idx="380" formatCode="#,##0.00_);[Red]\(#,##0.00\)">
                  <c:v>5875.4332192119646</c:v>
                </c:pt>
                <c:pt idx="381" formatCode="#,##0.00_);[Red]\(#,##0.00\)">
                  <c:v>5955.9522558766703</c:v>
                </c:pt>
                <c:pt idx="382" formatCode="#,##0.00_);[Red]\(#,##0.00\)">
                  <c:v>6089.5123715458722</c:v>
                </c:pt>
                <c:pt idx="383" formatCode="#,##0.00_);[Red]\(#,##0.00\)">
                  <c:v>6329.2195787588707</c:v>
                </c:pt>
                <c:pt idx="384" formatCode="#,##0.00_);[Red]\(#,##0.00\)">
                  <c:v>6398.9947422596015</c:v>
                </c:pt>
                <c:pt idx="385" formatCode="#,##0.00_);[Red]\(#,##0.00\)">
                  <c:v>6791.4947819997933</c:v>
                </c:pt>
                <c:pt idx="386" formatCode="#,##0.00_);[Red]\(#,##0.00\)">
                  <c:v>6705.4408261908138</c:v>
                </c:pt>
                <c:pt idx="387" formatCode="#,##0.00_);[Red]\(#,##0.00\)">
                  <c:v>6845.9043766483474</c:v>
                </c:pt>
                <c:pt idx="388" formatCode="#,##0.00_);[Red]\(#,##0.00\)">
                  <c:v>6607.8991115418603</c:v>
                </c:pt>
                <c:pt idx="389" formatCode="#,##0.00_);[Red]\(#,##0.00\)">
                  <c:v>6876.9452009229108</c:v>
                </c:pt>
                <c:pt idx="390" formatCode="#,##0.00_);[Red]\(#,##0.00\)">
                  <c:v>7160.6197845516672</c:v>
                </c:pt>
                <c:pt idx="391" formatCode="#,##0.00_);[Red]\(#,##0.00\)">
                  <c:v>7297.6468366782547</c:v>
                </c:pt>
                <c:pt idx="392" formatCode="#,##0.00_);[Red]\(#,##0.00\)">
                  <c:v>7454.1121346311647</c:v>
                </c:pt>
                <c:pt idx="393" formatCode="#,##0.00_);[Red]\(#,##0.00\)">
                  <c:v>7528.9979455752873</c:v>
                </c:pt>
                <c:pt idx="394" formatCode="#,##0.00_);[Red]\(#,##0.00\)">
                  <c:v>7172.5771815449943</c:v>
                </c:pt>
                <c:pt idx="395" formatCode="#,##0.00_);[Red]\(#,##0.00\)">
                  <c:v>6856.0092922462263</c:v>
                </c:pt>
                <c:pt idx="396" formatCode="#,##0.00_);[Red]\(#,##0.00\)">
                  <c:v>6498.9447092649598</c:v>
                </c:pt>
                <c:pt idx="397" formatCode="#,##0.00_);[Red]\(#,##0.00\)">
                  <c:v>6620.7943571869373</c:v>
                </c:pt>
                <c:pt idx="398" formatCode="#,##0.00_);[Red]\(#,##0.00\)">
                  <c:v>7022.0423162818088</c:v>
                </c:pt>
                <c:pt idx="399" formatCode="#,##0.00_);[Red]\(#,##0.00\)">
                  <c:v>7255.1840478748254</c:v>
                </c:pt>
                <c:pt idx="400" formatCode="#,##0.00_);[Red]\(#,##0.00\)">
                  <c:v>7662.9234054989001</c:v>
                </c:pt>
                <c:pt idx="401" formatCode="#,##0.00_);[Red]\(#,##0.00\)">
                  <c:v>7481.9957048162069</c:v>
                </c:pt>
                <c:pt idx="402" formatCode="#,##0.00_);[Red]\(#,##0.00\)">
                  <c:v>7506.152412456634</c:v>
                </c:pt>
                <c:pt idx="403" formatCode="#,##0.00_);[Red]\(#,##0.00\)">
                  <c:v>7898.8510106666681</c:v>
                </c:pt>
                <c:pt idx="404" formatCode="#,##0.00_);[Red]\(#,##0.00\)">
                  <c:v>7620.7681780878856</c:v>
                </c:pt>
                <c:pt idx="405" formatCode="#,##0.00_);[Red]\(#,##0.00\)">
                  <c:v>7814.9807965642622</c:v>
                </c:pt>
                <c:pt idx="406" formatCode="#,##0.00_);[Red]\(#,##0.00\)">
                  <c:v>7860.7250098583736</c:v>
                </c:pt>
                <c:pt idx="407" formatCode="#,##0.00_);[Red]\(#,##0.00\)">
                  <c:v>8285.3975437196841</c:v>
                </c:pt>
                <c:pt idx="408" formatCode="#,##0.00_);[Red]\(#,##0.00\)">
                  <c:v>8528.3989873490791</c:v>
                </c:pt>
                <c:pt idx="409" formatCode="#,##0.00_);[Red]\(#,##0.00\)">
                  <c:v>9032.1908474075208</c:v>
                </c:pt>
                <c:pt idx="410" formatCode="#,##0.00_);[Red]\(#,##0.00\)">
                  <c:v>9298.4913045076264</c:v>
                </c:pt>
                <c:pt idx="411" formatCode="#,##0.00_);[Red]\(#,##0.00\)">
                  <c:v>7836.4148614697724</c:v>
                </c:pt>
                <c:pt idx="412" formatCode="#,##0.00_);[Red]\(#,##0.00\)">
                  <c:v>8437.9963839385109</c:v>
                </c:pt>
                <c:pt idx="413" formatCode="#,##0.00_);[Red]\(#,##0.00\)">
                  <c:v>9209.0342970891288</c:v>
                </c:pt>
                <c:pt idx="414" formatCode="#,##0.00_);[Red]\(#,##0.00\)">
                  <c:v>9899.7564737421708</c:v>
                </c:pt>
                <c:pt idx="415" formatCode="#,##0.00_);[Red]\(#,##0.00\)">
                  <c:v>10659.363375491375</c:v>
                </c:pt>
                <c:pt idx="416" formatCode="#,##0.00_);[Red]\(#,##0.00\)">
                  <c:v>11407.558143312139</c:v>
                </c:pt>
                <c:pt idx="417" formatCode="#,##0.00_);[Red]\(#,##0.00\)">
                  <c:v>11331.898007861324</c:v>
                </c:pt>
                <c:pt idx="418" formatCode="#,##0.00_);[Red]\(#,##0.00\)">
                  <c:v>11606.023067901908</c:v>
                </c:pt>
                <c:pt idx="419" formatCode="#,##0.00_);[Red]\(#,##0.00\)">
                  <c:v>11894.322531202584</c:v>
                </c:pt>
                <c:pt idx="420" formatCode="#,##0.00_);[Red]\(#,##0.00\)">
                  <c:v>12623.128884176313</c:v>
                </c:pt>
                <c:pt idx="421" formatCode="#,##0.00_);[Red]\(#,##0.00\)">
                  <c:v>13049.123151506088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DB-47C6-89AD-74637455A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957688"/>
        <c:axId val="775957360"/>
      </c:lineChart>
      <c:dateAx>
        <c:axId val="775957688"/>
        <c:scaling>
          <c:orientation val="minMax"/>
        </c:scaling>
        <c:delete val="0"/>
        <c:axPos val="b"/>
        <c:numFmt formatCode="mm/d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5957360"/>
        <c:crosses val="autoZero"/>
        <c:auto val="1"/>
        <c:lblOffset val="100"/>
        <c:baseTimeUnit val="months"/>
      </c:dateAx>
      <c:valAx>
        <c:axId val="77595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5957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0</xdr:row>
      <xdr:rowOff>0</xdr:rowOff>
    </xdr:from>
    <xdr:to>
      <xdr:col>10</xdr:col>
      <xdr:colOff>476250</xdr:colOff>
      <xdr:row>18</xdr:row>
      <xdr:rowOff>137159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AF664DD7-BE86-40D6-AC86-60CAE48CB4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0</xdr:colOff>
      <xdr:row>22</xdr:row>
      <xdr:rowOff>0</xdr:rowOff>
    </xdr:from>
    <xdr:to>
      <xdr:col>5</xdr:col>
      <xdr:colOff>743277</xdr:colOff>
      <xdr:row>23</xdr:row>
      <xdr:rowOff>28600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99FDF21-0A35-4A0C-9033-47AE75D481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00300" y="3352800"/>
          <a:ext cx="2343477" cy="181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0</xdr:row>
      <xdr:rowOff>104774</xdr:rowOff>
    </xdr:from>
    <xdr:to>
      <xdr:col>11</xdr:col>
      <xdr:colOff>609600</xdr:colOff>
      <xdr:row>22</xdr:row>
      <xdr:rowOff>19049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D42F176-BCC5-4104-9F68-CA482E1E98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fred.stlouisfed.org/series/NASDAQ10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fred.stlouisfed.org/series/NASDAQ1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961FA-85C4-446C-8C3C-7BB995C3238E}">
  <dimension ref="A1:G440"/>
  <sheetViews>
    <sheetView workbookViewId="0"/>
  </sheetViews>
  <sheetFormatPr defaultColWidth="12" defaultRowHeight="12" x14ac:dyDescent="0.15"/>
  <cols>
    <col min="1" max="1" width="12" style="2"/>
    <col min="2" max="2" width="12" style="1"/>
  </cols>
  <sheetData>
    <row r="1" spans="1:4" x14ac:dyDescent="0.15">
      <c r="A1" s="2" t="s">
        <v>0</v>
      </c>
    </row>
    <row r="2" spans="1:4" x14ac:dyDescent="0.15">
      <c r="A2" s="2" t="s">
        <v>1</v>
      </c>
      <c r="B2" s="1" t="s">
        <v>5</v>
      </c>
    </row>
    <row r="3" spans="1:4" x14ac:dyDescent="0.15">
      <c r="A3" s="2" t="s">
        <v>8</v>
      </c>
      <c r="B3" s="1" t="s">
        <v>4</v>
      </c>
    </row>
    <row r="4" spans="1:4" x14ac:dyDescent="0.15">
      <c r="A4" s="2">
        <v>31414</v>
      </c>
      <c r="B4" s="1" t="s">
        <v>10</v>
      </c>
    </row>
    <row r="5" spans="1:4" x14ac:dyDescent="0.15">
      <c r="A5" s="3" t="s">
        <v>2</v>
      </c>
    </row>
    <row r="6" spans="1:4" x14ac:dyDescent="0.15">
      <c r="A6" s="2" t="s">
        <v>3</v>
      </c>
    </row>
    <row r="7" spans="1:4" x14ac:dyDescent="0.15">
      <c r="A7" s="2" t="s">
        <v>6</v>
      </c>
      <c r="B7" s="5" t="s">
        <v>11</v>
      </c>
      <c r="C7" s="6" t="s">
        <v>7</v>
      </c>
      <c r="D7" s="6" t="s">
        <v>12</v>
      </c>
    </row>
    <row r="8" spans="1:4" x14ac:dyDescent="0.15">
      <c r="A8" s="2">
        <v>31413</v>
      </c>
      <c r="B8" s="1">
        <v>131.03800000000001</v>
      </c>
      <c r="D8">
        <v>1</v>
      </c>
    </row>
    <row r="9" spans="1:4" x14ac:dyDescent="0.15">
      <c r="A9" s="2">
        <v>31444</v>
      </c>
      <c r="B9" s="1">
        <v>138.626</v>
      </c>
      <c r="D9">
        <f>+D8+1</f>
        <v>2</v>
      </c>
    </row>
    <row r="10" spans="1:4" x14ac:dyDescent="0.15">
      <c r="A10" s="2">
        <v>31472</v>
      </c>
      <c r="B10" s="1">
        <v>145.33099999999999</v>
      </c>
      <c r="D10">
        <f t="shared" ref="D10:D19" si="0">+D9+1</f>
        <v>3</v>
      </c>
    </row>
    <row r="11" spans="1:4" x14ac:dyDescent="0.15">
      <c r="A11" s="2">
        <v>31503</v>
      </c>
      <c r="B11" s="1">
        <v>154.24</v>
      </c>
      <c r="D11">
        <f t="shared" si="0"/>
        <v>4</v>
      </c>
    </row>
    <row r="12" spans="1:4" x14ac:dyDescent="0.15">
      <c r="A12" s="2">
        <v>31533</v>
      </c>
      <c r="B12" s="1">
        <v>157.81899999999999</v>
      </c>
      <c r="D12">
        <f t="shared" si="0"/>
        <v>5</v>
      </c>
    </row>
    <row r="13" spans="1:4" x14ac:dyDescent="0.15">
      <c r="A13" s="2">
        <v>31564</v>
      </c>
      <c r="B13" s="1">
        <v>160.69999999999999</v>
      </c>
      <c r="D13">
        <f t="shared" si="0"/>
        <v>6</v>
      </c>
    </row>
    <row r="14" spans="1:4" x14ac:dyDescent="0.15">
      <c r="A14" s="2">
        <v>31594</v>
      </c>
      <c r="B14" s="1">
        <v>150.92500000000001</v>
      </c>
      <c r="D14">
        <f t="shared" si="0"/>
        <v>7</v>
      </c>
    </row>
    <row r="15" spans="1:4" x14ac:dyDescent="0.15">
      <c r="A15" s="2">
        <v>31625</v>
      </c>
      <c r="B15" s="1">
        <v>147.53299999999999</v>
      </c>
      <c r="D15">
        <f t="shared" si="0"/>
        <v>8</v>
      </c>
    </row>
    <row r="16" spans="1:4" x14ac:dyDescent="0.15">
      <c r="A16" s="2">
        <v>31656</v>
      </c>
      <c r="B16" s="1">
        <v>141.00299999999999</v>
      </c>
      <c r="D16">
        <f t="shared" si="0"/>
        <v>9</v>
      </c>
    </row>
    <row r="17" spans="1:7" x14ac:dyDescent="0.15">
      <c r="A17" s="2">
        <v>31686</v>
      </c>
      <c r="B17" s="1">
        <v>140.81</v>
      </c>
      <c r="D17">
        <f t="shared" si="0"/>
        <v>10</v>
      </c>
    </row>
    <row r="18" spans="1:7" x14ac:dyDescent="0.15">
      <c r="A18" s="2">
        <v>31717</v>
      </c>
      <c r="B18" s="1">
        <v>144.215</v>
      </c>
      <c r="D18">
        <f t="shared" si="0"/>
        <v>11</v>
      </c>
    </row>
    <row r="19" spans="1:7" x14ac:dyDescent="0.15">
      <c r="A19" s="2">
        <v>31747</v>
      </c>
      <c r="B19" s="1">
        <v>145.19399999999999</v>
      </c>
      <c r="C19">
        <f>_xlfn.FORECAST.LINEAR(D19,B8:B18,D8:D18)</f>
        <v>148.82158181818178</v>
      </c>
      <c r="D19">
        <f t="shared" si="0"/>
        <v>12</v>
      </c>
      <c r="E19">
        <f>+B19/C19</f>
        <v>0.9756246253139973</v>
      </c>
      <c r="G19" s="4"/>
    </row>
    <row r="20" spans="1:7" x14ac:dyDescent="0.15">
      <c r="A20" s="2">
        <v>31778</v>
      </c>
      <c r="B20" s="1">
        <v>160.76300000000001</v>
      </c>
      <c r="C20">
        <f t="shared" ref="C20:C83" si="1">_xlfn.FORECAST.LINEAR(D20,B9:B19,D9:D19)</f>
        <v>144.65165454545451</v>
      </c>
      <c r="D20">
        <f t="shared" ref="D20:D83" si="2">+D19+1</f>
        <v>13</v>
      </c>
      <c r="E20">
        <f t="shared" ref="E20:E83" si="3">+B20/C20</f>
        <v>1.1113803053630662</v>
      </c>
    </row>
    <row r="21" spans="1:7" x14ac:dyDescent="0.15">
      <c r="A21" s="2">
        <v>31809</v>
      </c>
      <c r="B21" s="1">
        <v>177.256</v>
      </c>
      <c r="C21">
        <f t="shared" si="1"/>
        <v>147.1645636363636</v>
      </c>
      <c r="D21">
        <f t="shared" si="2"/>
        <v>14</v>
      </c>
      <c r="E21">
        <f t="shared" si="3"/>
        <v>1.204474743240437</v>
      </c>
    </row>
    <row r="22" spans="1:7" x14ac:dyDescent="0.15">
      <c r="A22" s="2">
        <v>31837</v>
      </c>
      <c r="B22" s="1">
        <v>185.72200000000001</v>
      </c>
      <c r="C22">
        <f t="shared" si="1"/>
        <v>156.05227272727274</v>
      </c>
      <c r="D22">
        <f t="shared" si="2"/>
        <v>15</v>
      </c>
      <c r="E22">
        <f t="shared" si="3"/>
        <v>1.1901268514338144</v>
      </c>
    </row>
    <row r="23" spans="1:7" x14ac:dyDescent="0.15">
      <c r="A23" s="2">
        <v>31868</v>
      </c>
      <c r="B23" s="1">
        <v>184.87299999999999</v>
      </c>
      <c r="C23">
        <f t="shared" si="1"/>
        <v>168.38292727272727</v>
      </c>
      <c r="D23">
        <f t="shared" si="2"/>
        <v>16</v>
      </c>
      <c r="E23">
        <f t="shared" si="3"/>
        <v>1.0979319756127295</v>
      </c>
    </row>
    <row r="24" spans="1:7" x14ac:dyDescent="0.15">
      <c r="A24" s="2">
        <v>31898</v>
      </c>
      <c r="B24" s="1">
        <v>186.989</v>
      </c>
      <c r="C24">
        <f t="shared" si="1"/>
        <v>179.53360000000004</v>
      </c>
      <c r="D24">
        <f t="shared" si="2"/>
        <v>17</v>
      </c>
      <c r="E24">
        <f t="shared" si="3"/>
        <v>1.0415264886349962</v>
      </c>
    </row>
    <row r="25" spans="1:7" x14ac:dyDescent="0.15">
      <c r="A25" s="2">
        <v>31929</v>
      </c>
      <c r="B25" s="1">
        <v>189.447</v>
      </c>
      <c r="C25">
        <f t="shared" si="1"/>
        <v>190.65901818181817</v>
      </c>
      <c r="D25">
        <f t="shared" si="2"/>
        <v>18</v>
      </c>
      <c r="E25">
        <f t="shared" si="3"/>
        <v>0.99364300627698421</v>
      </c>
    </row>
    <row r="26" spans="1:7" x14ac:dyDescent="0.15">
      <c r="A26" s="2">
        <v>31959</v>
      </c>
      <c r="B26" s="1">
        <v>192.39500000000001</v>
      </c>
      <c r="C26">
        <f t="shared" si="1"/>
        <v>198.93385454545452</v>
      </c>
      <c r="D26">
        <f t="shared" si="2"/>
        <v>19</v>
      </c>
      <c r="E26">
        <f t="shared" si="3"/>
        <v>0.96713050898050912</v>
      </c>
    </row>
    <row r="27" spans="1:7" x14ac:dyDescent="0.15">
      <c r="A27" s="2">
        <v>31990</v>
      </c>
      <c r="B27" s="1">
        <v>205.97200000000001</v>
      </c>
      <c r="C27">
        <f t="shared" si="1"/>
        <v>205.37774545454545</v>
      </c>
      <c r="D27">
        <f t="shared" si="2"/>
        <v>20</v>
      </c>
      <c r="E27">
        <f t="shared" si="3"/>
        <v>1.0028934709753452</v>
      </c>
    </row>
    <row r="28" spans="1:7" x14ac:dyDescent="0.15">
      <c r="A28" s="2">
        <v>32021</v>
      </c>
      <c r="B28" s="1">
        <v>203.52199999999999</v>
      </c>
      <c r="C28">
        <f t="shared" si="1"/>
        <v>212.76825454545451</v>
      </c>
      <c r="D28">
        <f t="shared" si="2"/>
        <v>21</v>
      </c>
      <c r="E28">
        <f t="shared" si="3"/>
        <v>0.95654307281315221</v>
      </c>
    </row>
    <row r="29" spans="1:7" x14ac:dyDescent="0.15">
      <c r="A29" s="2">
        <v>32051</v>
      </c>
      <c r="B29" s="1">
        <v>175.85499999999999</v>
      </c>
      <c r="C29">
        <f t="shared" si="1"/>
        <v>215.67847272727272</v>
      </c>
      <c r="D29">
        <f t="shared" si="2"/>
        <v>22</v>
      </c>
      <c r="E29">
        <f t="shared" si="3"/>
        <v>0.81535722029323787</v>
      </c>
    </row>
    <row r="30" spans="1:7" x14ac:dyDescent="0.15">
      <c r="A30" s="2">
        <v>32082</v>
      </c>
      <c r="B30" s="1">
        <v>145.696</v>
      </c>
      <c r="C30">
        <f t="shared" si="1"/>
        <v>205.91212727272728</v>
      </c>
      <c r="D30">
        <f t="shared" si="2"/>
        <v>23</v>
      </c>
      <c r="E30">
        <f t="shared" si="3"/>
        <v>0.70756395910100045</v>
      </c>
    </row>
    <row r="31" spans="1:7" x14ac:dyDescent="0.15">
      <c r="A31" s="2">
        <v>32112</v>
      </c>
      <c r="B31" s="1">
        <v>146.55000000000001</v>
      </c>
      <c r="C31">
        <f t="shared" si="1"/>
        <v>183.68445454545454</v>
      </c>
      <c r="D31">
        <f t="shared" si="2"/>
        <v>24</v>
      </c>
      <c r="E31">
        <f t="shared" si="3"/>
        <v>0.79783561631632116</v>
      </c>
    </row>
    <row r="32" spans="1:7" x14ac:dyDescent="0.15">
      <c r="A32" s="2">
        <v>32143</v>
      </c>
      <c r="B32" s="1">
        <v>158.32400000000001</v>
      </c>
      <c r="C32">
        <f t="shared" si="1"/>
        <v>165.4198909090909</v>
      </c>
      <c r="D32">
        <f t="shared" si="2"/>
        <v>25</v>
      </c>
      <c r="E32">
        <f t="shared" si="3"/>
        <v>0.95710376261225716</v>
      </c>
    </row>
    <row r="33" spans="1:5" x14ac:dyDescent="0.15">
      <c r="A33" s="2">
        <v>32174</v>
      </c>
      <c r="B33" s="1">
        <v>164.38499999999999</v>
      </c>
      <c r="C33">
        <f t="shared" si="1"/>
        <v>156.11038181818182</v>
      </c>
      <c r="D33">
        <f t="shared" si="2"/>
        <v>26</v>
      </c>
      <c r="E33">
        <f t="shared" si="3"/>
        <v>1.0530049192465332</v>
      </c>
    </row>
    <row r="34" spans="1:5" x14ac:dyDescent="0.15">
      <c r="A34" s="2">
        <v>32203</v>
      </c>
      <c r="B34" s="1">
        <v>177.18299999999999</v>
      </c>
      <c r="C34">
        <f t="shared" si="1"/>
        <v>152.03858181818183</v>
      </c>
      <c r="D34">
        <f t="shared" si="2"/>
        <v>27</v>
      </c>
      <c r="E34">
        <f t="shared" si="3"/>
        <v>1.1653818253309387</v>
      </c>
    </row>
    <row r="35" spans="1:5" x14ac:dyDescent="0.15">
      <c r="A35" s="2">
        <v>32234</v>
      </c>
      <c r="B35" s="1">
        <v>175.56200000000001</v>
      </c>
      <c r="C35">
        <f t="shared" si="1"/>
        <v>153.58376363636361</v>
      </c>
      <c r="D35">
        <f t="shared" si="2"/>
        <v>28</v>
      </c>
      <c r="E35">
        <f t="shared" si="3"/>
        <v>1.1431026030568812</v>
      </c>
    </row>
    <row r="36" spans="1:5" x14ac:dyDescent="0.15">
      <c r="A36" s="2">
        <v>32264</v>
      </c>
      <c r="B36" s="1">
        <v>173.00200000000001</v>
      </c>
      <c r="C36">
        <f t="shared" si="1"/>
        <v>155.45909090909095</v>
      </c>
      <c r="D36">
        <f t="shared" si="2"/>
        <v>29</v>
      </c>
      <c r="E36">
        <f t="shared" si="3"/>
        <v>1.112845823221543</v>
      </c>
    </row>
    <row r="37" spans="1:5" x14ac:dyDescent="0.15">
      <c r="A37" s="2">
        <v>32295</v>
      </c>
      <c r="B37" s="1">
        <v>183.90199999999999</v>
      </c>
      <c r="C37">
        <f t="shared" si="1"/>
        <v>157.60778181818179</v>
      </c>
      <c r="D37">
        <f t="shared" si="2"/>
        <v>30</v>
      </c>
      <c r="E37">
        <f t="shared" si="3"/>
        <v>1.1668332481967896</v>
      </c>
    </row>
    <row r="38" spans="1:5" x14ac:dyDescent="0.15">
      <c r="A38" s="2">
        <v>32325</v>
      </c>
      <c r="B38" s="1">
        <v>185.61099999999999</v>
      </c>
      <c r="C38">
        <f t="shared" si="1"/>
        <v>165.31390909090908</v>
      </c>
      <c r="D38">
        <f t="shared" si="2"/>
        <v>31</v>
      </c>
      <c r="E38">
        <f t="shared" si="3"/>
        <v>1.1227790874990995</v>
      </c>
    </row>
    <row r="39" spans="1:5" x14ac:dyDescent="0.15">
      <c r="A39" s="2">
        <v>32356</v>
      </c>
      <c r="B39" s="1">
        <v>174.494</v>
      </c>
      <c r="C39">
        <f t="shared" si="1"/>
        <v>177.31385454545455</v>
      </c>
      <c r="D39">
        <f t="shared" si="2"/>
        <v>32</v>
      </c>
      <c r="E39">
        <f t="shared" si="3"/>
        <v>0.98409681774341173</v>
      </c>
    </row>
    <row r="40" spans="1:5" x14ac:dyDescent="0.15">
      <c r="A40" s="2">
        <v>32387</v>
      </c>
      <c r="B40" s="1">
        <v>175.52699999999999</v>
      </c>
      <c r="C40">
        <f t="shared" si="1"/>
        <v>185.80276363636364</v>
      </c>
      <c r="D40">
        <f t="shared" si="2"/>
        <v>33</v>
      </c>
      <c r="E40">
        <f t="shared" si="3"/>
        <v>0.94469531327061185</v>
      </c>
    </row>
    <row r="41" spans="1:5" x14ac:dyDescent="0.15">
      <c r="A41" s="2">
        <v>32417</v>
      </c>
      <c r="B41" s="1">
        <v>176.249</v>
      </c>
      <c r="C41">
        <f t="shared" si="1"/>
        <v>189.71118181818184</v>
      </c>
      <c r="D41">
        <f t="shared" si="2"/>
        <v>34</v>
      </c>
      <c r="E41">
        <f t="shared" si="3"/>
        <v>0.92903854327846669</v>
      </c>
    </row>
    <row r="42" spans="1:5" x14ac:dyDescent="0.15">
      <c r="A42" s="2">
        <v>32448</v>
      </c>
      <c r="B42" s="1">
        <v>169.34700000000001</v>
      </c>
      <c r="C42">
        <f t="shared" si="1"/>
        <v>186.77154545454545</v>
      </c>
      <c r="D42">
        <f t="shared" si="2"/>
        <v>35</v>
      </c>
      <c r="E42">
        <f t="shared" si="3"/>
        <v>0.90670663771540061</v>
      </c>
    </row>
    <row r="43" spans="1:5" x14ac:dyDescent="0.15">
      <c r="A43" s="2">
        <v>32478</v>
      </c>
      <c r="B43" s="1">
        <v>173.529</v>
      </c>
      <c r="C43">
        <f t="shared" si="1"/>
        <v>179.85741818181819</v>
      </c>
      <c r="D43">
        <f t="shared" si="2"/>
        <v>36</v>
      </c>
      <c r="E43">
        <f t="shared" si="3"/>
        <v>0.96481424983304953</v>
      </c>
    </row>
    <row r="44" spans="1:5" x14ac:dyDescent="0.15">
      <c r="A44" s="2">
        <v>32509</v>
      </c>
      <c r="B44" s="1">
        <v>179.62700000000001</v>
      </c>
      <c r="C44">
        <f t="shared" si="1"/>
        <v>176.00349090909091</v>
      </c>
      <c r="D44">
        <f t="shared" si="2"/>
        <v>37</v>
      </c>
      <c r="E44">
        <f t="shared" si="3"/>
        <v>1.0205877114834085</v>
      </c>
    </row>
    <row r="45" spans="1:5" x14ac:dyDescent="0.15">
      <c r="A45" s="2">
        <v>32540</v>
      </c>
      <c r="B45" s="1">
        <v>187.477</v>
      </c>
      <c r="C45">
        <f t="shared" si="1"/>
        <v>174.97025454545457</v>
      </c>
      <c r="D45">
        <f t="shared" si="2"/>
        <v>38</v>
      </c>
      <c r="E45">
        <f t="shared" si="3"/>
        <v>1.0714792665018178</v>
      </c>
    </row>
    <row r="46" spans="1:5" x14ac:dyDescent="0.15">
      <c r="A46" s="2">
        <v>32568</v>
      </c>
      <c r="B46" s="1">
        <v>184.17699999999999</v>
      </c>
      <c r="C46">
        <f t="shared" si="1"/>
        <v>178.98516363636367</v>
      </c>
      <c r="D46">
        <f t="shared" si="2"/>
        <v>39</v>
      </c>
      <c r="E46">
        <f t="shared" si="3"/>
        <v>1.0290070766657753</v>
      </c>
    </row>
    <row r="47" spans="1:5" x14ac:dyDescent="0.15">
      <c r="A47" s="2">
        <v>32599</v>
      </c>
      <c r="B47" s="1">
        <v>193.50299999999999</v>
      </c>
      <c r="C47">
        <f t="shared" si="1"/>
        <v>180.85543636363639</v>
      </c>
      <c r="D47">
        <f t="shared" si="2"/>
        <v>40</v>
      </c>
      <c r="E47">
        <f t="shared" si="3"/>
        <v>1.0699318963845457</v>
      </c>
    </row>
    <row r="48" spans="1:5" x14ac:dyDescent="0.15">
      <c r="A48" s="2">
        <v>32629</v>
      </c>
      <c r="B48" s="1">
        <v>207.726</v>
      </c>
      <c r="C48">
        <f t="shared" si="1"/>
        <v>185.0419818181818</v>
      </c>
      <c r="D48">
        <f t="shared" si="2"/>
        <v>41</v>
      </c>
      <c r="E48">
        <f t="shared" si="3"/>
        <v>1.1225884956426107</v>
      </c>
    </row>
    <row r="49" spans="1:5" x14ac:dyDescent="0.15">
      <c r="A49" s="2">
        <v>32660</v>
      </c>
      <c r="B49" s="1">
        <v>213.98400000000001</v>
      </c>
      <c r="C49">
        <f t="shared" si="1"/>
        <v>195.8586545454545</v>
      </c>
      <c r="D49">
        <f t="shared" si="2"/>
        <v>42</v>
      </c>
      <c r="E49">
        <f t="shared" si="3"/>
        <v>1.0925429897219019</v>
      </c>
    </row>
    <row r="50" spans="1:5" x14ac:dyDescent="0.15">
      <c r="A50" s="2">
        <v>32690</v>
      </c>
      <c r="B50" s="1">
        <v>210.524</v>
      </c>
      <c r="C50">
        <f t="shared" si="1"/>
        <v>208.05541818181817</v>
      </c>
      <c r="D50">
        <f t="shared" si="2"/>
        <v>43</v>
      </c>
      <c r="E50">
        <f t="shared" si="3"/>
        <v>1.0118650205784334</v>
      </c>
    </row>
    <row r="51" spans="1:5" x14ac:dyDescent="0.15">
      <c r="A51" s="2">
        <v>32721</v>
      </c>
      <c r="B51" s="1">
        <v>217.33699999999999</v>
      </c>
      <c r="C51">
        <f t="shared" si="1"/>
        <v>214.81872727272724</v>
      </c>
      <c r="D51">
        <f t="shared" si="2"/>
        <v>44</v>
      </c>
      <c r="E51">
        <f t="shared" si="3"/>
        <v>1.0117227802214637</v>
      </c>
    </row>
    <row r="52" spans="1:5" x14ac:dyDescent="0.15">
      <c r="A52" s="2">
        <v>32752</v>
      </c>
      <c r="B52" s="1">
        <v>223.434</v>
      </c>
      <c r="C52">
        <f t="shared" si="1"/>
        <v>222.33838181818177</v>
      </c>
      <c r="D52">
        <f t="shared" si="2"/>
        <v>45</v>
      </c>
      <c r="E52">
        <f t="shared" si="3"/>
        <v>1.0049277060166524</v>
      </c>
    </row>
    <row r="53" spans="1:5" x14ac:dyDescent="0.15">
      <c r="A53" s="2">
        <v>32782</v>
      </c>
      <c r="B53" s="1">
        <v>228.31899999999999</v>
      </c>
      <c r="C53">
        <f t="shared" si="1"/>
        <v>229.96523636363636</v>
      </c>
      <c r="D53">
        <f t="shared" si="2"/>
        <v>46</v>
      </c>
      <c r="E53">
        <f t="shared" si="3"/>
        <v>0.99284136859262828</v>
      </c>
    </row>
    <row r="54" spans="1:5" x14ac:dyDescent="0.15">
      <c r="A54" s="2">
        <v>32813</v>
      </c>
      <c r="B54" s="1">
        <v>221.84899999999999</v>
      </c>
      <c r="C54">
        <f t="shared" si="1"/>
        <v>235.16334545454546</v>
      </c>
      <c r="D54">
        <f t="shared" si="2"/>
        <v>47</v>
      </c>
      <c r="E54">
        <f t="shared" si="3"/>
        <v>0.94338256487714833</v>
      </c>
    </row>
    <row r="55" spans="1:5" x14ac:dyDescent="0.15">
      <c r="A55" s="2">
        <v>32843</v>
      </c>
      <c r="B55" s="1">
        <v>219.626</v>
      </c>
      <c r="C55">
        <f t="shared" si="1"/>
        <v>235.78054545454546</v>
      </c>
      <c r="D55">
        <f t="shared" si="2"/>
        <v>48</v>
      </c>
      <c r="E55">
        <f t="shared" si="3"/>
        <v>0.93148482448625181</v>
      </c>
    </row>
    <row r="56" spans="1:5" x14ac:dyDescent="0.15">
      <c r="A56" s="2">
        <v>32874</v>
      </c>
      <c r="B56" s="1">
        <v>212.40199999999999</v>
      </c>
      <c r="C56">
        <f t="shared" si="1"/>
        <v>234.39509090909092</v>
      </c>
      <c r="D56">
        <f t="shared" si="2"/>
        <v>49</v>
      </c>
      <c r="E56">
        <f t="shared" si="3"/>
        <v>0.90617085526923058</v>
      </c>
    </row>
    <row r="57" spans="1:5" x14ac:dyDescent="0.15">
      <c r="A57" s="2">
        <v>32905</v>
      </c>
      <c r="B57" s="1">
        <v>206.17400000000001</v>
      </c>
      <c r="C57">
        <f t="shared" si="1"/>
        <v>230.05641818181817</v>
      </c>
      <c r="D57">
        <f t="shared" si="2"/>
        <v>50</v>
      </c>
      <c r="E57">
        <f t="shared" si="3"/>
        <v>0.89618886371192907</v>
      </c>
    </row>
    <row r="58" spans="1:5" x14ac:dyDescent="0.15">
      <c r="A58" s="2">
        <v>32933</v>
      </c>
      <c r="B58" s="1">
        <v>213.72499999999999</v>
      </c>
      <c r="C58">
        <f t="shared" si="1"/>
        <v>221.31347272727268</v>
      </c>
      <c r="D58">
        <f t="shared" si="2"/>
        <v>51</v>
      </c>
      <c r="E58">
        <f t="shared" si="3"/>
        <v>0.96571165490397393</v>
      </c>
    </row>
    <row r="59" spans="1:5" x14ac:dyDescent="0.15">
      <c r="A59" s="2">
        <v>32964</v>
      </c>
      <c r="B59" s="1">
        <v>211.23500000000001</v>
      </c>
      <c r="C59">
        <f t="shared" si="1"/>
        <v>216.32083636363635</v>
      </c>
      <c r="D59">
        <f t="shared" si="2"/>
        <v>52</v>
      </c>
      <c r="E59">
        <f t="shared" si="3"/>
        <v>0.976489382857752</v>
      </c>
    </row>
    <row r="60" spans="1:5" x14ac:dyDescent="0.15">
      <c r="A60" s="2">
        <v>32994</v>
      </c>
      <c r="B60" s="1">
        <v>224.04499999999999</v>
      </c>
      <c r="C60">
        <f t="shared" si="1"/>
        <v>212.68152727272729</v>
      </c>
      <c r="D60">
        <f t="shared" si="2"/>
        <v>53</v>
      </c>
      <c r="E60">
        <f t="shared" si="3"/>
        <v>1.0534295238189681</v>
      </c>
    </row>
    <row r="61" spans="1:5" x14ac:dyDescent="0.15">
      <c r="A61" s="2">
        <v>33025</v>
      </c>
      <c r="B61" s="1">
        <v>237.51300000000001</v>
      </c>
      <c r="C61">
        <f t="shared" si="1"/>
        <v>214.98816363636362</v>
      </c>
      <c r="D61">
        <f t="shared" si="2"/>
        <v>54</v>
      </c>
      <c r="E61">
        <f t="shared" si="3"/>
        <v>1.1047724487834385</v>
      </c>
    </row>
    <row r="62" spans="1:5" x14ac:dyDescent="0.15">
      <c r="A62" s="2">
        <v>33055</v>
      </c>
      <c r="B62" s="1">
        <v>235.101</v>
      </c>
      <c r="C62">
        <f t="shared" si="1"/>
        <v>220.82565454545451</v>
      </c>
      <c r="D62">
        <f t="shared" si="2"/>
        <v>55</v>
      </c>
      <c r="E62">
        <f t="shared" si="3"/>
        <v>1.0646453215951277</v>
      </c>
    </row>
    <row r="63" spans="1:5" x14ac:dyDescent="0.15">
      <c r="A63" s="2">
        <v>33086</v>
      </c>
      <c r="B63" s="1">
        <v>199.94399999999999</v>
      </c>
      <c r="C63">
        <f t="shared" si="1"/>
        <v>225.92427272727272</v>
      </c>
      <c r="D63">
        <f t="shared" si="2"/>
        <v>56</v>
      </c>
      <c r="E63">
        <f t="shared" si="3"/>
        <v>0.8850045087513233</v>
      </c>
    </row>
    <row r="64" spans="1:5" x14ac:dyDescent="0.15">
      <c r="A64" s="2">
        <v>33117</v>
      </c>
      <c r="B64" s="1">
        <v>186.85499999999999</v>
      </c>
      <c r="C64">
        <f t="shared" si="1"/>
        <v>218.71069090909091</v>
      </c>
      <c r="D64">
        <f t="shared" si="2"/>
        <v>57</v>
      </c>
      <c r="E64">
        <f t="shared" si="3"/>
        <v>0.85434781090636291</v>
      </c>
    </row>
    <row r="65" spans="1:5" x14ac:dyDescent="0.15">
      <c r="A65" s="2">
        <v>33147</v>
      </c>
      <c r="B65" s="1">
        <v>174.60900000000001</v>
      </c>
      <c r="C65">
        <f t="shared" si="1"/>
        <v>209.17338181818184</v>
      </c>
      <c r="D65">
        <f t="shared" si="2"/>
        <v>58</v>
      </c>
      <c r="E65">
        <f t="shared" si="3"/>
        <v>0.83475726443900033</v>
      </c>
    </row>
    <row r="66" spans="1:5" x14ac:dyDescent="0.15">
      <c r="A66" s="2">
        <v>33178</v>
      </c>
      <c r="B66" s="1">
        <v>184.73</v>
      </c>
      <c r="C66">
        <f t="shared" si="1"/>
        <v>195.91538181818177</v>
      </c>
      <c r="D66">
        <f t="shared" si="2"/>
        <v>59</v>
      </c>
      <c r="E66">
        <f t="shared" si="3"/>
        <v>0.94290707695140386</v>
      </c>
    </row>
    <row r="67" spans="1:5" x14ac:dyDescent="0.15">
      <c r="A67" s="2">
        <v>33208</v>
      </c>
      <c r="B67" s="1">
        <v>198.804</v>
      </c>
      <c r="C67">
        <f t="shared" si="1"/>
        <v>188.38903636363636</v>
      </c>
      <c r="D67">
        <f t="shared" si="2"/>
        <v>60</v>
      </c>
      <c r="E67">
        <f t="shared" si="3"/>
        <v>1.0552843405189474</v>
      </c>
    </row>
    <row r="68" spans="1:5" x14ac:dyDescent="0.15">
      <c r="A68" s="2">
        <v>33239</v>
      </c>
      <c r="B68" s="1">
        <v>207.52699999999999</v>
      </c>
      <c r="C68">
        <f t="shared" si="1"/>
        <v>186.17643636363638</v>
      </c>
      <c r="D68">
        <f t="shared" si="2"/>
        <v>61</v>
      </c>
      <c r="E68">
        <f t="shared" si="3"/>
        <v>1.1146791938516971</v>
      </c>
    </row>
    <row r="69" spans="1:5" x14ac:dyDescent="0.15">
      <c r="A69" s="2">
        <v>33270</v>
      </c>
      <c r="B69" s="1">
        <v>246.387</v>
      </c>
      <c r="C69">
        <f t="shared" si="1"/>
        <v>186.40547272727275</v>
      </c>
      <c r="D69">
        <f t="shared" si="2"/>
        <v>62</v>
      </c>
      <c r="E69">
        <f t="shared" si="3"/>
        <v>1.3217798619061221</v>
      </c>
    </row>
    <row r="70" spans="1:5" x14ac:dyDescent="0.15">
      <c r="A70" s="2">
        <v>33298</v>
      </c>
      <c r="B70" s="1">
        <v>257.72899999999998</v>
      </c>
      <c r="C70">
        <f t="shared" si="1"/>
        <v>202.47640000000001</v>
      </c>
      <c r="D70">
        <f t="shared" si="2"/>
        <v>63</v>
      </c>
      <c r="E70">
        <f t="shared" si="3"/>
        <v>1.2728841484735998</v>
      </c>
    </row>
    <row r="71" spans="1:5" x14ac:dyDescent="0.15">
      <c r="A71" s="2">
        <v>33329</v>
      </c>
      <c r="B71" s="1">
        <v>274.09800000000001</v>
      </c>
      <c r="C71">
        <f t="shared" si="1"/>
        <v>220.3015818181818</v>
      </c>
      <c r="D71">
        <f t="shared" si="2"/>
        <v>64</v>
      </c>
      <c r="E71">
        <f t="shared" si="3"/>
        <v>1.2441944253773776</v>
      </c>
    </row>
    <row r="72" spans="1:5" x14ac:dyDescent="0.15">
      <c r="A72" s="2">
        <v>33359</v>
      </c>
      <c r="B72" s="1">
        <v>267.23200000000003</v>
      </c>
      <c r="C72">
        <f t="shared" si="1"/>
        <v>244.57090909090911</v>
      </c>
      <c r="D72">
        <f t="shared" si="2"/>
        <v>65</v>
      </c>
      <c r="E72">
        <f t="shared" si="3"/>
        <v>1.0926565264582127</v>
      </c>
    </row>
    <row r="73" spans="1:5" x14ac:dyDescent="0.15">
      <c r="A73" s="2">
        <v>33390</v>
      </c>
      <c r="B73" s="1">
        <v>264.88299999999998</v>
      </c>
      <c r="C73">
        <f t="shared" si="1"/>
        <v>266.7966909090909</v>
      </c>
      <c r="D73">
        <f t="shared" si="2"/>
        <v>66</v>
      </c>
      <c r="E73">
        <f t="shared" si="3"/>
        <v>0.99282715650418996</v>
      </c>
    </row>
    <row r="74" spans="1:5" x14ac:dyDescent="0.15">
      <c r="A74" s="2">
        <v>33420</v>
      </c>
      <c r="B74" s="1">
        <v>262.58100000000002</v>
      </c>
      <c r="C74">
        <f t="shared" si="1"/>
        <v>285.97714545454534</v>
      </c>
      <c r="D74">
        <f t="shared" si="2"/>
        <v>67</v>
      </c>
      <c r="E74">
        <f t="shared" si="3"/>
        <v>0.91818875799547406</v>
      </c>
    </row>
    <row r="75" spans="1:5" x14ac:dyDescent="0.15">
      <c r="A75" s="2">
        <v>33451</v>
      </c>
      <c r="B75" s="1">
        <v>280.98700000000002</v>
      </c>
      <c r="C75">
        <f t="shared" si="1"/>
        <v>294.38620000000003</v>
      </c>
      <c r="D75">
        <f t="shared" si="2"/>
        <v>68</v>
      </c>
      <c r="E75">
        <f t="shared" si="3"/>
        <v>0.95448427949407955</v>
      </c>
    </row>
    <row r="76" spans="1:5" x14ac:dyDescent="0.15">
      <c r="A76" s="2">
        <v>33482</v>
      </c>
      <c r="B76" s="1">
        <v>282.98599999999999</v>
      </c>
      <c r="C76">
        <f t="shared" si="1"/>
        <v>302.9780181818183</v>
      </c>
      <c r="D76">
        <f t="shared" si="2"/>
        <v>69</v>
      </c>
      <c r="E76">
        <f t="shared" si="3"/>
        <v>0.93401495494032505</v>
      </c>
    </row>
    <row r="77" spans="1:5" x14ac:dyDescent="0.15">
      <c r="A77" s="2">
        <v>33512</v>
      </c>
      <c r="B77" s="1">
        <v>286.84199999999998</v>
      </c>
      <c r="C77">
        <f t="shared" si="1"/>
        <v>304.26776363636372</v>
      </c>
      <c r="D77">
        <f t="shared" si="2"/>
        <v>70</v>
      </c>
      <c r="E77">
        <f t="shared" si="3"/>
        <v>0.94272885359886627</v>
      </c>
    </row>
    <row r="78" spans="1:5" x14ac:dyDescent="0.15">
      <c r="A78" s="2">
        <v>33543</v>
      </c>
      <c r="B78" s="1">
        <v>290.11700000000002</v>
      </c>
      <c r="C78">
        <f t="shared" si="1"/>
        <v>303.44045454545449</v>
      </c>
      <c r="D78">
        <f t="shared" si="2"/>
        <v>71</v>
      </c>
      <c r="E78">
        <f t="shared" si="3"/>
        <v>0.95609202943815574</v>
      </c>
    </row>
    <row r="79" spans="1:5" x14ac:dyDescent="0.15">
      <c r="A79" s="2">
        <v>33573</v>
      </c>
      <c r="B79" s="1">
        <v>302.38</v>
      </c>
      <c r="C79">
        <f t="shared" si="1"/>
        <v>301.56089090909097</v>
      </c>
      <c r="D79">
        <f t="shared" si="2"/>
        <v>72</v>
      </c>
      <c r="E79">
        <f t="shared" si="3"/>
        <v>1.0027162311679068</v>
      </c>
    </row>
    <row r="80" spans="1:5" x14ac:dyDescent="0.15">
      <c r="A80" s="2">
        <v>33604</v>
      </c>
      <c r="B80" s="1">
        <v>343.375</v>
      </c>
      <c r="C80">
        <f t="shared" si="1"/>
        <v>301.22169090909091</v>
      </c>
      <c r="D80">
        <f t="shared" si="2"/>
        <v>73</v>
      </c>
      <c r="E80">
        <f t="shared" si="3"/>
        <v>1.1399411475438235</v>
      </c>
    </row>
    <row r="81" spans="1:5" x14ac:dyDescent="0.15">
      <c r="A81" s="2">
        <v>33635</v>
      </c>
      <c r="B81" s="1">
        <v>345.25599999999997</v>
      </c>
      <c r="C81">
        <f t="shared" si="1"/>
        <v>319.80105454545458</v>
      </c>
      <c r="D81">
        <f t="shared" si="2"/>
        <v>74</v>
      </c>
      <c r="E81">
        <f t="shared" si="3"/>
        <v>1.0795961898584903</v>
      </c>
    </row>
    <row r="82" spans="1:5" x14ac:dyDescent="0.15">
      <c r="A82" s="2">
        <v>33664</v>
      </c>
      <c r="B82" s="1">
        <v>336.83300000000003</v>
      </c>
      <c r="C82">
        <f t="shared" si="1"/>
        <v>336.45499999999998</v>
      </c>
      <c r="D82">
        <f t="shared" si="2"/>
        <v>75</v>
      </c>
      <c r="E82">
        <f t="shared" si="3"/>
        <v>1.0011234786226986</v>
      </c>
    </row>
    <row r="83" spans="1:5" x14ac:dyDescent="0.15">
      <c r="A83" s="2">
        <v>33695</v>
      </c>
      <c r="B83" s="1">
        <v>312.44600000000003</v>
      </c>
      <c r="C83">
        <f t="shared" si="1"/>
        <v>349.14087272727267</v>
      </c>
      <c r="D83">
        <f t="shared" si="2"/>
        <v>76</v>
      </c>
      <c r="E83">
        <f t="shared" si="3"/>
        <v>0.89489952167262754</v>
      </c>
    </row>
    <row r="84" spans="1:5" x14ac:dyDescent="0.15">
      <c r="A84" s="2">
        <v>33725</v>
      </c>
      <c r="B84" s="1">
        <v>309.42</v>
      </c>
      <c r="C84">
        <f t="shared" ref="C84:C147" si="4">_xlfn.FORECAST.LINEAR(D84,B73:B83,D73:D83)</f>
        <v>347.91396363636369</v>
      </c>
      <c r="D84">
        <f t="shared" ref="D84:D147" si="5">+D83+1</f>
        <v>77</v>
      </c>
      <c r="E84">
        <f t="shared" ref="E84:E147" si="6">+B84/C84</f>
        <v>0.8893578077923967</v>
      </c>
    </row>
    <row r="85" spans="1:5" x14ac:dyDescent="0.15">
      <c r="A85" s="2">
        <v>33756</v>
      </c>
      <c r="B85" s="1">
        <v>302.89499999999998</v>
      </c>
      <c r="C85">
        <f t="shared" si="4"/>
        <v>342.56525454545454</v>
      </c>
      <c r="D85">
        <f t="shared" si="5"/>
        <v>78</v>
      </c>
      <c r="E85">
        <f t="shared" si="6"/>
        <v>0.88419650265438476</v>
      </c>
    </row>
    <row r="86" spans="1:5" x14ac:dyDescent="0.15">
      <c r="A86" s="2">
        <v>33786</v>
      </c>
      <c r="B86" s="1">
        <v>304.625</v>
      </c>
      <c r="C86">
        <f t="shared" si="4"/>
        <v>331.8704181818182</v>
      </c>
      <c r="D86">
        <f t="shared" si="5"/>
        <v>79</v>
      </c>
      <c r="E86">
        <f t="shared" si="6"/>
        <v>0.91790344457006845</v>
      </c>
    </row>
    <row r="87" spans="1:5" x14ac:dyDescent="0.15">
      <c r="A87" s="2">
        <v>33817</v>
      </c>
      <c r="B87" s="1">
        <v>300.97899999999998</v>
      </c>
      <c r="C87">
        <f t="shared" si="4"/>
        <v>323.95623636363632</v>
      </c>
      <c r="D87">
        <f t="shared" si="5"/>
        <v>80</v>
      </c>
      <c r="E87">
        <f t="shared" si="6"/>
        <v>0.92907302349986343</v>
      </c>
    </row>
    <row r="88" spans="1:5" x14ac:dyDescent="0.15">
      <c r="A88" s="2">
        <v>33848</v>
      </c>
      <c r="B88" s="1">
        <v>313.322</v>
      </c>
      <c r="C88">
        <f t="shared" si="4"/>
        <v>313.89938181818178</v>
      </c>
      <c r="D88">
        <f t="shared" si="5"/>
        <v>81</v>
      </c>
      <c r="E88">
        <f t="shared" si="6"/>
        <v>0.99816061498803388</v>
      </c>
    </row>
    <row r="89" spans="1:5" x14ac:dyDescent="0.15">
      <c r="A89" s="2">
        <v>33878</v>
      </c>
      <c r="B89" s="1">
        <v>316.48</v>
      </c>
      <c r="C89">
        <f t="shared" si="4"/>
        <v>308.26087272727273</v>
      </c>
      <c r="D89">
        <f t="shared" si="5"/>
        <v>82</v>
      </c>
      <c r="E89">
        <f t="shared" si="6"/>
        <v>1.0266628949694794</v>
      </c>
    </row>
    <row r="90" spans="1:5" x14ac:dyDescent="0.15">
      <c r="A90" s="2">
        <v>33909</v>
      </c>
      <c r="B90" s="1">
        <v>342.64400000000001</v>
      </c>
      <c r="C90">
        <f t="shared" si="4"/>
        <v>303.10045454545457</v>
      </c>
      <c r="D90">
        <f t="shared" si="5"/>
        <v>83</v>
      </c>
      <c r="E90">
        <f t="shared" si="6"/>
        <v>1.1304634977002823</v>
      </c>
    </row>
    <row r="91" spans="1:5" x14ac:dyDescent="0.15">
      <c r="A91" s="2">
        <v>33939</v>
      </c>
      <c r="B91" s="1">
        <v>355.96100000000001</v>
      </c>
      <c r="C91">
        <f t="shared" si="4"/>
        <v>308.91476363636355</v>
      </c>
      <c r="D91">
        <f t="shared" si="5"/>
        <v>84</v>
      </c>
      <c r="E91">
        <f t="shared" si="6"/>
        <v>1.1522952021128279</v>
      </c>
    </row>
    <row r="92" spans="1:5" x14ac:dyDescent="0.15">
      <c r="A92" s="2">
        <v>33970</v>
      </c>
      <c r="B92" s="1">
        <v>372.512</v>
      </c>
      <c r="C92">
        <f t="shared" si="4"/>
        <v>327.0651272727273</v>
      </c>
      <c r="D92">
        <f t="shared" si="5"/>
        <v>85</v>
      </c>
      <c r="E92">
        <f t="shared" si="6"/>
        <v>1.1389535873366783</v>
      </c>
    </row>
    <row r="93" spans="1:5" x14ac:dyDescent="0.15">
      <c r="A93" s="2">
        <v>34001</v>
      </c>
      <c r="B93" s="1">
        <v>358.93400000000003</v>
      </c>
      <c r="C93">
        <f t="shared" si="4"/>
        <v>350.99212727272732</v>
      </c>
      <c r="D93">
        <f t="shared" si="5"/>
        <v>86</v>
      </c>
      <c r="E93">
        <f t="shared" si="6"/>
        <v>1.0226269255352891</v>
      </c>
    </row>
    <row r="94" spans="1:5" x14ac:dyDescent="0.15">
      <c r="A94" s="2">
        <v>34029</v>
      </c>
      <c r="B94" s="1">
        <v>356.22399999999999</v>
      </c>
      <c r="C94">
        <f t="shared" si="4"/>
        <v>366.50409090909102</v>
      </c>
      <c r="D94">
        <f t="shared" si="5"/>
        <v>87</v>
      </c>
      <c r="E94">
        <f t="shared" si="6"/>
        <v>0.97195095180631708</v>
      </c>
    </row>
    <row r="95" spans="1:5" x14ac:dyDescent="0.15">
      <c r="A95" s="2">
        <v>34060</v>
      </c>
      <c r="B95" s="1">
        <v>341.08499999999998</v>
      </c>
      <c r="C95">
        <f t="shared" si="4"/>
        <v>374.06089090909092</v>
      </c>
      <c r="D95">
        <f t="shared" si="5"/>
        <v>88</v>
      </c>
      <c r="E95">
        <f t="shared" si="6"/>
        <v>0.91184352144125869</v>
      </c>
    </row>
    <row r="96" spans="1:5" x14ac:dyDescent="0.15">
      <c r="A96" s="2">
        <v>34090</v>
      </c>
      <c r="B96" s="1">
        <v>358.69299999999998</v>
      </c>
      <c r="C96">
        <f t="shared" si="4"/>
        <v>373.00947272727279</v>
      </c>
      <c r="D96">
        <f t="shared" si="5"/>
        <v>89</v>
      </c>
      <c r="E96">
        <f t="shared" si="6"/>
        <v>0.96161901030931629</v>
      </c>
    </row>
    <row r="97" spans="1:5" x14ac:dyDescent="0.15">
      <c r="A97" s="2">
        <v>34121</v>
      </c>
      <c r="B97" s="1">
        <v>363.846</v>
      </c>
      <c r="C97">
        <f t="shared" si="4"/>
        <v>375.0915090909092</v>
      </c>
      <c r="D97">
        <f t="shared" si="5"/>
        <v>90</v>
      </c>
      <c r="E97">
        <f t="shared" si="6"/>
        <v>0.97001929177718693</v>
      </c>
    </row>
    <row r="98" spans="1:5" x14ac:dyDescent="0.15">
      <c r="A98" s="2">
        <v>34151</v>
      </c>
      <c r="B98" s="1">
        <v>357.351</v>
      </c>
      <c r="C98">
        <f t="shared" si="4"/>
        <v>376.41274545454542</v>
      </c>
      <c r="D98">
        <f t="shared" si="5"/>
        <v>91</v>
      </c>
      <c r="E98">
        <f t="shared" si="6"/>
        <v>0.94935945797603905</v>
      </c>
    </row>
    <row r="99" spans="1:5" x14ac:dyDescent="0.15">
      <c r="A99" s="2">
        <v>34182</v>
      </c>
      <c r="B99" s="1">
        <v>365.54599999999999</v>
      </c>
      <c r="C99">
        <f t="shared" si="4"/>
        <v>371.2801454545455</v>
      </c>
      <c r="D99">
        <f t="shared" si="5"/>
        <v>92</v>
      </c>
      <c r="E99">
        <f t="shared" si="6"/>
        <v>0.98455574442978788</v>
      </c>
    </row>
    <row r="100" spans="1:5" x14ac:dyDescent="0.15">
      <c r="A100" s="2">
        <v>34213</v>
      </c>
      <c r="B100" s="1">
        <v>372.58600000000001</v>
      </c>
      <c r="C100">
        <f t="shared" si="4"/>
        <v>368.97014545454545</v>
      </c>
      <c r="D100">
        <f t="shared" si="5"/>
        <v>93</v>
      </c>
      <c r="E100">
        <f t="shared" si="6"/>
        <v>1.0097998566821715</v>
      </c>
    </row>
    <row r="101" spans="1:5" x14ac:dyDescent="0.15">
      <c r="A101" s="2">
        <v>34243</v>
      </c>
      <c r="B101" s="1">
        <v>385.55500000000001</v>
      </c>
      <c r="C101">
        <f t="shared" si="4"/>
        <v>367.11799999999994</v>
      </c>
      <c r="D101">
        <f t="shared" si="5"/>
        <v>94</v>
      </c>
      <c r="E101">
        <f t="shared" si="6"/>
        <v>1.0502209098981801</v>
      </c>
    </row>
    <row r="102" spans="1:5" x14ac:dyDescent="0.15">
      <c r="A102" s="2">
        <v>34274</v>
      </c>
      <c r="B102" s="1">
        <v>386.738</v>
      </c>
      <c r="C102">
        <f t="shared" si="4"/>
        <v>373.1057454545454</v>
      </c>
      <c r="D102">
        <f t="shared" si="5"/>
        <v>95</v>
      </c>
      <c r="E102">
        <f t="shared" si="6"/>
        <v>1.0365372410141975</v>
      </c>
    </row>
    <row r="103" spans="1:5" x14ac:dyDescent="0.15">
      <c r="A103" s="2">
        <v>34304</v>
      </c>
      <c r="B103" s="1">
        <v>391.892</v>
      </c>
      <c r="C103">
        <f t="shared" si="4"/>
        <v>380.33072727272724</v>
      </c>
      <c r="D103">
        <f t="shared" si="5"/>
        <v>96</v>
      </c>
      <c r="E103">
        <f t="shared" si="6"/>
        <v>1.0303979455201431</v>
      </c>
    </row>
    <row r="104" spans="1:5" x14ac:dyDescent="0.15">
      <c r="A104" s="2">
        <v>34335</v>
      </c>
      <c r="B104" s="1">
        <v>407.58800000000002</v>
      </c>
      <c r="C104">
        <f t="shared" si="4"/>
        <v>391.66319999999985</v>
      </c>
      <c r="D104">
        <f t="shared" si="5"/>
        <v>97</v>
      </c>
      <c r="E104">
        <f t="shared" si="6"/>
        <v>1.0406594237089422</v>
      </c>
    </row>
    <row r="105" spans="1:5" x14ac:dyDescent="0.15">
      <c r="A105" s="2">
        <v>34366</v>
      </c>
      <c r="B105" s="1">
        <v>406.101</v>
      </c>
      <c r="C105">
        <f t="shared" si="4"/>
        <v>404.43687272727277</v>
      </c>
      <c r="D105">
        <f t="shared" si="5"/>
        <v>98</v>
      </c>
      <c r="E105">
        <f t="shared" si="6"/>
        <v>1.0041146774316234</v>
      </c>
    </row>
    <row r="106" spans="1:5" x14ac:dyDescent="0.15">
      <c r="A106" s="2">
        <v>34394</v>
      </c>
      <c r="B106" s="1">
        <v>406.63900000000001</v>
      </c>
      <c r="C106">
        <f t="shared" si="4"/>
        <v>413.37541818181813</v>
      </c>
      <c r="D106">
        <f t="shared" si="5"/>
        <v>99</v>
      </c>
      <c r="E106">
        <f t="shared" si="6"/>
        <v>0.98370387331823594</v>
      </c>
    </row>
    <row r="107" spans="1:5" x14ac:dyDescent="0.15">
      <c r="A107" s="2">
        <v>34425</v>
      </c>
      <c r="B107" s="1">
        <v>373.322</v>
      </c>
      <c r="C107">
        <f t="shared" si="4"/>
        <v>416.2107272727273</v>
      </c>
      <c r="D107">
        <f t="shared" si="5"/>
        <v>100</v>
      </c>
      <c r="E107">
        <f t="shared" si="6"/>
        <v>0.89695429631580847</v>
      </c>
    </row>
    <row r="108" spans="1:5" x14ac:dyDescent="0.15">
      <c r="A108" s="2">
        <v>34455</v>
      </c>
      <c r="B108" s="1">
        <v>371.911</v>
      </c>
      <c r="C108">
        <f t="shared" si="4"/>
        <v>407.51698181818182</v>
      </c>
      <c r="D108">
        <f t="shared" si="5"/>
        <v>101</v>
      </c>
      <c r="E108">
        <f t="shared" si="6"/>
        <v>0.91262699861163621</v>
      </c>
    </row>
    <row r="109" spans="1:5" x14ac:dyDescent="0.15">
      <c r="A109" s="2">
        <v>34486</v>
      </c>
      <c r="B109" s="1">
        <v>370.07799999999997</v>
      </c>
      <c r="C109">
        <f t="shared" si="4"/>
        <v>398.73018181818185</v>
      </c>
      <c r="D109">
        <f t="shared" si="5"/>
        <v>102</v>
      </c>
      <c r="E109">
        <f t="shared" si="6"/>
        <v>0.92814142714873016</v>
      </c>
    </row>
    <row r="110" spans="1:5" x14ac:dyDescent="0.15">
      <c r="A110" s="2">
        <v>34516</v>
      </c>
      <c r="B110" s="1">
        <v>362.85199999999998</v>
      </c>
      <c r="C110">
        <f t="shared" si="4"/>
        <v>387.30174545454548</v>
      </c>
      <c r="D110">
        <f t="shared" si="5"/>
        <v>103</v>
      </c>
      <c r="E110">
        <f t="shared" si="6"/>
        <v>0.93687158464558229</v>
      </c>
    </row>
    <row r="111" spans="1:5" x14ac:dyDescent="0.15">
      <c r="A111" s="2">
        <v>34547</v>
      </c>
      <c r="B111" s="1">
        <v>381.63299999999998</v>
      </c>
      <c r="C111">
        <f t="shared" si="4"/>
        <v>374.48847272727278</v>
      </c>
      <c r="D111">
        <f t="shared" si="5"/>
        <v>104</v>
      </c>
      <c r="E111">
        <f t="shared" si="6"/>
        <v>1.0190780966385855</v>
      </c>
    </row>
    <row r="112" spans="1:5" x14ac:dyDescent="0.15">
      <c r="A112" s="2">
        <v>34578</v>
      </c>
      <c r="B112" s="1">
        <v>395.26299999999998</v>
      </c>
      <c r="C112">
        <f t="shared" si="4"/>
        <v>370.3155999999999</v>
      </c>
      <c r="D112">
        <f t="shared" si="5"/>
        <v>105</v>
      </c>
      <c r="E112">
        <f t="shared" si="6"/>
        <v>1.067367942371318</v>
      </c>
    </row>
    <row r="113" spans="1:5" x14ac:dyDescent="0.15">
      <c r="A113" s="2">
        <v>34608</v>
      </c>
      <c r="B113" s="1">
        <v>397.99900000000002</v>
      </c>
      <c r="C113">
        <f t="shared" si="4"/>
        <v>373.67101818181811</v>
      </c>
      <c r="D113">
        <f t="shared" si="5"/>
        <v>106</v>
      </c>
      <c r="E113">
        <f t="shared" si="6"/>
        <v>1.0651053483798536</v>
      </c>
    </row>
    <row r="114" spans="1:5" x14ac:dyDescent="0.15">
      <c r="A114" s="2">
        <v>34639</v>
      </c>
      <c r="B114" s="1">
        <v>406.61</v>
      </c>
      <c r="C114">
        <f t="shared" si="4"/>
        <v>377.77143636363644</v>
      </c>
      <c r="D114">
        <f t="shared" si="5"/>
        <v>107</v>
      </c>
      <c r="E114">
        <f t="shared" si="6"/>
        <v>1.0763386557595742</v>
      </c>
    </row>
    <row r="115" spans="1:5" x14ac:dyDescent="0.15">
      <c r="A115" s="2">
        <v>34669</v>
      </c>
      <c r="B115" s="1">
        <v>396.30399999999997</v>
      </c>
      <c r="C115">
        <f t="shared" si="4"/>
        <v>385.60710909090903</v>
      </c>
      <c r="D115">
        <f t="shared" si="5"/>
        <v>108</v>
      </c>
      <c r="E115">
        <f t="shared" si="6"/>
        <v>1.0277403882265279</v>
      </c>
    </row>
    <row r="116" spans="1:5" x14ac:dyDescent="0.15">
      <c r="A116" s="2">
        <v>34700</v>
      </c>
      <c r="B116" s="1">
        <v>408.00700000000001</v>
      </c>
      <c r="C116">
        <f t="shared" si="4"/>
        <v>392.60230909090905</v>
      </c>
      <c r="D116">
        <f t="shared" si="5"/>
        <v>109</v>
      </c>
      <c r="E116">
        <f t="shared" si="6"/>
        <v>1.0392373925277243</v>
      </c>
    </row>
    <row r="117" spans="1:5" x14ac:dyDescent="0.15">
      <c r="A117" s="2">
        <v>34731</v>
      </c>
      <c r="B117" s="1">
        <v>425.10700000000003</v>
      </c>
      <c r="C117">
        <f t="shared" si="4"/>
        <v>404.11716363636373</v>
      </c>
      <c r="D117">
        <f t="shared" si="5"/>
        <v>110</v>
      </c>
      <c r="E117">
        <f t="shared" si="6"/>
        <v>1.0519399774430851</v>
      </c>
    </row>
    <row r="118" spans="1:5" x14ac:dyDescent="0.15">
      <c r="A118" s="2">
        <v>34759</v>
      </c>
      <c r="B118" s="1">
        <v>444.03500000000003</v>
      </c>
      <c r="C118">
        <f t="shared" si="4"/>
        <v>421.8734</v>
      </c>
      <c r="D118">
        <f t="shared" si="5"/>
        <v>111</v>
      </c>
      <c r="E118">
        <f t="shared" si="6"/>
        <v>1.0525313992301957</v>
      </c>
    </row>
    <row r="119" spans="1:5" x14ac:dyDescent="0.15">
      <c r="A119" s="2">
        <v>34790</v>
      </c>
      <c r="B119" s="1">
        <v>453.09899999999999</v>
      </c>
      <c r="C119">
        <f t="shared" si="4"/>
        <v>437.63027272727271</v>
      </c>
      <c r="D119">
        <f t="shared" si="5"/>
        <v>112</v>
      </c>
      <c r="E119">
        <f t="shared" si="6"/>
        <v>1.0353465658952876</v>
      </c>
    </row>
    <row r="120" spans="1:5" x14ac:dyDescent="0.15">
      <c r="A120" s="2">
        <v>34820</v>
      </c>
      <c r="B120" s="1">
        <v>484.35199999999998</v>
      </c>
      <c r="C120">
        <f t="shared" si="4"/>
        <v>452.49256363636374</v>
      </c>
      <c r="D120">
        <f t="shared" si="5"/>
        <v>113</v>
      </c>
      <c r="E120">
        <f t="shared" si="6"/>
        <v>1.0704087512678759</v>
      </c>
    </row>
    <row r="121" spans="1:5" x14ac:dyDescent="0.15">
      <c r="A121" s="2">
        <v>34851</v>
      </c>
      <c r="B121" s="1">
        <v>517.553</v>
      </c>
      <c r="C121">
        <f t="shared" si="4"/>
        <v>473.85789090909088</v>
      </c>
      <c r="D121">
        <f t="shared" si="5"/>
        <v>114</v>
      </c>
      <c r="E121">
        <f t="shared" si="6"/>
        <v>1.092211420194102</v>
      </c>
    </row>
    <row r="122" spans="1:5" x14ac:dyDescent="0.15">
      <c r="A122" s="2">
        <v>34881</v>
      </c>
      <c r="B122" s="1">
        <v>568.20799999999997</v>
      </c>
      <c r="C122">
        <f t="shared" si="4"/>
        <v>499.35521818181815</v>
      </c>
      <c r="D122">
        <f t="shared" si="5"/>
        <v>115</v>
      </c>
      <c r="E122">
        <f t="shared" si="6"/>
        <v>1.1378833730202698</v>
      </c>
    </row>
    <row r="123" spans="1:5" x14ac:dyDescent="0.15">
      <c r="A123" s="2">
        <v>34912</v>
      </c>
      <c r="B123" s="1">
        <v>575.51499999999999</v>
      </c>
      <c r="C123">
        <f t="shared" si="4"/>
        <v>539.27345454545457</v>
      </c>
      <c r="D123">
        <f t="shared" si="5"/>
        <v>116</v>
      </c>
      <c r="E123">
        <f t="shared" si="6"/>
        <v>1.0672043935207098</v>
      </c>
    </row>
    <row r="124" spans="1:5" x14ac:dyDescent="0.15">
      <c r="A124" s="2">
        <v>34943</v>
      </c>
      <c r="B124" s="1">
        <v>594.54700000000003</v>
      </c>
      <c r="C124">
        <f t="shared" si="4"/>
        <v>574.89360000000011</v>
      </c>
      <c r="D124">
        <f t="shared" si="5"/>
        <v>117</v>
      </c>
      <c r="E124">
        <f t="shared" si="6"/>
        <v>1.0341861520114328</v>
      </c>
    </row>
    <row r="125" spans="1:5" x14ac:dyDescent="0.15">
      <c r="A125" s="2">
        <v>34973</v>
      </c>
      <c r="B125" s="1">
        <v>579.72199999999998</v>
      </c>
      <c r="C125">
        <f t="shared" si="4"/>
        <v>608.24923636363633</v>
      </c>
      <c r="D125">
        <f t="shared" si="5"/>
        <v>118</v>
      </c>
      <c r="E125">
        <f t="shared" si="6"/>
        <v>0.95309942921723356</v>
      </c>
    </row>
    <row r="126" spans="1:5" x14ac:dyDescent="0.15">
      <c r="A126" s="2">
        <v>35004</v>
      </c>
      <c r="B126" s="1">
        <v>595.76099999999997</v>
      </c>
      <c r="C126">
        <f t="shared" si="4"/>
        <v>627.52849090909058</v>
      </c>
      <c r="D126">
        <f t="shared" si="5"/>
        <v>119</v>
      </c>
      <c r="E126">
        <f t="shared" si="6"/>
        <v>0.94937681496648929</v>
      </c>
    </row>
    <row r="127" spans="1:5" x14ac:dyDescent="0.15">
      <c r="A127" s="2">
        <v>35034</v>
      </c>
      <c r="B127" s="1">
        <v>580.94000000000005</v>
      </c>
      <c r="C127">
        <f t="shared" si="4"/>
        <v>640.76167272727298</v>
      </c>
      <c r="D127">
        <f t="shared" si="5"/>
        <v>120</v>
      </c>
      <c r="E127">
        <f t="shared" si="6"/>
        <v>0.90663974567540218</v>
      </c>
    </row>
    <row r="128" spans="1:5" x14ac:dyDescent="0.15">
      <c r="A128" s="2">
        <v>35065</v>
      </c>
      <c r="B128" s="1">
        <v>563.39400000000001</v>
      </c>
      <c r="C128">
        <f t="shared" si="4"/>
        <v>640.49209090909108</v>
      </c>
      <c r="D128">
        <f t="shared" si="5"/>
        <v>121</v>
      </c>
      <c r="E128">
        <f t="shared" si="6"/>
        <v>0.87962678696053709</v>
      </c>
    </row>
    <row r="129" spans="1:5" x14ac:dyDescent="0.15">
      <c r="A129" s="2">
        <v>35096</v>
      </c>
      <c r="B129" s="1">
        <v>622.697</v>
      </c>
      <c r="C129">
        <f t="shared" si="4"/>
        <v>628.45125454545473</v>
      </c>
      <c r="D129">
        <f t="shared" si="5"/>
        <v>122</v>
      </c>
      <c r="E129">
        <f t="shared" si="6"/>
        <v>0.9908437535865583</v>
      </c>
    </row>
    <row r="130" spans="1:5" x14ac:dyDescent="0.15">
      <c r="A130" s="2">
        <v>35125</v>
      </c>
      <c r="B130" s="1">
        <v>610.03800000000001</v>
      </c>
      <c r="C130">
        <f t="shared" si="4"/>
        <v>634.90610909090901</v>
      </c>
      <c r="D130">
        <f t="shared" si="5"/>
        <v>123</v>
      </c>
      <c r="E130">
        <f t="shared" si="6"/>
        <v>0.96083183208535128</v>
      </c>
    </row>
    <row r="131" spans="1:5" x14ac:dyDescent="0.15">
      <c r="A131" s="2">
        <v>35156</v>
      </c>
      <c r="B131" s="1">
        <v>631.39499999999998</v>
      </c>
      <c r="C131">
        <f t="shared" si="4"/>
        <v>629.15489090909125</v>
      </c>
      <c r="D131">
        <f t="shared" si="5"/>
        <v>124</v>
      </c>
      <c r="E131">
        <f t="shared" si="6"/>
        <v>1.0035605049301484</v>
      </c>
    </row>
    <row r="132" spans="1:5" x14ac:dyDescent="0.15">
      <c r="A132" s="2">
        <v>35186</v>
      </c>
      <c r="B132" s="1">
        <v>680.12900000000002</v>
      </c>
      <c r="C132">
        <f t="shared" si="4"/>
        <v>629.99661818181823</v>
      </c>
      <c r="D132">
        <f t="shared" si="5"/>
        <v>125</v>
      </c>
      <c r="E132">
        <f t="shared" si="6"/>
        <v>1.0795756363944695</v>
      </c>
    </row>
    <row r="133" spans="1:5" x14ac:dyDescent="0.15">
      <c r="A133" s="2">
        <v>35217</v>
      </c>
      <c r="B133" s="1">
        <v>680.60699999999997</v>
      </c>
      <c r="C133">
        <f t="shared" si="4"/>
        <v>648.38678181818182</v>
      </c>
      <c r="D133">
        <f t="shared" si="5"/>
        <v>126</v>
      </c>
      <c r="E133">
        <f t="shared" si="6"/>
        <v>1.0496928979512312</v>
      </c>
    </row>
    <row r="134" spans="1:5" x14ac:dyDescent="0.15">
      <c r="A134" s="2">
        <v>35247</v>
      </c>
      <c r="B134" s="1">
        <v>638.23099999999999</v>
      </c>
      <c r="C134">
        <f t="shared" si="4"/>
        <v>670.05598181818186</v>
      </c>
      <c r="D134">
        <f t="shared" si="5"/>
        <v>127</v>
      </c>
      <c r="E134">
        <f t="shared" si="6"/>
        <v>0.9525039956634288</v>
      </c>
    </row>
    <row r="135" spans="1:5" x14ac:dyDescent="0.15">
      <c r="A135" s="2">
        <v>35278</v>
      </c>
      <c r="B135" s="1">
        <v>672.31399999999996</v>
      </c>
      <c r="C135">
        <f t="shared" si="4"/>
        <v>671.91198181818174</v>
      </c>
      <c r="D135">
        <f t="shared" si="5"/>
        <v>128</v>
      </c>
      <c r="E135">
        <f t="shared" si="6"/>
        <v>1.0005983197095702</v>
      </c>
    </row>
    <row r="136" spans="1:5" x14ac:dyDescent="0.15">
      <c r="A136" s="2">
        <v>35309</v>
      </c>
      <c r="B136" s="1">
        <v>707.47400000000005</v>
      </c>
      <c r="C136">
        <f t="shared" si="4"/>
        <v>687.23940000000005</v>
      </c>
      <c r="D136">
        <f t="shared" si="5"/>
        <v>129</v>
      </c>
      <c r="E136">
        <f t="shared" si="6"/>
        <v>1.0294433060735459</v>
      </c>
    </row>
    <row r="137" spans="1:5" x14ac:dyDescent="0.15">
      <c r="A137" s="2">
        <v>35339</v>
      </c>
      <c r="B137" s="1">
        <v>751.6</v>
      </c>
      <c r="C137">
        <f t="shared" si="4"/>
        <v>707.60634545454548</v>
      </c>
      <c r="D137">
        <f t="shared" si="5"/>
        <v>130</v>
      </c>
      <c r="E137">
        <f t="shared" si="6"/>
        <v>1.0621724986329713</v>
      </c>
    </row>
    <row r="138" spans="1:5" x14ac:dyDescent="0.15">
      <c r="A138" s="2">
        <v>35370</v>
      </c>
      <c r="B138" s="1">
        <v>800.44399999999996</v>
      </c>
      <c r="C138">
        <f t="shared" si="4"/>
        <v>740.84185454545468</v>
      </c>
      <c r="D138">
        <f t="shared" si="5"/>
        <v>131</v>
      </c>
      <c r="E138">
        <f t="shared" si="6"/>
        <v>1.0804519143847702</v>
      </c>
    </row>
    <row r="139" spans="1:5" x14ac:dyDescent="0.15">
      <c r="A139" s="2">
        <v>35400</v>
      </c>
      <c r="B139" s="1">
        <v>834.99699999999996</v>
      </c>
      <c r="C139">
        <f t="shared" si="4"/>
        <v>779.83536363636358</v>
      </c>
      <c r="D139">
        <f t="shared" si="5"/>
        <v>132</v>
      </c>
      <c r="E139">
        <f t="shared" si="6"/>
        <v>1.0707349768115391</v>
      </c>
    </row>
    <row r="140" spans="1:5" x14ac:dyDescent="0.15">
      <c r="A140" s="2">
        <v>35431</v>
      </c>
      <c r="B140" s="1">
        <v>880.92600000000004</v>
      </c>
      <c r="C140">
        <f t="shared" si="4"/>
        <v>815.27341818181822</v>
      </c>
      <c r="D140">
        <f t="shared" si="5"/>
        <v>133</v>
      </c>
      <c r="E140">
        <f t="shared" si="6"/>
        <v>1.0805282992846705</v>
      </c>
    </row>
    <row r="141" spans="1:5" x14ac:dyDescent="0.15">
      <c r="A141" s="2">
        <v>35462</v>
      </c>
      <c r="B141" s="1">
        <v>886.351</v>
      </c>
      <c r="C141">
        <f t="shared" si="4"/>
        <v>866.61529090909107</v>
      </c>
      <c r="D141">
        <f t="shared" si="5"/>
        <v>134</v>
      </c>
      <c r="E141">
        <f t="shared" si="6"/>
        <v>1.0227733220241313</v>
      </c>
    </row>
    <row r="142" spans="1:5" x14ac:dyDescent="0.15">
      <c r="A142" s="2">
        <v>35490</v>
      </c>
      <c r="B142" s="1">
        <v>833.53399999999999</v>
      </c>
      <c r="C142">
        <f t="shared" si="4"/>
        <v>902.85254545454563</v>
      </c>
      <c r="D142">
        <f t="shared" si="5"/>
        <v>135</v>
      </c>
      <c r="E142">
        <f t="shared" si="6"/>
        <v>0.92322273908011543</v>
      </c>
    </row>
    <row r="143" spans="1:5" x14ac:dyDescent="0.15">
      <c r="A143" s="2">
        <v>35521</v>
      </c>
      <c r="B143" s="1">
        <v>818.90700000000004</v>
      </c>
      <c r="C143">
        <f t="shared" si="4"/>
        <v>909.8600181818183</v>
      </c>
      <c r="D143">
        <f t="shared" si="5"/>
        <v>136</v>
      </c>
      <c r="E143">
        <f t="shared" si="6"/>
        <v>0.90003625133064913</v>
      </c>
    </row>
    <row r="144" spans="1:5" x14ac:dyDescent="0.15">
      <c r="A144" s="2">
        <v>35551</v>
      </c>
      <c r="B144" s="1">
        <v>932.72699999999998</v>
      </c>
      <c r="C144">
        <f t="shared" si="4"/>
        <v>912.04176363636361</v>
      </c>
      <c r="D144">
        <f t="shared" si="5"/>
        <v>137</v>
      </c>
      <c r="E144">
        <f t="shared" si="6"/>
        <v>1.0226801416211064</v>
      </c>
    </row>
    <row r="145" spans="1:5" x14ac:dyDescent="0.15">
      <c r="A145" s="2">
        <v>35582</v>
      </c>
      <c r="B145" s="1">
        <v>960.36199999999997</v>
      </c>
      <c r="C145">
        <f t="shared" si="4"/>
        <v>948.15587272727316</v>
      </c>
      <c r="D145">
        <f t="shared" si="5"/>
        <v>138</v>
      </c>
      <c r="E145">
        <f t="shared" si="6"/>
        <v>1.0128735449769637</v>
      </c>
    </row>
    <row r="146" spans="1:5" x14ac:dyDescent="0.15">
      <c r="A146" s="2">
        <v>35612</v>
      </c>
      <c r="B146" s="1">
        <v>1050.212</v>
      </c>
      <c r="C146">
        <f t="shared" si="4"/>
        <v>970.55092727272677</v>
      </c>
      <c r="D146">
        <f t="shared" si="5"/>
        <v>139</v>
      </c>
      <c r="E146">
        <f t="shared" si="6"/>
        <v>1.0820781995965145</v>
      </c>
    </row>
    <row r="147" spans="1:5" x14ac:dyDescent="0.15">
      <c r="A147" s="2">
        <v>35643</v>
      </c>
      <c r="B147" s="1">
        <v>1108.7190000000001</v>
      </c>
      <c r="C147">
        <f t="shared" si="4"/>
        <v>1016.1039090909089</v>
      </c>
      <c r="D147">
        <f t="shared" si="5"/>
        <v>140</v>
      </c>
      <c r="E147">
        <f t="shared" si="6"/>
        <v>1.0911472636612058</v>
      </c>
    </row>
    <row r="148" spans="1:5" x14ac:dyDescent="0.15">
      <c r="A148" s="2">
        <v>35674</v>
      </c>
      <c r="B148" s="1">
        <v>1110.2860000000001</v>
      </c>
      <c r="C148">
        <f t="shared" ref="C148:C211" si="7">_xlfn.FORECAST.LINEAR(D148,B137:B147,D137:D147)</f>
        <v>1070.630090909091</v>
      </c>
      <c r="D148">
        <f t="shared" ref="D148:D211" si="8">+D147+1</f>
        <v>141</v>
      </c>
      <c r="E148">
        <f t="shared" ref="E148:E211" si="9">+B148/C148</f>
        <v>1.0370397856623257</v>
      </c>
    </row>
    <row r="149" spans="1:5" x14ac:dyDescent="0.15">
      <c r="A149" s="2">
        <v>35704</v>
      </c>
      <c r="B149" s="1">
        <v>1091.6600000000001</v>
      </c>
      <c r="C149">
        <f t="shared" si="7"/>
        <v>1114.2697818181823</v>
      </c>
      <c r="D149">
        <f t="shared" si="8"/>
        <v>142</v>
      </c>
      <c r="E149">
        <f t="shared" si="9"/>
        <v>0.97970888003326329</v>
      </c>
    </row>
    <row r="150" spans="1:5" x14ac:dyDescent="0.15">
      <c r="A150" s="2">
        <v>35735</v>
      </c>
      <c r="B150" s="1">
        <v>1034.126</v>
      </c>
      <c r="C150">
        <f t="shared" si="7"/>
        <v>1143.1166363636366</v>
      </c>
      <c r="D150">
        <f t="shared" si="8"/>
        <v>143</v>
      </c>
      <c r="E150">
        <f t="shared" si="9"/>
        <v>0.90465484195003376</v>
      </c>
    </row>
    <row r="151" spans="1:5" x14ac:dyDescent="0.15">
      <c r="A151" s="2">
        <v>35765</v>
      </c>
      <c r="B151" s="1">
        <v>1006.874</v>
      </c>
      <c r="C151">
        <f t="shared" si="7"/>
        <v>1143.3246000000004</v>
      </c>
      <c r="D151">
        <f t="shared" si="8"/>
        <v>144</v>
      </c>
      <c r="E151">
        <f t="shared" si="9"/>
        <v>0.88065454027666312</v>
      </c>
    </row>
    <row r="152" spans="1:5" x14ac:dyDescent="0.15">
      <c r="A152" s="2">
        <v>35796</v>
      </c>
      <c r="B152" s="1">
        <v>1014.596</v>
      </c>
      <c r="C152">
        <f t="shared" si="7"/>
        <v>1133.6171090909093</v>
      </c>
      <c r="D152">
        <f t="shared" si="8"/>
        <v>145</v>
      </c>
      <c r="E152">
        <f t="shared" si="9"/>
        <v>0.89500766340201343</v>
      </c>
    </row>
    <row r="153" spans="1:5" x14ac:dyDescent="0.15">
      <c r="A153" s="2">
        <v>35827</v>
      </c>
      <c r="B153" s="1">
        <v>1148.1030000000001</v>
      </c>
      <c r="C153">
        <f t="shared" si="7"/>
        <v>1121.1300000000001</v>
      </c>
      <c r="D153">
        <f t="shared" si="8"/>
        <v>146</v>
      </c>
      <c r="E153">
        <f t="shared" si="9"/>
        <v>1.0240587621417676</v>
      </c>
    </row>
    <row r="154" spans="1:5" x14ac:dyDescent="0.15">
      <c r="A154" s="2">
        <v>35855</v>
      </c>
      <c r="B154" s="1">
        <v>1177.9949999999999</v>
      </c>
      <c r="C154">
        <f t="shared" si="7"/>
        <v>1137.711690909091</v>
      </c>
      <c r="D154">
        <f t="shared" si="8"/>
        <v>147</v>
      </c>
      <c r="E154">
        <f t="shared" si="9"/>
        <v>1.0354073087345357</v>
      </c>
    </row>
    <row r="155" spans="1:5" x14ac:dyDescent="0.15">
      <c r="A155" s="2">
        <v>35886</v>
      </c>
      <c r="B155" s="1">
        <v>1229.838</v>
      </c>
      <c r="C155">
        <f t="shared" si="7"/>
        <v>1144.5475999999996</v>
      </c>
      <c r="D155">
        <f t="shared" si="8"/>
        <v>148</v>
      </c>
      <c r="E155">
        <f t="shared" si="9"/>
        <v>1.0745188754054444</v>
      </c>
    </row>
    <row r="156" spans="1:5" x14ac:dyDescent="0.15">
      <c r="A156" s="2">
        <v>35916</v>
      </c>
      <c r="B156" s="1">
        <v>1236.8240000000001</v>
      </c>
      <c r="C156">
        <f t="shared" si="7"/>
        <v>1177.5517999999995</v>
      </c>
      <c r="D156">
        <f t="shared" si="8"/>
        <v>149</v>
      </c>
      <c r="E156">
        <f t="shared" si="9"/>
        <v>1.0503351105233762</v>
      </c>
    </row>
    <row r="157" spans="1:5" x14ac:dyDescent="0.15">
      <c r="A157" s="2">
        <v>35947</v>
      </c>
      <c r="B157" s="1">
        <v>1236.4970000000001</v>
      </c>
      <c r="C157">
        <f t="shared" si="7"/>
        <v>1203.4222181818179</v>
      </c>
      <c r="D157">
        <f t="shared" si="8"/>
        <v>150</v>
      </c>
      <c r="E157">
        <f t="shared" si="9"/>
        <v>1.0274839381544352</v>
      </c>
    </row>
    <row r="158" spans="1:5" x14ac:dyDescent="0.15">
      <c r="A158" s="2">
        <v>35977</v>
      </c>
      <c r="B158" s="1">
        <v>1400.3889999999999</v>
      </c>
      <c r="C158">
        <f t="shared" si="7"/>
        <v>1235.3312545454544</v>
      </c>
      <c r="D158">
        <f t="shared" si="8"/>
        <v>151</v>
      </c>
      <c r="E158">
        <f t="shared" si="9"/>
        <v>1.1336141580221568</v>
      </c>
    </row>
    <row r="159" spans="1:5" x14ac:dyDescent="0.15">
      <c r="A159" s="2">
        <v>36008</v>
      </c>
      <c r="B159" s="1">
        <v>1345.374</v>
      </c>
      <c r="C159">
        <f t="shared" si="7"/>
        <v>1330.5053090909087</v>
      </c>
      <c r="D159">
        <f t="shared" si="8"/>
        <v>152</v>
      </c>
      <c r="E159">
        <f t="shared" si="9"/>
        <v>1.0111752210288065</v>
      </c>
    </row>
    <row r="160" spans="1:5" x14ac:dyDescent="0.15">
      <c r="A160" s="2">
        <v>36039</v>
      </c>
      <c r="B160" s="1">
        <v>1304.75</v>
      </c>
      <c r="C160">
        <f t="shared" si="7"/>
        <v>1390.1350181818179</v>
      </c>
      <c r="D160">
        <f t="shared" si="8"/>
        <v>153</v>
      </c>
      <c r="E160">
        <f t="shared" si="9"/>
        <v>0.93857789562520733</v>
      </c>
    </row>
    <row r="161" spans="1:5" x14ac:dyDescent="0.15">
      <c r="A161" s="2">
        <v>36069</v>
      </c>
      <c r="B161" s="1">
        <v>1282.7439999999999</v>
      </c>
      <c r="C161">
        <f t="shared" si="7"/>
        <v>1417.766872727273</v>
      </c>
      <c r="D161">
        <f t="shared" si="8"/>
        <v>154</v>
      </c>
      <c r="E161">
        <f t="shared" si="9"/>
        <v>0.90476369893765562</v>
      </c>
    </row>
    <row r="162" spans="1:5" x14ac:dyDescent="0.15">
      <c r="A162" s="2">
        <v>36100</v>
      </c>
      <c r="B162" s="1">
        <v>1501.894</v>
      </c>
      <c r="C162">
        <f t="shared" si="7"/>
        <v>1412.1745090909089</v>
      </c>
      <c r="D162">
        <f t="shared" si="8"/>
        <v>155</v>
      </c>
      <c r="E162">
        <f t="shared" si="9"/>
        <v>1.0635328639141406</v>
      </c>
    </row>
    <row r="163" spans="1:5" x14ac:dyDescent="0.15">
      <c r="A163" s="2">
        <v>36130</v>
      </c>
      <c r="B163" s="1">
        <v>1711.2180000000001</v>
      </c>
      <c r="C163">
        <f t="shared" si="7"/>
        <v>1466.2706909090912</v>
      </c>
      <c r="D163">
        <f t="shared" si="8"/>
        <v>156</v>
      </c>
      <c r="E163">
        <f t="shared" si="9"/>
        <v>1.1670546309147332</v>
      </c>
    </row>
    <row r="164" spans="1:5" x14ac:dyDescent="0.15">
      <c r="A164" s="2">
        <v>36161</v>
      </c>
      <c r="B164" s="1">
        <v>1986.98</v>
      </c>
      <c r="C164">
        <f t="shared" si="7"/>
        <v>1571.3088000000007</v>
      </c>
      <c r="D164">
        <f t="shared" si="8"/>
        <v>157</v>
      </c>
      <c r="E164">
        <f t="shared" si="9"/>
        <v>1.2645381989841837</v>
      </c>
    </row>
    <row r="165" spans="1:5" x14ac:dyDescent="0.15">
      <c r="A165" s="2">
        <v>36192</v>
      </c>
      <c r="B165" s="1">
        <v>1992.598</v>
      </c>
      <c r="C165">
        <f t="shared" si="7"/>
        <v>1770.1826363636374</v>
      </c>
      <c r="D165">
        <f t="shared" si="8"/>
        <v>158</v>
      </c>
      <c r="E165">
        <f t="shared" si="9"/>
        <v>1.1256454328877923</v>
      </c>
    </row>
    <row r="166" spans="1:5" x14ac:dyDescent="0.15">
      <c r="A166" s="2">
        <v>36220</v>
      </c>
      <c r="B166" s="1">
        <v>2028.9970000000001</v>
      </c>
      <c r="C166">
        <f t="shared" si="7"/>
        <v>1932.4078363636363</v>
      </c>
      <c r="D166">
        <f t="shared" si="8"/>
        <v>159</v>
      </c>
      <c r="E166">
        <f t="shared" si="9"/>
        <v>1.0499838397561683</v>
      </c>
    </row>
    <row r="167" spans="1:5" x14ac:dyDescent="0.15">
      <c r="A167" s="2">
        <v>36251</v>
      </c>
      <c r="B167" s="1">
        <v>2158.37</v>
      </c>
      <c r="C167">
        <f t="shared" si="7"/>
        <v>2075.6899454545455</v>
      </c>
      <c r="D167">
        <f t="shared" si="8"/>
        <v>160</v>
      </c>
      <c r="E167">
        <f t="shared" si="9"/>
        <v>1.039832564938955</v>
      </c>
    </row>
    <row r="168" spans="1:5" x14ac:dyDescent="0.15">
      <c r="A168" s="2">
        <v>36281</v>
      </c>
      <c r="B168" s="1">
        <v>2122.4079999999999</v>
      </c>
      <c r="C168">
        <f t="shared" si="7"/>
        <v>2224.077527272726</v>
      </c>
      <c r="D168">
        <f t="shared" si="8"/>
        <v>161</v>
      </c>
      <c r="E168">
        <f t="shared" si="9"/>
        <v>0.95428687803100176</v>
      </c>
    </row>
    <row r="169" spans="1:5" x14ac:dyDescent="0.15">
      <c r="A169" s="2">
        <v>36312</v>
      </c>
      <c r="B169" s="1">
        <v>2151.6039999999998</v>
      </c>
      <c r="C169">
        <f t="shared" si="7"/>
        <v>2309.0445818181815</v>
      </c>
      <c r="D169">
        <f t="shared" si="8"/>
        <v>162</v>
      </c>
      <c r="E169">
        <f t="shared" si="9"/>
        <v>0.93181570288512561</v>
      </c>
    </row>
    <row r="170" spans="1:5" x14ac:dyDescent="0.15">
      <c r="A170" s="2">
        <v>36342</v>
      </c>
      <c r="B170" s="1">
        <v>2346.88</v>
      </c>
      <c r="C170">
        <f t="shared" si="7"/>
        <v>2395.0440545454549</v>
      </c>
      <c r="D170">
        <f t="shared" si="8"/>
        <v>163</v>
      </c>
      <c r="E170">
        <f t="shared" si="9"/>
        <v>0.97989011748905153</v>
      </c>
    </row>
    <row r="171" spans="1:5" x14ac:dyDescent="0.15">
      <c r="A171" s="2">
        <v>36373</v>
      </c>
      <c r="B171" s="1">
        <v>2302.9180000000001</v>
      </c>
      <c r="C171">
        <f t="shared" si="7"/>
        <v>2498.0740727272732</v>
      </c>
      <c r="D171">
        <f t="shared" si="8"/>
        <v>164</v>
      </c>
      <c r="E171">
        <f t="shared" si="9"/>
        <v>0.92187738752109483</v>
      </c>
    </row>
    <row r="172" spans="1:5" x14ac:dyDescent="0.15">
      <c r="A172" s="2">
        <v>36404</v>
      </c>
      <c r="B172" s="1">
        <v>2464.777</v>
      </c>
      <c r="C172">
        <f t="shared" si="7"/>
        <v>2520.8882727272721</v>
      </c>
      <c r="D172">
        <f t="shared" si="8"/>
        <v>165</v>
      </c>
      <c r="E172">
        <f t="shared" si="9"/>
        <v>0.97774146782532056</v>
      </c>
    </row>
    <row r="173" spans="1:5" x14ac:dyDescent="0.15">
      <c r="A173" s="2">
        <v>36434</v>
      </c>
      <c r="B173" s="1">
        <v>2482.7489999999998</v>
      </c>
      <c r="C173">
        <f t="shared" si="7"/>
        <v>2542.9133454545463</v>
      </c>
      <c r="D173">
        <f t="shared" si="8"/>
        <v>166</v>
      </c>
      <c r="E173">
        <f t="shared" si="9"/>
        <v>0.97634038707528503</v>
      </c>
    </row>
    <row r="174" spans="1:5" x14ac:dyDescent="0.15">
      <c r="A174" s="2">
        <v>36465</v>
      </c>
      <c r="B174" s="1">
        <v>2882.1640000000002</v>
      </c>
      <c r="C174">
        <f t="shared" si="7"/>
        <v>2558.7982545454543</v>
      </c>
      <c r="D174">
        <f t="shared" si="8"/>
        <v>167</v>
      </c>
      <c r="E174">
        <f t="shared" si="9"/>
        <v>1.1263740683268477</v>
      </c>
    </row>
    <row r="175" spans="1:5" x14ac:dyDescent="0.15">
      <c r="A175" s="2">
        <v>36495</v>
      </c>
      <c r="B175" s="1">
        <v>3358.2240000000002</v>
      </c>
      <c r="C175">
        <f t="shared" si="7"/>
        <v>2715.9003818181827</v>
      </c>
      <c r="D175">
        <f t="shared" si="8"/>
        <v>168</v>
      </c>
      <c r="E175">
        <f t="shared" si="9"/>
        <v>1.2365048521226718</v>
      </c>
    </row>
    <row r="176" spans="1:5" x14ac:dyDescent="0.15">
      <c r="A176" s="2">
        <v>36526</v>
      </c>
      <c r="B176" s="1">
        <v>3633.1089999999999</v>
      </c>
      <c r="C176">
        <f t="shared" si="7"/>
        <v>3047.4255636363632</v>
      </c>
      <c r="D176">
        <f t="shared" si="8"/>
        <v>169</v>
      </c>
      <c r="E176">
        <f t="shared" si="9"/>
        <v>1.1921895790835217</v>
      </c>
    </row>
    <row r="177" spans="1:5" x14ac:dyDescent="0.15">
      <c r="A177" s="2">
        <v>36557</v>
      </c>
      <c r="B177" s="1">
        <v>4012.3710000000001</v>
      </c>
      <c r="C177">
        <f t="shared" si="7"/>
        <v>3405.4416909090905</v>
      </c>
      <c r="D177">
        <f t="shared" si="8"/>
        <v>170</v>
      </c>
      <c r="E177">
        <f t="shared" si="9"/>
        <v>1.1782233742868429</v>
      </c>
    </row>
    <row r="178" spans="1:5" x14ac:dyDescent="0.15">
      <c r="A178" s="2">
        <v>36586</v>
      </c>
      <c r="B178" s="1">
        <v>4436.54</v>
      </c>
      <c r="C178">
        <f t="shared" si="7"/>
        <v>3820.4922545454538</v>
      </c>
      <c r="D178">
        <f t="shared" si="8"/>
        <v>171</v>
      </c>
      <c r="E178">
        <f t="shared" si="9"/>
        <v>1.1612482644668627</v>
      </c>
    </row>
    <row r="179" spans="1:5" x14ac:dyDescent="0.15">
      <c r="A179" s="2">
        <v>36617</v>
      </c>
      <c r="B179" s="1">
        <v>3742.25</v>
      </c>
      <c r="C179">
        <f t="shared" si="7"/>
        <v>4312.1811272727209</v>
      </c>
      <c r="D179">
        <f t="shared" si="8"/>
        <v>172</v>
      </c>
      <c r="E179">
        <f t="shared" si="9"/>
        <v>0.86783228476462926</v>
      </c>
    </row>
    <row r="180" spans="1:5" x14ac:dyDescent="0.15">
      <c r="A180" s="2">
        <v>36647</v>
      </c>
      <c r="B180" s="1">
        <v>3412.799</v>
      </c>
      <c r="C180">
        <f t="shared" si="7"/>
        <v>4418.6369818181774</v>
      </c>
      <c r="D180">
        <f t="shared" si="8"/>
        <v>173</v>
      </c>
      <c r="E180">
        <f t="shared" si="9"/>
        <v>0.77236464865590837</v>
      </c>
    </row>
    <row r="181" spans="1:5" x14ac:dyDescent="0.15">
      <c r="A181" s="2">
        <v>36678</v>
      </c>
      <c r="B181" s="1">
        <v>3748.819</v>
      </c>
      <c r="C181">
        <f t="shared" si="7"/>
        <v>4323.8383272727333</v>
      </c>
      <c r="D181">
        <f t="shared" si="8"/>
        <v>174</v>
      </c>
      <c r="E181">
        <f t="shared" si="9"/>
        <v>0.86701183445139873</v>
      </c>
    </row>
    <row r="182" spans="1:5" x14ac:dyDescent="0.15">
      <c r="A182" s="2">
        <v>36708</v>
      </c>
      <c r="B182" s="1">
        <v>3825.931</v>
      </c>
      <c r="C182">
        <f t="shared" si="7"/>
        <v>4328.5924545454509</v>
      </c>
      <c r="D182">
        <f t="shared" si="8"/>
        <v>175</v>
      </c>
      <c r="E182">
        <f t="shared" si="9"/>
        <v>0.88387415543877168</v>
      </c>
    </row>
    <row r="183" spans="1:5" x14ac:dyDescent="0.15">
      <c r="A183" s="2">
        <v>36739</v>
      </c>
      <c r="B183" s="1">
        <v>3772.6329999999998</v>
      </c>
      <c r="C183">
        <f t="shared" si="7"/>
        <v>4274.5268909090919</v>
      </c>
      <c r="D183">
        <f t="shared" si="8"/>
        <v>176</v>
      </c>
      <c r="E183">
        <f t="shared" si="9"/>
        <v>0.88258492607064853</v>
      </c>
    </row>
    <row r="184" spans="1:5" x14ac:dyDescent="0.15">
      <c r="A184" s="2">
        <v>36770</v>
      </c>
      <c r="B184" s="1">
        <v>3742.1959999999999</v>
      </c>
      <c r="C184">
        <f t="shared" si="7"/>
        <v>4156.2643818181823</v>
      </c>
      <c r="D184">
        <f t="shared" si="8"/>
        <v>177</v>
      </c>
      <c r="E184">
        <f t="shared" si="9"/>
        <v>0.90037486940687694</v>
      </c>
    </row>
    <row r="185" spans="1:5" x14ac:dyDescent="0.15">
      <c r="A185" s="2">
        <v>36800</v>
      </c>
      <c r="B185" s="1">
        <v>3268.183</v>
      </c>
      <c r="C185">
        <f t="shared" si="7"/>
        <v>3959.8442000000005</v>
      </c>
      <c r="D185">
        <f t="shared" si="8"/>
        <v>178</v>
      </c>
      <c r="E185">
        <f t="shared" si="9"/>
        <v>0.82533120873795984</v>
      </c>
    </row>
    <row r="186" spans="1:5" x14ac:dyDescent="0.15">
      <c r="A186" s="2">
        <v>36831</v>
      </c>
      <c r="B186" s="1">
        <v>2943.9050000000002</v>
      </c>
      <c r="C186">
        <f t="shared" si="7"/>
        <v>3616.7657272727274</v>
      </c>
      <c r="D186">
        <f t="shared" si="8"/>
        <v>179</v>
      </c>
      <c r="E186">
        <f t="shared" si="9"/>
        <v>0.81396065490254821</v>
      </c>
    </row>
    <row r="187" spans="1:5" x14ac:dyDescent="0.15">
      <c r="A187" s="2">
        <v>36861</v>
      </c>
      <c r="B187" s="1">
        <v>2578.7510000000002</v>
      </c>
      <c r="C187">
        <f t="shared" si="7"/>
        <v>3247.2356727272709</v>
      </c>
      <c r="D187">
        <f t="shared" si="8"/>
        <v>180</v>
      </c>
      <c r="E187">
        <f t="shared" si="9"/>
        <v>0.79413730936078708</v>
      </c>
    </row>
    <row r="188" spans="1:5" x14ac:dyDescent="0.15">
      <c r="A188" s="2">
        <v>36892</v>
      </c>
      <c r="B188" s="1">
        <v>2519.1</v>
      </c>
      <c r="C188">
        <f t="shared" si="7"/>
        <v>2832.4943818181819</v>
      </c>
      <c r="D188">
        <f t="shared" si="8"/>
        <v>181</v>
      </c>
      <c r="E188">
        <f t="shared" si="9"/>
        <v>0.88935745686562895</v>
      </c>
    </row>
    <row r="189" spans="1:5" x14ac:dyDescent="0.15">
      <c r="A189" s="2">
        <v>36923</v>
      </c>
      <c r="B189" s="1">
        <v>2244.4319999999998</v>
      </c>
      <c r="C189">
        <f t="shared" si="7"/>
        <v>2543.2160000000003</v>
      </c>
      <c r="D189">
        <f t="shared" si="8"/>
        <v>182</v>
      </c>
      <c r="E189">
        <f t="shared" si="9"/>
        <v>0.88251725374486456</v>
      </c>
    </row>
    <row r="190" spans="1:5" x14ac:dyDescent="0.15">
      <c r="A190" s="2">
        <v>36951</v>
      </c>
      <c r="B190" s="1">
        <v>1752.6679999999999</v>
      </c>
      <c r="C190">
        <f t="shared" si="7"/>
        <v>2335.7676181818206</v>
      </c>
      <c r="D190">
        <f t="shared" si="8"/>
        <v>183</v>
      </c>
      <c r="E190">
        <f t="shared" si="9"/>
        <v>0.75036060366496993</v>
      </c>
    </row>
    <row r="191" spans="1:5" x14ac:dyDescent="0.15">
      <c r="A191" s="2">
        <v>36982</v>
      </c>
      <c r="B191" s="1">
        <v>1677.5540000000001</v>
      </c>
      <c r="C191">
        <f t="shared" si="7"/>
        <v>1904.9605818181808</v>
      </c>
      <c r="D191">
        <f t="shared" si="8"/>
        <v>184</v>
      </c>
      <c r="E191">
        <f t="shared" si="9"/>
        <v>0.88062399611380227</v>
      </c>
    </row>
    <row r="192" spans="1:5" x14ac:dyDescent="0.15">
      <c r="A192" s="2">
        <v>37012</v>
      </c>
      <c r="B192" s="1">
        <v>1902.6289999999999</v>
      </c>
      <c r="C192">
        <f t="shared" si="7"/>
        <v>1477.4917818181857</v>
      </c>
      <c r="D192">
        <f t="shared" si="8"/>
        <v>185</v>
      </c>
      <c r="E192">
        <f t="shared" si="9"/>
        <v>1.2877425264989595</v>
      </c>
    </row>
    <row r="193" spans="1:5" x14ac:dyDescent="0.15">
      <c r="A193" s="2">
        <v>37043</v>
      </c>
      <c r="B193" s="1">
        <v>1795.329</v>
      </c>
      <c r="C193">
        <f t="shared" si="7"/>
        <v>1305.9410727272698</v>
      </c>
      <c r="D193">
        <f t="shared" si="8"/>
        <v>186</v>
      </c>
      <c r="E193">
        <f t="shared" si="9"/>
        <v>1.3747396704896599</v>
      </c>
    </row>
    <row r="194" spans="1:5" x14ac:dyDescent="0.15">
      <c r="A194" s="2">
        <v>37073</v>
      </c>
      <c r="B194" s="1">
        <v>1693.38</v>
      </c>
      <c r="C194">
        <f t="shared" si="7"/>
        <v>1214.2999272727247</v>
      </c>
      <c r="D194">
        <f t="shared" si="8"/>
        <v>187</v>
      </c>
      <c r="E194">
        <f t="shared" si="9"/>
        <v>1.3945319125590927</v>
      </c>
    </row>
    <row r="195" spans="1:5" x14ac:dyDescent="0.15">
      <c r="A195" s="2">
        <v>37104</v>
      </c>
      <c r="B195" s="1">
        <v>1589.9649999999999</v>
      </c>
      <c r="C195">
        <f t="shared" si="7"/>
        <v>1183.7488181818262</v>
      </c>
      <c r="D195">
        <f t="shared" si="8"/>
        <v>188</v>
      </c>
      <c r="E195">
        <f t="shared" si="9"/>
        <v>1.3431607918663857</v>
      </c>
    </row>
    <row r="196" spans="1:5" x14ac:dyDescent="0.15">
      <c r="A196" s="2">
        <v>37135</v>
      </c>
      <c r="B196" s="1">
        <v>1250.873</v>
      </c>
      <c r="C196">
        <f t="shared" si="7"/>
        <v>1221.8118545454563</v>
      </c>
      <c r="D196">
        <f t="shared" si="8"/>
        <v>189</v>
      </c>
      <c r="E196">
        <f t="shared" si="9"/>
        <v>1.0237852868642818</v>
      </c>
    </row>
    <row r="197" spans="1:5" x14ac:dyDescent="0.15">
      <c r="A197" s="2">
        <v>37165</v>
      </c>
      <c r="B197" s="1">
        <v>1334.297</v>
      </c>
      <c r="C197">
        <f t="shared" si="7"/>
        <v>1141.9236909090905</v>
      </c>
      <c r="D197">
        <f t="shared" si="8"/>
        <v>190</v>
      </c>
      <c r="E197">
        <f t="shared" si="9"/>
        <v>1.1684642420701161</v>
      </c>
    </row>
    <row r="198" spans="1:5" x14ac:dyDescent="0.15">
      <c r="A198" s="2">
        <v>37196</v>
      </c>
      <c r="B198" s="1">
        <v>1549.63</v>
      </c>
      <c r="C198">
        <f t="shared" si="7"/>
        <v>1125.7590909090904</v>
      </c>
      <c r="D198">
        <f t="shared" si="8"/>
        <v>191</v>
      </c>
      <c r="E198">
        <f t="shared" si="9"/>
        <v>1.3765200854373016</v>
      </c>
    </row>
    <row r="199" spans="1:5" x14ac:dyDescent="0.15">
      <c r="A199" s="2">
        <v>37226</v>
      </c>
      <c r="B199" s="1">
        <v>1626.6949999999999</v>
      </c>
      <c r="C199">
        <f t="shared" si="7"/>
        <v>1189.3850727272729</v>
      </c>
      <c r="D199">
        <f t="shared" si="8"/>
        <v>192</v>
      </c>
      <c r="E199">
        <f t="shared" si="9"/>
        <v>1.3676773294875566</v>
      </c>
    </row>
    <row r="200" spans="1:5" x14ac:dyDescent="0.15">
      <c r="A200" s="2">
        <v>37257</v>
      </c>
      <c r="B200" s="1">
        <v>1598.36</v>
      </c>
      <c r="C200">
        <f t="shared" si="7"/>
        <v>1323.0692363636354</v>
      </c>
      <c r="D200">
        <f t="shared" si="8"/>
        <v>193</v>
      </c>
      <c r="E200">
        <f t="shared" si="9"/>
        <v>1.2080698092512394</v>
      </c>
    </row>
    <row r="201" spans="1:5" x14ac:dyDescent="0.15">
      <c r="A201" s="2">
        <v>37288</v>
      </c>
      <c r="B201" s="1">
        <v>1429.9760000000001</v>
      </c>
      <c r="C201">
        <f t="shared" si="7"/>
        <v>1430.2048727272731</v>
      </c>
      <c r="D201">
        <f t="shared" si="8"/>
        <v>194</v>
      </c>
      <c r="E201">
        <f t="shared" si="9"/>
        <v>0.99983997206859143</v>
      </c>
    </row>
    <row r="202" spans="1:5" x14ac:dyDescent="0.15">
      <c r="A202" s="2">
        <v>37316</v>
      </c>
      <c r="B202" s="1">
        <v>1486.0630000000001</v>
      </c>
      <c r="C202">
        <f t="shared" si="7"/>
        <v>1395.1151272727275</v>
      </c>
      <c r="D202">
        <f t="shared" si="8"/>
        <v>195</v>
      </c>
      <c r="E202">
        <f t="shared" si="9"/>
        <v>1.0651902276373879</v>
      </c>
    </row>
    <row r="203" spans="1:5" x14ac:dyDescent="0.15">
      <c r="A203" s="2">
        <v>37347</v>
      </c>
      <c r="B203" s="1">
        <v>1356.3869999999999</v>
      </c>
      <c r="C203">
        <f t="shared" si="7"/>
        <v>1380.2678181818183</v>
      </c>
      <c r="D203">
        <f t="shared" si="8"/>
        <v>196</v>
      </c>
      <c r="E203">
        <f t="shared" si="9"/>
        <v>0.98269841702657701</v>
      </c>
    </row>
    <row r="204" spans="1:5" x14ac:dyDescent="0.15">
      <c r="A204" s="2">
        <v>37377</v>
      </c>
      <c r="B204" s="1">
        <v>1248.5239999999999</v>
      </c>
      <c r="C204">
        <f t="shared" si="7"/>
        <v>1381.9101090909098</v>
      </c>
      <c r="D204">
        <f t="shared" si="8"/>
        <v>197</v>
      </c>
      <c r="E204">
        <f t="shared" si="9"/>
        <v>0.90347700026692901</v>
      </c>
    </row>
    <row r="205" spans="1:5" x14ac:dyDescent="0.15">
      <c r="A205" s="2">
        <v>37408</v>
      </c>
      <c r="B205" s="1">
        <v>1105.0509999999999</v>
      </c>
      <c r="C205">
        <f t="shared" si="7"/>
        <v>1348.7626909090914</v>
      </c>
      <c r="D205">
        <f t="shared" si="8"/>
        <v>198</v>
      </c>
      <c r="E205">
        <f t="shared" si="9"/>
        <v>0.81930721204571189</v>
      </c>
    </row>
    <row r="206" spans="1:5" x14ac:dyDescent="0.15">
      <c r="A206" s="2">
        <v>37438</v>
      </c>
      <c r="B206" s="1">
        <v>977.60500000000002</v>
      </c>
      <c r="C206">
        <f t="shared" si="7"/>
        <v>1269.1719636363632</v>
      </c>
      <c r="D206">
        <f t="shared" si="8"/>
        <v>199</v>
      </c>
      <c r="E206">
        <f t="shared" si="9"/>
        <v>0.77026993032450763</v>
      </c>
    </row>
    <row r="207" spans="1:5" x14ac:dyDescent="0.15">
      <c r="A207" s="2">
        <v>37469</v>
      </c>
      <c r="B207" s="1">
        <v>960.47299999999996</v>
      </c>
      <c r="C207">
        <f t="shared" si="7"/>
        <v>1150.8843636363636</v>
      </c>
      <c r="D207">
        <f t="shared" si="8"/>
        <v>200</v>
      </c>
      <c r="E207">
        <f t="shared" si="9"/>
        <v>0.83455213255766636</v>
      </c>
    </row>
    <row r="208" spans="1:5" x14ac:dyDescent="0.15">
      <c r="A208" s="2">
        <v>37500</v>
      </c>
      <c r="B208" s="1">
        <v>893.18</v>
      </c>
      <c r="C208">
        <f t="shared" si="7"/>
        <v>979.61938181818186</v>
      </c>
      <c r="D208">
        <f t="shared" si="8"/>
        <v>201</v>
      </c>
      <c r="E208">
        <f t="shared" si="9"/>
        <v>0.91176227887840511</v>
      </c>
    </row>
    <row r="209" spans="1:5" x14ac:dyDescent="0.15">
      <c r="A209" s="2">
        <v>37530</v>
      </c>
      <c r="B209" s="1">
        <v>913.21299999999997</v>
      </c>
      <c r="C209">
        <f t="shared" si="7"/>
        <v>819.44261818181985</v>
      </c>
      <c r="D209">
        <f t="shared" si="8"/>
        <v>202</v>
      </c>
      <c r="E209">
        <f t="shared" si="9"/>
        <v>1.1144319074180422</v>
      </c>
    </row>
    <row r="210" spans="1:5" x14ac:dyDescent="0.15">
      <c r="A210" s="2">
        <v>37561</v>
      </c>
      <c r="B210" s="1">
        <v>1057.7080000000001</v>
      </c>
      <c r="C210">
        <f t="shared" si="7"/>
        <v>741.5083999999988</v>
      </c>
      <c r="D210">
        <f t="shared" si="8"/>
        <v>203</v>
      </c>
      <c r="E210">
        <f t="shared" si="9"/>
        <v>1.4264275360872538</v>
      </c>
    </row>
    <row r="211" spans="1:5" x14ac:dyDescent="0.15">
      <c r="A211" s="2">
        <v>37591</v>
      </c>
      <c r="B211" s="1">
        <v>1032.75</v>
      </c>
      <c r="C211">
        <f t="shared" si="7"/>
        <v>769.04683636363552</v>
      </c>
      <c r="D211">
        <f t="shared" si="8"/>
        <v>204</v>
      </c>
      <c r="E211">
        <f t="shared" si="9"/>
        <v>1.3428961035497651</v>
      </c>
    </row>
    <row r="212" spans="1:5" x14ac:dyDescent="0.15">
      <c r="A212" s="2">
        <v>37622</v>
      </c>
      <c r="B212" s="1">
        <v>1035.548</v>
      </c>
      <c r="C212">
        <f t="shared" ref="C212:C275" si="10">_xlfn.FORECAST.LINEAR(D212,B201:B211,D201:D211)</f>
        <v>811.84792727272725</v>
      </c>
      <c r="D212">
        <f t="shared" ref="D212:D275" si="11">+D211+1</f>
        <v>205</v>
      </c>
      <c r="E212">
        <f t="shared" ref="E212:E275" si="12">+B212/C212</f>
        <v>1.2755443048044197</v>
      </c>
    </row>
    <row r="213" spans="1:5" x14ac:dyDescent="0.15">
      <c r="A213" s="2">
        <v>37653</v>
      </c>
      <c r="B213" s="1">
        <v>984.15300000000002</v>
      </c>
      <c r="C213">
        <f t="shared" si="10"/>
        <v>846.71807272727165</v>
      </c>
      <c r="D213">
        <f t="shared" si="11"/>
        <v>206</v>
      </c>
      <c r="E213">
        <f t="shared" si="12"/>
        <v>1.1623148621713619</v>
      </c>
    </row>
    <row r="214" spans="1:5" x14ac:dyDescent="0.15">
      <c r="A214" s="2">
        <v>37681</v>
      </c>
      <c r="B214" s="1">
        <v>1028.749</v>
      </c>
      <c r="C214">
        <f t="shared" si="10"/>
        <v>897.67030909090863</v>
      </c>
      <c r="D214">
        <f t="shared" si="11"/>
        <v>207</v>
      </c>
      <c r="E214">
        <f t="shared" si="12"/>
        <v>1.1460209718218684</v>
      </c>
    </row>
    <row r="215" spans="1:5" x14ac:dyDescent="0.15">
      <c r="A215" s="2">
        <v>37712</v>
      </c>
      <c r="B215" s="1">
        <v>1068.6089999999999</v>
      </c>
      <c r="C215">
        <f t="shared" si="10"/>
        <v>961.5654909090913</v>
      </c>
      <c r="D215">
        <f t="shared" si="11"/>
        <v>208</v>
      </c>
      <c r="E215">
        <f t="shared" si="12"/>
        <v>1.1113221201290269</v>
      </c>
    </row>
    <row r="216" spans="1:5" x14ac:dyDescent="0.15">
      <c r="A216" s="2">
        <v>37742</v>
      </c>
      <c r="B216" s="1">
        <v>1144.999</v>
      </c>
      <c r="C216">
        <f t="shared" si="10"/>
        <v>1032.3314909090909</v>
      </c>
      <c r="D216">
        <f t="shared" si="11"/>
        <v>209</v>
      </c>
      <c r="E216">
        <f t="shared" si="12"/>
        <v>1.1091388861844096</v>
      </c>
    </row>
    <row r="217" spans="1:5" x14ac:dyDescent="0.15">
      <c r="A217" s="2">
        <v>37773</v>
      </c>
      <c r="B217" s="1">
        <v>1214.444</v>
      </c>
      <c r="C217">
        <f t="shared" si="10"/>
        <v>1106.7774181818181</v>
      </c>
      <c r="D217">
        <f t="shared" si="11"/>
        <v>210</v>
      </c>
      <c r="E217">
        <f t="shared" si="12"/>
        <v>1.0972793445632938</v>
      </c>
    </row>
    <row r="218" spans="1:5" x14ac:dyDescent="0.15">
      <c r="A218" s="2">
        <v>37803</v>
      </c>
      <c r="B218" s="1">
        <v>1268.7529999999999</v>
      </c>
      <c r="C218">
        <f t="shared" si="10"/>
        <v>1174.173490909091</v>
      </c>
      <c r="D218">
        <f t="shared" si="11"/>
        <v>211</v>
      </c>
      <c r="E218">
        <f t="shared" si="12"/>
        <v>1.0805498589630751</v>
      </c>
    </row>
    <row r="219" spans="1:5" x14ac:dyDescent="0.15">
      <c r="A219" s="2">
        <v>37834</v>
      </c>
      <c r="B219" s="1">
        <v>1272.499</v>
      </c>
      <c r="C219">
        <f t="shared" si="10"/>
        <v>1244.3504181818189</v>
      </c>
      <c r="D219">
        <f t="shared" si="11"/>
        <v>212</v>
      </c>
      <c r="E219">
        <f t="shared" si="12"/>
        <v>1.0226211052826344</v>
      </c>
    </row>
    <row r="220" spans="1:5" x14ac:dyDescent="0.15">
      <c r="A220" s="2">
        <v>37865</v>
      </c>
      <c r="B220" s="1">
        <v>1358.2190000000001</v>
      </c>
      <c r="C220">
        <f t="shared" si="10"/>
        <v>1283.1686363636363</v>
      </c>
      <c r="D220">
        <f t="shared" si="11"/>
        <v>213</v>
      </c>
      <c r="E220">
        <f t="shared" si="12"/>
        <v>1.0584883089482677</v>
      </c>
    </row>
    <row r="221" spans="1:5" x14ac:dyDescent="0.15">
      <c r="A221" s="2">
        <v>37895</v>
      </c>
      <c r="B221" s="1">
        <v>1395.5920000000001</v>
      </c>
      <c r="C221">
        <f t="shared" si="10"/>
        <v>1337.2027090909096</v>
      </c>
      <c r="D221">
        <f t="shared" si="11"/>
        <v>214</v>
      </c>
      <c r="E221">
        <f t="shared" si="12"/>
        <v>1.0436652502362833</v>
      </c>
    </row>
    <row r="222" spans="1:5" x14ac:dyDescent="0.15">
      <c r="A222" s="2">
        <v>37926</v>
      </c>
      <c r="B222" s="1">
        <v>1412.8019999999999</v>
      </c>
      <c r="C222">
        <f t="shared" si="10"/>
        <v>1414.7072727272725</v>
      </c>
      <c r="D222">
        <f t="shared" si="11"/>
        <v>215</v>
      </c>
      <c r="E222">
        <f t="shared" si="12"/>
        <v>0.99865323889683577</v>
      </c>
    </row>
    <row r="223" spans="1:5" x14ac:dyDescent="0.15">
      <c r="A223" s="2">
        <v>37956</v>
      </c>
      <c r="B223" s="1">
        <v>1427.079</v>
      </c>
      <c r="C223">
        <f t="shared" si="10"/>
        <v>1474.1408181818188</v>
      </c>
      <c r="D223">
        <f t="shared" si="11"/>
        <v>216</v>
      </c>
      <c r="E223">
        <f t="shared" si="12"/>
        <v>0.96807508644943152</v>
      </c>
    </row>
    <row r="224" spans="1:5" x14ac:dyDescent="0.15">
      <c r="A224" s="2">
        <v>37987</v>
      </c>
      <c r="B224" s="1">
        <v>1521.3040000000001</v>
      </c>
      <c r="C224">
        <f t="shared" si="10"/>
        <v>1518.697236363636</v>
      </c>
      <c r="D224">
        <f t="shared" si="11"/>
        <v>217</v>
      </c>
      <c r="E224">
        <f t="shared" si="12"/>
        <v>1.0017164472114308</v>
      </c>
    </row>
    <row r="225" spans="1:5" x14ac:dyDescent="0.15">
      <c r="A225" s="2">
        <v>38018</v>
      </c>
      <c r="B225" s="1">
        <v>1485.366</v>
      </c>
      <c r="C225">
        <f t="shared" si="10"/>
        <v>1564.0131454545462</v>
      </c>
      <c r="D225">
        <f t="shared" si="11"/>
        <v>218</v>
      </c>
      <c r="E225">
        <f t="shared" si="12"/>
        <v>0.94971452402230983</v>
      </c>
    </row>
    <row r="226" spans="1:5" x14ac:dyDescent="0.15">
      <c r="A226" s="2">
        <v>38047</v>
      </c>
      <c r="B226" s="1">
        <v>1428.9359999999999</v>
      </c>
      <c r="C226">
        <f t="shared" si="10"/>
        <v>1577.502418181818</v>
      </c>
      <c r="D226">
        <f t="shared" si="11"/>
        <v>219</v>
      </c>
      <c r="E226">
        <f t="shared" si="12"/>
        <v>0.90582174932381321</v>
      </c>
    </row>
    <row r="227" spans="1:5" x14ac:dyDescent="0.15">
      <c r="A227" s="2">
        <v>38078</v>
      </c>
      <c r="B227" s="1">
        <v>1469.3130000000001</v>
      </c>
      <c r="C227">
        <f t="shared" si="10"/>
        <v>1554.9867636363633</v>
      </c>
      <c r="D227">
        <f t="shared" si="11"/>
        <v>220</v>
      </c>
      <c r="E227">
        <f t="shared" si="12"/>
        <v>0.94490386308111485</v>
      </c>
    </row>
    <row r="228" spans="1:5" x14ac:dyDescent="0.15">
      <c r="A228" s="2">
        <v>38108</v>
      </c>
      <c r="B228" s="1">
        <v>1418.1010000000001</v>
      </c>
      <c r="C228">
        <f t="shared" si="10"/>
        <v>1545.5552727272734</v>
      </c>
      <c r="D228">
        <f t="shared" si="11"/>
        <v>221</v>
      </c>
      <c r="E228">
        <f t="shared" si="12"/>
        <v>0.91753496301535142</v>
      </c>
    </row>
    <row r="229" spans="1:5" x14ac:dyDescent="0.15">
      <c r="A229" s="2">
        <v>38139</v>
      </c>
      <c r="B229" s="1">
        <v>1478.1610000000001</v>
      </c>
      <c r="C229">
        <f t="shared" si="10"/>
        <v>1516.2256545454547</v>
      </c>
      <c r="D229">
        <f t="shared" si="11"/>
        <v>222</v>
      </c>
      <c r="E229">
        <f t="shared" si="12"/>
        <v>0.97489512564878344</v>
      </c>
    </row>
    <row r="230" spans="1:5" x14ac:dyDescent="0.15">
      <c r="A230" s="2">
        <v>38169</v>
      </c>
      <c r="B230" s="1">
        <v>1416.953</v>
      </c>
      <c r="C230">
        <f t="shared" si="10"/>
        <v>1510.4641454545454</v>
      </c>
      <c r="D230">
        <f t="shared" si="11"/>
        <v>223</v>
      </c>
      <c r="E230">
        <f t="shared" si="12"/>
        <v>0.93809111872271222</v>
      </c>
    </row>
    <row r="231" spans="1:5" x14ac:dyDescent="0.15">
      <c r="A231" s="2">
        <v>38200</v>
      </c>
      <c r="B231" s="1">
        <v>1355.5060000000001</v>
      </c>
      <c r="C231">
        <f t="shared" si="10"/>
        <v>1471.9083454545457</v>
      </c>
      <c r="D231">
        <f t="shared" si="11"/>
        <v>224</v>
      </c>
      <c r="E231">
        <f t="shared" si="12"/>
        <v>0.92091739556065977</v>
      </c>
    </row>
    <row r="232" spans="1:5" x14ac:dyDescent="0.15">
      <c r="A232" s="2">
        <v>38231</v>
      </c>
      <c r="B232" s="1">
        <v>1404.8119999999999</v>
      </c>
      <c r="C232">
        <f t="shared" si="10"/>
        <v>1423.3899636363637</v>
      </c>
      <c r="D232">
        <f t="shared" si="11"/>
        <v>225</v>
      </c>
      <c r="E232">
        <f t="shared" si="12"/>
        <v>0.98694808582961879</v>
      </c>
    </row>
    <row r="233" spans="1:5" x14ac:dyDescent="0.15">
      <c r="A233" s="2">
        <v>38261</v>
      </c>
      <c r="B233" s="1">
        <v>1452.056</v>
      </c>
      <c r="C233">
        <f t="shared" si="10"/>
        <v>1401.7826363636364</v>
      </c>
      <c r="D233">
        <f t="shared" si="11"/>
        <v>226</v>
      </c>
      <c r="E233">
        <f t="shared" si="12"/>
        <v>1.0358638795575168</v>
      </c>
    </row>
    <row r="234" spans="1:5" x14ac:dyDescent="0.15">
      <c r="A234" s="2">
        <v>38292</v>
      </c>
      <c r="B234" s="1">
        <v>1545.5909999999999</v>
      </c>
      <c r="C234">
        <f t="shared" si="10"/>
        <v>1400.9198545454544</v>
      </c>
      <c r="D234">
        <f t="shared" si="11"/>
        <v>227</v>
      </c>
      <c r="E234">
        <f t="shared" si="12"/>
        <v>1.1032686809207124</v>
      </c>
    </row>
    <row r="235" spans="1:5" x14ac:dyDescent="0.15">
      <c r="A235" s="2">
        <v>38322</v>
      </c>
      <c r="B235" s="1">
        <v>1612.143</v>
      </c>
      <c r="C235">
        <f t="shared" si="10"/>
        <v>1435.3032363636362</v>
      </c>
      <c r="D235">
        <f t="shared" si="11"/>
        <v>228</v>
      </c>
      <c r="E235">
        <f t="shared" si="12"/>
        <v>1.1232072492809186</v>
      </c>
    </row>
    <row r="236" spans="1:5" x14ac:dyDescent="0.15">
      <c r="A236" s="2">
        <v>38353</v>
      </c>
      <c r="B236" s="1">
        <v>1539.8019999999999</v>
      </c>
      <c r="C236">
        <f t="shared" si="10"/>
        <v>1509.694418181818</v>
      </c>
      <c r="D236">
        <f t="shared" si="11"/>
        <v>229</v>
      </c>
      <c r="E236">
        <f t="shared" si="12"/>
        <v>1.0199428317781301</v>
      </c>
    </row>
    <row r="237" spans="1:5" x14ac:dyDescent="0.15">
      <c r="A237" s="2">
        <v>38384</v>
      </c>
      <c r="B237" s="1">
        <v>1521.4090000000001</v>
      </c>
      <c r="C237">
        <f t="shared" si="10"/>
        <v>1544.3304909090907</v>
      </c>
      <c r="D237">
        <f t="shared" si="11"/>
        <v>230</v>
      </c>
      <c r="E237">
        <f t="shared" si="12"/>
        <v>0.98515765178242543</v>
      </c>
    </row>
    <row r="238" spans="1:5" x14ac:dyDescent="0.15">
      <c r="A238" s="2">
        <v>38412</v>
      </c>
      <c r="B238" s="1">
        <v>1499.492</v>
      </c>
      <c r="C238">
        <f t="shared" si="10"/>
        <v>1555.9709636363634</v>
      </c>
      <c r="D238">
        <f t="shared" si="11"/>
        <v>231</v>
      </c>
      <c r="E238">
        <f t="shared" si="12"/>
        <v>0.96370178817195284</v>
      </c>
    </row>
    <row r="239" spans="1:5" x14ac:dyDescent="0.15">
      <c r="A239" s="2">
        <v>38443</v>
      </c>
      <c r="B239" s="1">
        <v>1447.271</v>
      </c>
      <c r="C239">
        <f t="shared" si="10"/>
        <v>1564.1412909090907</v>
      </c>
      <c r="D239">
        <f t="shared" si="11"/>
        <v>232</v>
      </c>
      <c r="E239">
        <f t="shared" si="12"/>
        <v>0.92528150008675702</v>
      </c>
    </row>
    <row r="240" spans="1:5" x14ac:dyDescent="0.15">
      <c r="A240" s="2">
        <v>38473</v>
      </c>
      <c r="B240" s="1">
        <v>1489.885</v>
      </c>
      <c r="C240">
        <f t="shared" si="10"/>
        <v>1539.5713818181814</v>
      </c>
      <c r="D240">
        <f t="shared" si="11"/>
        <v>233</v>
      </c>
      <c r="E240">
        <f t="shared" si="12"/>
        <v>0.96772713340546546</v>
      </c>
    </row>
    <row r="241" spans="1:5" x14ac:dyDescent="0.15">
      <c r="A241" s="2">
        <v>38504</v>
      </c>
      <c r="B241" s="1">
        <v>1528.1980000000001</v>
      </c>
      <c r="C241">
        <f t="shared" si="10"/>
        <v>1543.102381818182</v>
      </c>
      <c r="D241">
        <f t="shared" si="11"/>
        <v>234</v>
      </c>
      <c r="E241">
        <f t="shared" si="12"/>
        <v>0.99034128778894071</v>
      </c>
    </row>
    <row r="242" spans="1:5" x14ac:dyDescent="0.15">
      <c r="A242" s="2">
        <v>38534</v>
      </c>
      <c r="B242" s="1">
        <v>1566.9159999999999</v>
      </c>
      <c r="C242">
        <f t="shared" si="10"/>
        <v>1545.4585454545456</v>
      </c>
      <c r="D242">
        <f t="shared" si="11"/>
        <v>235</v>
      </c>
      <c r="E242">
        <f t="shared" si="12"/>
        <v>1.0138841993585428</v>
      </c>
    </row>
    <row r="243" spans="1:5" x14ac:dyDescent="0.15">
      <c r="A243" s="2">
        <v>38565</v>
      </c>
      <c r="B243" s="1">
        <v>1587.0709999999999</v>
      </c>
      <c r="C243">
        <f t="shared" si="10"/>
        <v>1541.3022363636364</v>
      </c>
      <c r="D243">
        <f t="shared" si="11"/>
        <v>236</v>
      </c>
      <c r="E243">
        <f t="shared" si="12"/>
        <v>1.0296948661700154</v>
      </c>
    </row>
    <row r="244" spans="1:5" x14ac:dyDescent="0.15">
      <c r="A244" s="2">
        <v>38596</v>
      </c>
      <c r="B244" s="1">
        <v>1586.548</v>
      </c>
      <c r="C244">
        <f t="shared" si="10"/>
        <v>1544.5977090909093</v>
      </c>
      <c r="D244">
        <f t="shared" si="11"/>
        <v>237</v>
      </c>
      <c r="E244">
        <f t="shared" si="12"/>
        <v>1.0271593636726166</v>
      </c>
    </row>
    <row r="245" spans="1:5" x14ac:dyDescent="0.15">
      <c r="A245" s="2">
        <v>38626</v>
      </c>
      <c r="B245" s="1">
        <v>1560.81</v>
      </c>
      <c r="C245">
        <f t="shared" si="10"/>
        <v>1548.9283636363637</v>
      </c>
      <c r="D245">
        <f t="shared" si="11"/>
        <v>238</v>
      </c>
      <c r="E245">
        <f t="shared" si="12"/>
        <v>1.0076708753242418</v>
      </c>
    </row>
    <row r="246" spans="1:5" x14ac:dyDescent="0.15">
      <c r="A246" s="2">
        <v>38657</v>
      </c>
      <c r="B246" s="1">
        <v>1653.789</v>
      </c>
      <c r="C246">
        <f t="shared" si="10"/>
        <v>1558.6720909090909</v>
      </c>
      <c r="D246">
        <f t="shared" si="11"/>
        <v>239</v>
      </c>
      <c r="E246">
        <f t="shared" si="12"/>
        <v>1.0610243229770235</v>
      </c>
    </row>
    <row r="247" spans="1:5" x14ac:dyDescent="0.15">
      <c r="A247" s="2">
        <v>38687</v>
      </c>
      <c r="B247" s="1">
        <v>1684.789</v>
      </c>
      <c r="C247">
        <f t="shared" si="10"/>
        <v>1617.1267090909091</v>
      </c>
      <c r="D247">
        <f t="shared" si="11"/>
        <v>240</v>
      </c>
      <c r="E247">
        <f t="shared" si="12"/>
        <v>1.041841057060475</v>
      </c>
    </row>
    <row r="248" spans="1:5" x14ac:dyDescent="0.15">
      <c r="A248" s="2">
        <v>38718</v>
      </c>
      <c r="B248" s="1">
        <v>1713.9480000000001</v>
      </c>
      <c r="C248">
        <f t="shared" si="10"/>
        <v>1667.4836727272723</v>
      </c>
      <c r="D248">
        <f t="shared" si="11"/>
        <v>241</v>
      </c>
      <c r="E248">
        <f t="shared" si="12"/>
        <v>1.0278649368702559</v>
      </c>
    </row>
    <row r="249" spans="1:5" x14ac:dyDescent="0.15">
      <c r="A249" s="2">
        <v>38749</v>
      </c>
      <c r="B249" s="1">
        <v>1671.2619999999999</v>
      </c>
      <c r="C249">
        <f t="shared" si="10"/>
        <v>1716.1880909090914</v>
      </c>
      <c r="D249">
        <f t="shared" si="11"/>
        <v>242</v>
      </c>
      <c r="E249">
        <f t="shared" si="12"/>
        <v>0.97382216369693286</v>
      </c>
    </row>
    <row r="250" spans="1:5" x14ac:dyDescent="0.15">
      <c r="A250" s="2">
        <v>38777</v>
      </c>
      <c r="B250" s="1">
        <v>1678.6769999999999</v>
      </c>
      <c r="C250">
        <f t="shared" si="10"/>
        <v>1733.6878181818183</v>
      </c>
      <c r="D250">
        <f t="shared" si="11"/>
        <v>243</v>
      </c>
      <c r="E250">
        <f t="shared" si="12"/>
        <v>0.96826947873492575</v>
      </c>
    </row>
    <row r="251" spans="1:5" x14ac:dyDescent="0.15">
      <c r="A251" s="2">
        <v>38808</v>
      </c>
      <c r="B251" s="1">
        <v>1714.6969999999999</v>
      </c>
      <c r="C251">
        <f t="shared" si="10"/>
        <v>1732.1714909090906</v>
      </c>
      <c r="D251">
        <f t="shared" si="11"/>
        <v>244</v>
      </c>
      <c r="E251">
        <f t="shared" si="12"/>
        <v>0.98991180088068553</v>
      </c>
    </row>
    <row r="252" spans="1:5" x14ac:dyDescent="0.15">
      <c r="A252" s="2">
        <v>38838</v>
      </c>
      <c r="B252" s="1">
        <v>1637.6479999999999</v>
      </c>
      <c r="C252">
        <f t="shared" si="10"/>
        <v>1741.2035999999998</v>
      </c>
      <c r="D252">
        <f t="shared" si="11"/>
        <v>245</v>
      </c>
      <c r="E252">
        <f t="shared" si="12"/>
        <v>0.94052642666256836</v>
      </c>
    </row>
    <row r="253" spans="1:5" x14ac:dyDescent="0.15">
      <c r="A253" s="2">
        <v>38869</v>
      </c>
      <c r="B253" s="1">
        <v>1560.0909999999999</v>
      </c>
      <c r="C253">
        <f t="shared" si="10"/>
        <v>1719.0112181818183</v>
      </c>
      <c r="D253">
        <f t="shared" si="11"/>
        <v>246</v>
      </c>
      <c r="E253">
        <f t="shared" si="12"/>
        <v>0.90755137808239161</v>
      </c>
    </row>
    <row r="254" spans="1:5" x14ac:dyDescent="0.15">
      <c r="A254" s="2">
        <v>38899</v>
      </c>
      <c r="B254" s="1">
        <v>1501.471</v>
      </c>
      <c r="C254">
        <f t="shared" si="10"/>
        <v>1671.7978181818182</v>
      </c>
      <c r="D254">
        <f t="shared" si="11"/>
        <v>247</v>
      </c>
      <c r="E254">
        <f t="shared" si="12"/>
        <v>0.89811757359089095</v>
      </c>
    </row>
    <row r="255" spans="1:5" x14ac:dyDescent="0.15">
      <c r="A255" s="2">
        <v>38930</v>
      </c>
      <c r="B255" s="1">
        <v>1534.3389999999999</v>
      </c>
      <c r="C255">
        <f t="shared" si="10"/>
        <v>1608.4042363636363</v>
      </c>
      <c r="D255">
        <f t="shared" si="11"/>
        <v>248</v>
      </c>
      <c r="E255">
        <f t="shared" si="12"/>
        <v>0.95395110589170862</v>
      </c>
    </row>
    <row r="256" spans="1:5" x14ac:dyDescent="0.15">
      <c r="A256" s="2">
        <v>38961</v>
      </c>
      <c r="B256" s="1">
        <v>1621.182</v>
      </c>
      <c r="C256">
        <f t="shared" si="10"/>
        <v>1561.508127272728</v>
      </c>
      <c r="D256">
        <f t="shared" si="11"/>
        <v>249</v>
      </c>
      <c r="E256">
        <f t="shared" si="12"/>
        <v>1.0382155377132083</v>
      </c>
    </row>
    <row r="257" spans="1:5" x14ac:dyDescent="0.15">
      <c r="A257" s="2">
        <v>38991</v>
      </c>
      <c r="B257" s="1">
        <v>1704.203</v>
      </c>
      <c r="C257">
        <f t="shared" si="10"/>
        <v>1542.9555272727275</v>
      </c>
      <c r="D257">
        <f t="shared" si="11"/>
        <v>250</v>
      </c>
      <c r="E257">
        <f t="shared" si="12"/>
        <v>1.1045055867632736</v>
      </c>
    </row>
    <row r="258" spans="1:5" x14ac:dyDescent="0.15">
      <c r="A258" s="2">
        <v>39022</v>
      </c>
      <c r="B258" s="1">
        <v>1770.2760000000001</v>
      </c>
      <c r="C258">
        <f t="shared" si="10"/>
        <v>1573.2762181818184</v>
      </c>
      <c r="D258">
        <f t="shared" si="11"/>
        <v>251</v>
      </c>
      <c r="E258">
        <f t="shared" si="12"/>
        <v>1.1252162713333629</v>
      </c>
    </row>
    <row r="259" spans="1:5" x14ac:dyDescent="0.15">
      <c r="A259" s="2">
        <v>39052</v>
      </c>
      <c r="B259" s="1">
        <v>1780.6769999999999</v>
      </c>
      <c r="C259">
        <f t="shared" si="10"/>
        <v>1632.200872727273</v>
      </c>
      <c r="D259">
        <f t="shared" si="11"/>
        <v>252</v>
      </c>
      <c r="E259">
        <f t="shared" si="12"/>
        <v>1.0909668226219214</v>
      </c>
    </row>
    <row r="260" spans="1:5" x14ac:dyDescent="0.15">
      <c r="A260" s="2">
        <v>39083</v>
      </c>
      <c r="B260" s="1">
        <v>1796.384</v>
      </c>
      <c r="C260">
        <f t="shared" si="10"/>
        <v>1697.1369090909093</v>
      </c>
      <c r="D260">
        <f t="shared" si="11"/>
        <v>253</v>
      </c>
      <c r="E260">
        <f t="shared" si="12"/>
        <v>1.0584791305742407</v>
      </c>
    </row>
    <row r="261" spans="1:5" x14ac:dyDescent="0.15">
      <c r="A261" s="2">
        <v>39114</v>
      </c>
      <c r="B261" s="1">
        <v>1806.0329999999999</v>
      </c>
      <c r="C261">
        <f t="shared" si="10"/>
        <v>1754.0553999999997</v>
      </c>
      <c r="D261">
        <f t="shared" si="11"/>
        <v>254</v>
      </c>
      <c r="E261">
        <f t="shared" si="12"/>
        <v>1.0296328154743575</v>
      </c>
    </row>
    <row r="262" spans="1:5" x14ac:dyDescent="0.15">
      <c r="A262" s="2">
        <v>39142</v>
      </c>
      <c r="B262" s="1">
        <v>1759.3209999999999</v>
      </c>
      <c r="C262">
        <f t="shared" si="10"/>
        <v>1809.4104181818184</v>
      </c>
      <c r="D262">
        <f t="shared" si="11"/>
        <v>255</v>
      </c>
      <c r="E262">
        <f t="shared" si="12"/>
        <v>0.97231727104116561</v>
      </c>
    </row>
    <row r="263" spans="1:5" x14ac:dyDescent="0.15">
      <c r="A263" s="2">
        <v>39173</v>
      </c>
      <c r="B263" s="1">
        <v>1832.8130000000001</v>
      </c>
      <c r="C263">
        <f t="shared" si="10"/>
        <v>1849.3463818181817</v>
      </c>
      <c r="D263">
        <f t="shared" si="11"/>
        <v>256</v>
      </c>
      <c r="E263">
        <f t="shared" si="12"/>
        <v>0.99105987824632025</v>
      </c>
    </row>
    <row r="264" spans="1:5" x14ac:dyDescent="0.15">
      <c r="A264" s="2">
        <v>39203</v>
      </c>
      <c r="B264" s="1">
        <v>1895.6780000000001</v>
      </c>
      <c r="C264">
        <f t="shared" si="10"/>
        <v>1895.3610909090912</v>
      </c>
      <c r="D264">
        <f t="shared" si="11"/>
        <v>257</v>
      </c>
      <c r="E264">
        <f t="shared" si="12"/>
        <v>1.0001672024884487</v>
      </c>
    </row>
    <row r="265" spans="1:5" x14ac:dyDescent="0.15">
      <c r="A265" s="2">
        <v>39234</v>
      </c>
      <c r="B265" s="1">
        <v>1922.0450000000001</v>
      </c>
      <c r="C265">
        <f t="shared" si="10"/>
        <v>1935.2587818181819</v>
      </c>
      <c r="D265">
        <f t="shared" si="11"/>
        <v>258</v>
      </c>
      <c r="E265">
        <f t="shared" si="12"/>
        <v>0.99317208533436163</v>
      </c>
    </row>
    <row r="266" spans="1:5" x14ac:dyDescent="0.15">
      <c r="A266" s="2">
        <v>39264</v>
      </c>
      <c r="B266" s="1">
        <v>1999.0709999999999</v>
      </c>
      <c r="C266">
        <f t="shared" si="10"/>
        <v>1952.5840909090903</v>
      </c>
      <c r="D266">
        <f t="shared" si="11"/>
        <v>259</v>
      </c>
      <c r="E266">
        <f t="shared" si="12"/>
        <v>1.0238078909417243</v>
      </c>
    </row>
    <row r="267" spans="1:5" x14ac:dyDescent="0.15">
      <c r="A267" s="2">
        <v>39295</v>
      </c>
      <c r="B267" s="1">
        <v>1931.2670000000001</v>
      </c>
      <c r="C267">
        <f t="shared" si="10"/>
        <v>1982.7472545454548</v>
      </c>
      <c r="D267">
        <f t="shared" si="11"/>
        <v>260</v>
      </c>
      <c r="E267">
        <f t="shared" si="12"/>
        <v>0.97403589669463109</v>
      </c>
    </row>
    <row r="268" spans="1:5" x14ac:dyDescent="0.15">
      <c r="A268" s="2">
        <v>39326</v>
      </c>
      <c r="B268" s="1">
        <v>2024.2819999999999</v>
      </c>
      <c r="C268">
        <f t="shared" si="10"/>
        <v>1983.4319272727262</v>
      </c>
      <c r="D268">
        <f t="shared" si="11"/>
        <v>261</v>
      </c>
      <c r="E268">
        <f t="shared" si="12"/>
        <v>1.0205956514895087</v>
      </c>
    </row>
    <row r="269" spans="1:5" x14ac:dyDescent="0.15">
      <c r="A269" s="2">
        <v>39356</v>
      </c>
      <c r="B269" s="1">
        <v>2164.6350000000002</v>
      </c>
      <c r="C269">
        <f t="shared" si="10"/>
        <v>2020.6496545454547</v>
      </c>
      <c r="D269">
        <f t="shared" si="11"/>
        <v>262</v>
      </c>
      <c r="E269">
        <f t="shared" si="12"/>
        <v>1.071256956954735</v>
      </c>
    </row>
    <row r="270" spans="1:5" x14ac:dyDescent="0.15">
      <c r="A270" s="2">
        <v>39387</v>
      </c>
      <c r="B270" s="1">
        <v>2080.261</v>
      </c>
      <c r="C270">
        <f t="shared" si="10"/>
        <v>2107.0632363636369</v>
      </c>
      <c r="D270">
        <f t="shared" si="11"/>
        <v>263</v>
      </c>
      <c r="E270">
        <f t="shared" si="12"/>
        <v>0.98727981396045228</v>
      </c>
    </row>
    <row r="271" spans="1:5" x14ac:dyDescent="0.15">
      <c r="A271" s="2">
        <v>39417</v>
      </c>
      <c r="B271" s="1">
        <v>2089.83</v>
      </c>
      <c r="C271">
        <f t="shared" si="10"/>
        <v>2143.7432909090894</v>
      </c>
      <c r="D271">
        <f t="shared" si="11"/>
        <v>264</v>
      </c>
      <c r="E271">
        <f t="shared" si="12"/>
        <v>0.97485086430930512</v>
      </c>
    </row>
    <row r="272" spans="1:5" x14ac:dyDescent="0.15">
      <c r="A272" s="2">
        <v>39448</v>
      </c>
      <c r="B272" s="1">
        <v>1886.383</v>
      </c>
      <c r="C272">
        <f t="shared" si="10"/>
        <v>2171.2746000000006</v>
      </c>
      <c r="D272">
        <f t="shared" si="11"/>
        <v>265</v>
      </c>
      <c r="E272">
        <f t="shared" si="12"/>
        <v>0.86879061727153239</v>
      </c>
    </row>
    <row r="273" spans="1:5" x14ac:dyDescent="0.15">
      <c r="A273" s="2">
        <v>39479</v>
      </c>
      <c r="B273" s="1">
        <v>1784.93</v>
      </c>
      <c r="C273">
        <f t="shared" si="10"/>
        <v>2111.0997090909095</v>
      </c>
      <c r="D273">
        <f t="shared" si="11"/>
        <v>266</v>
      </c>
      <c r="E273">
        <f t="shared" si="12"/>
        <v>0.84549772439153714</v>
      </c>
    </row>
    <row r="274" spans="1:5" x14ac:dyDescent="0.15">
      <c r="A274" s="2">
        <v>39508</v>
      </c>
      <c r="B274" s="1">
        <v>1748.1679999999999</v>
      </c>
      <c r="C274">
        <f t="shared" si="10"/>
        <v>1998.6090727272729</v>
      </c>
      <c r="D274">
        <f t="shared" si="11"/>
        <v>267</v>
      </c>
      <c r="E274">
        <f t="shared" si="12"/>
        <v>0.87469231669927094</v>
      </c>
    </row>
    <row r="275" spans="1:5" x14ac:dyDescent="0.15">
      <c r="A275" s="2">
        <v>39539</v>
      </c>
      <c r="B275" s="1">
        <v>1868.32</v>
      </c>
      <c r="C275">
        <f t="shared" si="10"/>
        <v>1888.7244181818182</v>
      </c>
      <c r="D275">
        <f t="shared" si="11"/>
        <v>268</v>
      </c>
      <c r="E275">
        <f t="shared" si="12"/>
        <v>0.98919672029153904</v>
      </c>
    </row>
    <row r="276" spans="1:5" x14ac:dyDescent="0.15">
      <c r="A276" s="2">
        <v>39569</v>
      </c>
      <c r="B276" s="1">
        <v>1990.9480000000001</v>
      </c>
      <c r="C276">
        <f t="shared" ref="C276:C339" si="13">_xlfn.FORECAST.LINEAR(D276,B265:B275,D265:D275)</f>
        <v>1842.0073999999995</v>
      </c>
      <c r="D276">
        <f t="shared" ref="D276:D339" si="14">+D275+1</f>
        <v>269</v>
      </c>
      <c r="E276">
        <f t="shared" ref="E276:E339" si="15">+B276/C276</f>
        <v>1.0808577641979076</v>
      </c>
    </row>
    <row r="277" spans="1:5" x14ac:dyDescent="0.15">
      <c r="A277" s="2">
        <v>39600</v>
      </c>
      <c r="B277" s="1">
        <v>1950.3</v>
      </c>
      <c r="C277">
        <f t="shared" si="13"/>
        <v>1847.6068363636368</v>
      </c>
      <c r="D277">
        <f t="shared" si="14"/>
        <v>270</v>
      </c>
      <c r="E277">
        <f t="shared" si="15"/>
        <v>1.0555817188025123</v>
      </c>
    </row>
    <row r="278" spans="1:5" x14ac:dyDescent="0.15">
      <c r="A278" s="2">
        <v>39630</v>
      </c>
      <c r="B278" s="1">
        <v>1830.953</v>
      </c>
      <c r="C278">
        <f t="shared" si="13"/>
        <v>1852.8729818181819</v>
      </c>
      <c r="D278">
        <f t="shared" si="14"/>
        <v>271</v>
      </c>
      <c r="E278">
        <f t="shared" si="15"/>
        <v>0.98816973314777767</v>
      </c>
    </row>
    <row r="279" spans="1:5" x14ac:dyDescent="0.15">
      <c r="A279" s="2">
        <v>39661</v>
      </c>
      <c r="B279" s="1">
        <v>1905.027</v>
      </c>
      <c r="C279">
        <f t="shared" si="13"/>
        <v>1801.3740545454557</v>
      </c>
      <c r="D279">
        <f t="shared" si="14"/>
        <v>272</v>
      </c>
      <c r="E279">
        <f t="shared" si="15"/>
        <v>1.0575410449556515</v>
      </c>
    </row>
    <row r="280" spans="1:5" x14ac:dyDescent="0.15">
      <c r="A280" s="2">
        <v>39692</v>
      </c>
      <c r="B280" s="1">
        <v>1710.0029999999999</v>
      </c>
      <c r="C280">
        <f t="shared" si="13"/>
        <v>1804.2681636363641</v>
      </c>
      <c r="D280">
        <f t="shared" si="14"/>
        <v>273</v>
      </c>
      <c r="E280">
        <f t="shared" si="15"/>
        <v>0.9477543496381492</v>
      </c>
    </row>
    <row r="281" spans="1:5" x14ac:dyDescent="0.15">
      <c r="A281" s="2">
        <v>39722</v>
      </c>
      <c r="B281" s="1">
        <v>1328.5609999999999</v>
      </c>
      <c r="C281">
        <f t="shared" si="13"/>
        <v>1775.9236181818187</v>
      </c>
      <c r="D281">
        <f t="shared" si="14"/>
        <v>274</v>
      </c>
      <c r="E281">
        <f t="shared" si="15"/>
        <v>0.74809580006609389</v>
      </c>
    </row>
    <row r="282" spans="1:5" x14ac:dyDescent="0.15">
      <c r="A282" s="2">
        <v>39753</v>
      </c>
      <c r="B282" s="1">
        <v>1199.0740000000001</v>
      </c>
      <c r="C282">
        <f t="shared" si="13"/>
        <v>1613.7280545454541</v>
      </c>
      <c r="D282">
        <f t="shared" si="14"/>
        <v>275</v>
      </c>
      <c r="E282">
        <f t="shared" si="15"/>
        <v>0.74304589092475593</v>
      </c>
    </row>
    <row r="283" spans="1:5" x14ac:dyDescent="0.15">
      <c r="A283" s="2">
        <v>39783</v>
      </c>
      <c r="B283" s="1">
        <v>1188.241</v>
      </c>
      <c r="C283">
        <f t="shared" si="13"/>
        <v>1447.709890909091</v>
      </c>
      <c r="D283">
        <f t="shared" si="14"/>
        <v>276</v>
      </c>
      <c r="E283">
        <f t="shared" si="15"/>
        <v>0.82077286855714082</v>
      </c>
    </row>
    <row r="284" spans="1:5" x14ac:dyDescent="0.15">
      <c r="A284" s="2">
        <v>39814</v>
      </c>
      <c r="B284" s="1">
        <v>1206.451</v>
      </c>
      <c r="C284">
        <f t="shared" si="13"/>
        <v>1278.2516727272741</v>
      </c>
      <c r="D284">
        <f t="shared" si="14"/>
        <v>277</v>
      </c>
      <c r="E284">
        <f t="shared" si="15"/>
        <v>0.94382900155015603</v>
      </c>
    </row>
    <row r="285" spans="1:5" x14ac:dyDescent="0.15">
      <c r="A285" s="2">
        <v>39845</v>
      </c>
      <c r="B285" s="1">
        <v>1199.413</v>
      </c>
      <c r="C285">
        <f t="shared" si="13"/>
        <v>1129.5159454545465</v>
      </c>
      <c r="D285">
        <f t="shared" si="14"/>
        <v>278</v>
      </c>
      <c r="E285">
        <f t="shared" si="15"/>
        <v>1.0618823088126703</v>
      </c>
    </row>
    <row r="286" spans="1:5" x14ac:dyDescent="0.15">
      <c r="A286" s="2">
        <v>39873</v>
      </c>
      <c r="B286" s="1">
        <v>1167.309</v>
      </c>
      <c r="C286">
        <f t="shared" si="13"/>
        <v>1001.0851454545482</v>
      </c>
      <c r="D286">
        <f t="shared" si="14"/>
        <v>279</v>
      </c>
      <c r="E286">
        <f t="shared" si="15"/>
        <v>1.1660436730084303</v>
      </c>
    </row>
    <row r="287" spans="1:5" x14ac:dyDescent="0.15">
      <c r="A287" s="2">
        <v>39904</v>
      </c>
      <c r="B287" s="1">
        <v>1332.1579999999999</v>
      </c>
      <c r="C287">
        <f t="shared" si="13"/>
        <v>919.31181818181722</v>
      </c>
      <c r="D287">
        <f t="shared" si="14"/>
        <v>280</v>
      </c>
      <c r="E287">
        <f t="shared" si="15"/>
        <v>1.4490817736192008</v>
      </c>
    </row>
    <row r="288" spans="1:5" x14ac:dyDescent="0.15">
      <c r="A288" s="2">
        <v>39934</v>
      </c>
      <c r="B288" s="1">
        <v>1393.473</v>
      </c>
      <c r="C288">
        <f t="shared" si="13"/>
        <v>964.70534545454575</v>
      </c>
      <c r="D288">
        <f t="shared" si="14"/>
        <v>281</v>
      </c>
      <c r="E288">
        <f t="shared" si="15"/>
        <v>1.4444545234103883</v>
      </c>
    </row>
    <row r="289" spans="1:5" x14ac:dyDescent="0.15">
      <c r="A289" s="2">
        <v>39965</v>
      </c>
      <c r="B289" s="1">
        <v>1472.1579999999999</v>
      </c>
      <c r="C289">
        <f t="shared" si="13"/>
        <v>1058.7215272727262</v>
      </c>
      <c r="D289">
        <f t="shared" si="14"/>
        <v>282</v>
      </c>
      <c r="E289">
        <f t="shared" si="15"/>
        <v>1.3905053992736776</v>
      </c>
    </row>
    <row r="290" spans="1:5" x14ac:dyDescent="0.15">
      <c r="A290" s="2">
        <v>39995</v>
      </c>
      <c r="B290" s="1">
        <v>1515.8009999999999</v>
      </c>
      <c r="C290">
        <f t="shared" si="13"/>
        <v>1183.5135272727275</v>
      </c>
      <c r="D290">
        <f t="shared" si="14"/>
        <v>283</v>
      </c>
      <c r="E290">
        <f t="shared" si="15"/>
        <v>1.2807635612691231</v>
      </c>
    </row>
    <row r="291" spans="1:5" x14ac:dyDescent="0.15">
      <c r="A291" s="2">
        <v>40026</v>
      </c>
      <c r="B291" s="1">
        <v>1617.9449999999999</v>
      </c>
      <c r="C291">
        <f t="shared" si="13"/>
        <v>1361.2547454545452</v>
      </c>
      <c r="D291">
        <f t="shared" si="14"/>
        <v>284</v>
      </c>
      <c r="E291">
        <f t="shared" si="15"/>
        <v>1.188568859284117</v>
      </c>
    </row>
    <row r="292" spans="1:5" x14ac:dyDescent="0.15">
      <c r="A292" s="2">
        <v>40057</v>
      </c>
      <c r="B292" s="1">
        <v>1688.0129999999999</v>
      </c>
      <c r="C292">
        <f t="shared" si="13"/>
        <v>1551.2731636363642</v>
      </c>
      <c r="D292">
        <f t="shared" si="14"/>
        <v>285</v>
      </c>
      <c r="E292">
        <f t="shared" si="15"/>
        <v>1.0881468458096069</v>
      </c>
    </row>
    <row r="293" spans="1:5" x14ac:dyDescent="0.15">
      <c r="A293" s="2">
        <v>40087</v>
      </c>
      <c r="B293" s="1">
        <v>1722.001</v>
      </c>
      <c r="C293">
        <f t="shared" si="13"/>
        <v>1681.6331818181807</v>
      </c>
      <c r="D293">
        <f t="shared" si="14"/>
        <v>286</v>
      </c>
      <c r="E293">
        <f t="shared" si="15"/>
        <v>1.0240051270504626</v>
      </c>
    </row>
    <row r="294" spans="1:5" x14ac:dyDescent="0.15">
      <c r="A294" s="2">
        <v>40118</v>
      </c>
      <c r="B294" s="1">
        <v>1761.787</v>
      </c>
      <c r="C294">
        <f t="shared" si="13"/>
        <v>1774.1399818181853</v>
      </c>
      <c r="D294">
        <f t="shared" si="14"/>
        <v>287</v>
      </c>
      <c r="E294">
        <f t="shared" si="15"/>
        <v>0.99303720002661477</v>
      </c>
    </row>
    <row r="295" spans="1:5" x14ac:dyDescent="0.15">
      <c r="A295" s="2">
        <v>40148</v>
      </c>
      <c r="B295" s="1">
        <v>1816.5409999999999</v>
      </c>
      <c r="C295">
        <f t="shared" si="13"/>
        <v>1850.0306000000019</v>
      </c>
      <c r="D295">
        <f t="shared" si="14"/>
        <v>288</v>
      </c>
      <c r="E295">
        <f t="shared" si="15"/>
        <v>0.98189781293347156</v>
      </c>
    </row>
    <row r="296" spans="1:5" x14ac:dyDescent="0.15">
      <c r="A296" s="2">
        <v>40179</v>
      </c>
      <c r="B296" s="1">
        <v>1850.2190000000001</v>
      </c>
      <c r="C296">
        <f t="shared" si="13"/>
        <v>1918.8516181818159</v>
      </c>
      <c r="D296">
        <f t="shared" si="14"/>
        <v>289</v>
      </c>
      <c r="E296">
        <f t="shared" si="15"/>
        <v>0.96423245157077453</v>
      </c>
    </row>
    <row r="297" spans="1:5" x14ac:dyDescent="0.15">
      <c r="A297" s="2">
        <v>40210</v>
      </c>
      <c r="B297" s="1">
        <v>1784.7349999999999</v>
      </c>
      <c r="C297">
        <f t="shared" si="13"/>
        <v>1964.9780181818205</v>
      </c>
      <c r="D297">
        <f t="shared" si="14"/>
        <v>290</v>
      </c>
      <c r="E297">
        <f t="shared" si="15"/>
        <v>0.9082722470612683</v>
      </c>
    </row>
    <row r="298" spans="1:5" x14ac:dyDescent="0.15">
      <c r="A298" s="2">
        <v>40238</v>
      </c>
      <c r="B298" s="1">
        <v>1920.616</v>
      </c>
      <c r="C298">
        <f t="shared" si="13"/>
        <v>1944.205327272728</v>
      </c>
      <c r="D298">
        <f t="shared" si="14"/>
        <v>291</v>
      </c>
      <c r="E298">
        <f t="shared" si="15"/>
        <v>0.98786685390589968</v>
      </c>
    </row>
    <row r="299" spans="1:5" x14ac:dyDescent="0.15">
      <c r="A299" s="2">
        <v>40269</v>
      </c>
      <c r="B299" s="1">
        <v>2010.96</v>
      </c>
      <c r="C299">
        <f t="shared" si="13"/>
        <v>1978.1304363636373</v>
      </c>
      <c r="D299">
        <f t="shared" si="14"/>
        <v>292</v>
      </c>
      <c r="E299">
        <f t="shared" si="15"/>
        <v>1.0165962582814876</v>
      </c>
    </row>
    <row r="300" spans="1:5" x14ac:dyDescent="0.15">
      <c r="A300" s="2">
        <v>40299</v>
      </c>
      <c r="B300" s="1">
        <v>1893.2190000000001</v>
      </c>
      <c r="C300">
        <f t="shared" si="13"/>
        <v>2027.3028363636367</v>
      </c>
      <c r="D300">
        <f t="shared" si="14"/>
        <v>293</v>
      </c>
      <c r="E300">
        <f t="shared" si="15"/>
        <v>0.93386097332940043</v>
      </c>
    </row>
    <row r="301" spans="1:5" x14ac:dyDescent="0.15">
      <c r="A301" s="2">
        <v>40330</v>
      </c>
      <c r="B301" s="1">
        <v>1847.175</v>
      </c>
      <c r="C301">
        <f t="shared" si="13"/>
        <v>2018.5774909090906</v>
      </c>
      <c r="D301">
        <f t="shared" si="14"/>
        <v>294</v>
      </c>
      <c r="E301">
        <f t="shared" si="15"/>
        <v>0.91508748528058859</v>
      </c>
    </row>
    <row r="302" spans="1:5" x14ac:dyDescent="0.15">
      <c r="A302" s="2">
        <v>40360</v>
      </c>
      <c r="B302" s="1">
        <v>1827.2049999999999</v>
      </c>
      <c r="C302">
        <f t="shared" si="13"/>
        <v>1980.457527272727</v>
      </c>
      <c r="D302">
        <f t="shared" si="14"/>
        <v>295</v>
      </c>
      <c r="E302">
        <f t="shared" si="15"/>
        <v>0.92261761478734161</v>
      </c>
    </row>
    <row r="303" spans="1:5" x14ac:dyDescent="0.15">
      <c r="A303" s="2">
        <v>40391</v>
      </c>
      <c r="B303" s="1">
        <v>1839.075</v>
      </c>
      <c r="C303">
        <f t="shared" si="13"/>
        <v>1941.1439272727275</v>
      </c>
      <c r="D303">
        <f t="shared" si="14"/>
        <v>296</v>
      </c>
      <c r="E303">
        <f t="shared" si="15"/>
        <v>0.94741815594471013</v>
      </c>
    </row>
    <row r="304" spans="1:5" x14ac:dyDescent="0.15">
      <c r="A304" s="2">
        <v>40422</v>
      </c>
      <c r="B304" s="1">
        <v>1939.883</v>
      </c>
      <c r="C304">
        <f t="shared" si="13"/>
        <v>1911.2940363636365</v>
      </c>
      <c r="D304">
        <f t="shared" si="14"/>
        <v>297</v>
      </c>
      <c r="E304">
        <f t="shared" si="15"/>
        <v>1.0149579097158468</v>
      </c>
    </row>
    <row r="305" spans="1:5" x14ac:dyDescent="0.15">
      <c r="A305" s="2">
        <v>40452</v>
      </c>
      <c r="B305" s="1">
        <v>2066.0169999999998</v>
      </c>
      <c r="C305">
        <f t="shared" si="13"/>
        <v>1917.8953818181824</v>
      </c>
      <c r="D305">
        <f t="shared" si="14"/>
        <v>298</v>
      </c>
      <c r="E305">
        <f t="shared" si="15"/>
        <v>1.0772313336723283</v>
      </c>
    </row>
    <row r="306" spans="1:5" x14ac:dyDescent="0.15">
      <c r="A306" s="2">
        <v>40483</v>
      </c>
      <c r="B306" s="1">
        <v>2148.4079999999999</v>
      </c>
      <c r="C306">
        <f t="shared" si="13"/>
        <v>1967.8831272727273</v>
      </c>
      <c r="D306">
        <f t="shared" si="14"/>
        <v>299</v>
      </c>
      <c r="E306">
        <f t="shared" si="15"/>
        <v>1.091735566114366</v>
      </c>
    </row>
    <row r="307" spans="1:5" x14ac:dyDescent="0.15">
      <c r="A307" s="2">
        <v>40513</v>
      </c>
      <c r="B307" s="1">
        <v>2211.4119999999998</v>
      </c>
      <c r="C307">
        <f t="shared" si="13"/>
        <v>2044.178727272727</v>
      </c>
      <c r="D307">
        <f t="shared" si="14"/>
        <v>300</v>
      </c>
      <c r="E307">
        <f t="shared" si="15"/>
        <v>1.0818095162111336</v>
      </c>
    </row>
    <row r="308" spans="1:5" x14ac:dyDescent="0.15">
      <c r="A308" s="2">
        <v>40544</v>
      </c>
      <c r="B308" s="1">
        <v>2291.2429999999999</v>
      </c>
      <c r="C308">
        <f t="shared" si="13"/>
        <v>2133.2432909090912</v>
      </c>
      <c r="D308">
        <f t="shared" si="14"/>
        <v>301</v>
      </c>
      <c r="E308">
        <f t="shared" si="15"/>
        <v>1.0740654897471054</v>
      </c>
    </row>
    <row r="309" spans="1:5" x14ac:dyDescent="0.15">
      <c r="A309" s="2">
        <v>40575</v>
      </c>
      <c r="B309" s="1">
        <v>2353.393</v>
      </c>
      <c r="C309">
        <f t="shared" si="13"/>
        <v>2216.1578363636363</v>
      </c>
      <c r="D309">
        <f t="shared" si="14"/>
        <v>302</v>
      </c>
      <c r="E309">
        <f t="shared" si="15"/>
        <v>1.0619248148234537</v>
      </c>
    </row>
    <row r="310" spans="1:5" x14ac:dyDescent="0.15">
      <c r="A310" s="2">
        <v>40603</v>
      </c>
      <c r="B310" s="1">
        <v>2298.652</v>
      </c>
      <c r="C310">
        <f t="shared" si="13"/>
        <v>2326.1620000000003</v>
      </c>
      <c r="D310">
        <f t="shared" si="14"/>
        <v>303</v>
      </c>
      <c r="E310">
        <f t="shared" si="15"/>
        <v>0.98817365256590028</v>
      </c>
    </row>
    <row r="311" spans="1:5" x14ac:dyDescent="0.15">
      <c r="A311" s="2">
        <v>40634</v>
      </c>
      <c r="B311" s="1">
        <v>2344.0740000000001</v>
      </c>
      <c r="C311">
        <f t="shared" si="13"/>
        <v>2414.0083636363652</v>
      </c>
      <c r="D311">
        <f t="shared" si="14"/>
        <v>304</v>
      </c>
      <c r="E311">
        <f t="shared" si="15"/>
        <v>0.97102977574981608</v>
      </c>
    </row>
    <row r="312" spans="1:5" x14ac:dyDescent="0.15">
      <c r="A312" s="2">
        <v>40664</v>
      </c>
      <c r="B312" s="1">
        <v>2364.6060000000002</v>
      </c>
      <c r="C312">
        <f t="shared" si="13"/>
        <v>2474.849836363639</v>
      </c>
      <c r="D312">
        <f t="shared" si="14"/>
        <v>305</v>
      </c>
      <c r="E312">
        <f t="shared" si="15"/>
        <v>0.95545433313011707</v>
      </c>
    </row>
    <row r="313" spans="1:5" x14ac:dyDescent="0.15">
      <c r="A313" s="2">
        <v>40695</v>
      </c>
      <c r="B313" s="1">
        <v>2255.0729999999999</v>
      </c>
      <c r="C313">
        <f t="shared" si="13"/>
        <v>2507.6822727272738</v>
      </c>
      <c r="D313">
        <f t="shared" si="14"/>
        <v>306</v>
      </c>
      <c r="E313">
        <f t="shared" si="15"/>
        <v>0.89926583783178227</v>
      </c>
    </row>
    <row r="314" spans="1:5" x14ac:dyDescent="0.15">
      <c r="A314" s="2">
        <v>40725</v>
      </c>
      <c r="B314" s="1">
        <v>2379.4490000000001</v>
      </c>
      <c r="C314">
        <f t="shared" si="13"/>
        <v>2467.740836363635</v>
      </c>
      <c r="D314">
        <f t="shared" si="14"/>
        <v>307</v>
      </c>
      <c r="E314">
        <f t="shared" si="15"/>
        <v>0.9642215928582929</v>
      </c>
    </row>
    <row r="315" spans="1:5" x14ac:dyDescent="0.15">
      <c r="A315" s="2">
        <v>40756</v>
      </c>
      <c r="B315" s="1">
        <v>2173.8130000000001</v>
      </c>
      <c r="C315">
        <f t="shared" si="13"/>
        <v>2452.4944181818191</v>
      </c>
      <c r="D315">
        <f t="shared" si="14"/>
        <v>308</v>
      </c>
      <c r="E315">
        <f t="shared" si="15"/>
        <v>0.88636817433067916</v>
      </c>
    </row>
    <row r="316" spans="1:5" x14ac:dyDescent="0.15">
      <c r="A316" s="2">
        <v>40787</v>
      </c>
      <c r="B316" s="1">
        <v>2224.473</v>
      </c>
      <c r="C316">
        <f t="shared" si="13"/>
        <v>2356.8236727272733</v>
      </c>
      <c r="D316">
        <f t="shared" si="14"/>
        <v>309</v>
      </c>
      <c r="E316">
        <f t="shared" si="15"/>
        <v>0.9438436255292193</v>
      </c>
    </row>
    <row r="317" spans="1:5" x14ac:dyDescent="0.15">
      <c r="A317" s="2">
        <v>40817</v>
      </c>
      <c r="B317" s="1">
        <v>2298.6619999999998</v>
      </c>
      <c r="C317">
        <f t="shared" si="13"/>
        <v>2296.6284181818182</v>
      </c>
      <c r="D317">
        <f t="shared" si="14"/>
        <v>310</v>
      </c>
      <c r="E317">
        <f t="shared" si="15"/>
        <v>1.0008854640141531</v>
      </c>
    </row>
    <row r="318" spans="1:5" x14ac:dyDescent="0.15">
      <c r="A318" s="2">
        <v>40848</v>
      </c>
      <c r="B318" s="1">
        <v>2291.7800000000002</v>
      </c>
      <c r="C318">
        <f t="shared" si="13"/>
        <v>2274.2421636363638</v>
      </c>
      <c r="D318">
        <f t="shared" si="14"/>
        <v>311</v>
      </c>
      <c r="E318">
        <f t="shared" si="15"/>
        <v>1.0077115078790002</v>
      </c>
    </row>
    <row r="319" spans="1:5" x14ac:dyDescent="0.15">
      <c r="A319" s="2">
        <v>40878</v>
      </c>
      <c r="B319" s="1">
        <v>2279.2240000000002</v>
      </c>
      <c r="C319">
        <f t="shared" si="13"/>
        <v>2256.0495454545453</v>
      </c>
      <c r="D319">
        <f t="shared" si="14"/>
        <v>312</v>
      </c>
      <c r="E319">
        <f t="shared" si="15"/>
        <v>1.010272139010487</v>
      </c>
    </row>
    <row r="320" spans="1:5" x14ac:dyDescent="0.15">
      <c r="A320" s="2">
        <v>40909</v>
      </c>
      <c r="B320" s="1">
        <v>2404.2750000000001</v>
      </c>
      <c r="C320">
        <f t="shared" si="13"/>
        <v>2247.7765454545452</v>
      </c>
      <c r="D320">
        <f t="shared" si="14"/>
        <v>313</v>
      </c>
      <c r="E320">
        <f t="shared" si="15"/>
        <v>1.0696236709391449</v>
      </c>
    </row>
    <row r="321" spans="1:5" x14ac:dyDescent="0.15">
      <c r="A321" s="2">
        <v>40940</v>
      </c>
      <c r="B321" s="1">
        <v>2567.0129999999999</v>
      </c>
      <c r="C321">
        <f t="shared" si="13"/>
        <v>2300.3222181818178</v>
      </c>
      <c r="D321">
        <f t="shared" si="14"/>
        <v>314</v>
      </c>
      <c r="E321">
        <f t="shared" si="15"/>
        <v>1.115936271758039</v>
      </c>
    </row>
    <row r="322" spans="1:5" x14ac:dyDescent="0.15">
      <c r="A322" s="2">
        <v>40969</v>
      </c>
      <c r="B322" s="1">
        <v>2698.9720000000002</v>
      </c>
      <c r="C322">
        <f t="shared" si="13"/>
        <v>2396.3311818181819</v>
      </c>
      <c r="D322">
        <f t="shared" si="14"/>
        <v>315</v>
      </c>
      <c r="E322">
        <f t="shared" si="15"/>
        <v>1.1262934023802977</v>
      </c>
    </row>
    <row r="323" spans="1:5" x14ac:dyDescent="0.15">
      <c r="A323" s="2">
        <v>41000</v>
      </c>
      <c r="B323" s="1">
        <v>2716.098</v>
      </c>
      <c r="C323">
        <f t="shared" si="13"/>
        <v>2536.4234727272724</v>
      </c>
      <c r="D323">
        <f t="shared" si="14"/>
        <v>316</v>
      </c>
      <c r="E323">
        <f t="shared" si="15"/>
        <v>1.0708377481933384</v>
      </c>
    </row>
    <row r="324" spans="1:5" x14ac:dyDescent="0.15">
      <c r="A324" s="2">
        <v>41030</v>
      </c>
      <c r="B324" s="1">
        <v>2589.02</v>
      </c>
      <c r="C324">
        <f t="shared" si="13"/>
        <v>2668.238345454547</v>
      </c>
      <c r="D324">
        <f t="shared" si="14"/>
        <v>317</v>
      </c>
      <c r="E324">
        <f t="shared" si="15"/>
        <v>0.97031061876855984</v>
      </c>
    </row>
    <row r="325" spans="1:5" x14ac:dyDescent="0.15">
      <c r="A325" s="2">
        <v>41061</v>
      </c>
      <c r="B325" s="1">
        <v>2549.8989999999999</v>
      </c>
      <c r="C325">
        <f t="shared" si="13"/>
        <v>2708.7811272727267</v>
      </c>
      <c r="D325">
        <f t="shared" si="14"/>
        <v>318</v>
      </c>
      <c r="E325">
        <f t="shared" si="15"/>
        <v>0.94134552781948333</v>
      </c>
    </row>
    <row r="326" spans="1:5" x14ac:dyDescent="0.15">
      <c r="A326" s="2">
        <v>41091</v>
      </c>
      <c r="B326" s="1">
        <v>2605.6790000000001</v>
      </c>
      <c r="C326">
        <f t="shared" si="13"/>
        <v>2746.2807636363668</v>
      </c>
      <c r="D326">
        <f t="shared" si="14"/>
        <v>319</v>
      </c>
      <c r="E326">
        <f t="shared" si="15"/>
        <v>0.94880284437844764</v>
      </c>
    </row>
    <row r="327" spans="1:5" x14ac:dyDescent="0.15">
      <c r="A327" s="2">
        <v>41122</v>
      </c>
      <c r="B327" s="1">
        <v>2739.1329999999998</v>
      </c>
      <c r="C327">
        <f t="shared" si="13"/>
        <v>2746.1618909090921</v>
      </c>
      <c r="D327">
        <f t="shared" si="14"/>
        <v>320</v>
      </c>
      <c r="E327">
        <f t="shared" si="15"/>
        <v>0.99744046739110293</v>
      </c>
    </row>
    <row r="328" spans="1:5" x14ac:dyDescent="0.15">
      <c r="A328" s="2">
        <v>41153</v>
      </c>
      <c r="B328" s="1">
        <v>2820.9169999999999</v>
      </c>
      <c r="C328">
        <f t="shared" si="13"/>
        <v>2782.9896000000008</v>
      </c>
      <c r="D328">
        <f t="shared" si="14"/>
        <v>321</v>
      </c>
      <c r="E328">
        <f t="shared" si="15"/>
        <v>1.0136282938319279</v>
      </c>
    </row>
    <row r="329" spans="1:5" x14ac:dyDescent="0.15">
      <c r="A329" s="2">
        <v>41183</v>
      </c>
      <c r="B329" s="1">
        <v>2735.8850000000002</v>
      </c>
      <c r="C329">
        <f t="shared" si="13"/>
        <v>2839.0201636363636</v>
      </c>
      <c r="D329">
        <f t="shared" si="14"/>
        <v>322</v>
      </c>
      <c r="E329">
        <f t="shared" si="15"/>
        <v>0.96367226800380923</v>
      </c>
    </row>
    <row r="330" spans="1:5" x14ac:dyDescent="0.15">
      <c r="A330" s="2">
        <v>41214</v>
      </c>
      <c r="B330" s="1">
        <v>2616.6179999999999</v>
      </c>
      <c r="C330">
        <f t="shared" si="13"/>
        <v>2834.0167090909072</v>
      </c>
      <c r="D330">
        <f t="shared" si="14"/>
        <v>323</v>
      </c>
      <c r="E330">
        <f t="shared" si="15"/>
        <v>0.92328954575548561</v>
      </c>
    </row>
    <row r="331" spans="1:5" x14ac:dyDescent="0.15">
      <c r="A331" s="2">
        <v>41244</v>
      </c>
      <c r="B331" s="1">
        <v>2658.7550000000001</v>
      </c>
      <c r="C331">
        <f t="shared" si="13"/>
        <v>2758.4517454545453</v>
      </c>
      <c r="D331">
        <f t="shared" si="14"/>
        <v>324</v>
      </c>
      <c r="E331">
        <f t="shared" si="15"/>
        <v>0.96385771633713435</v>
      </c>
    </row>
    <row r="332" spans="1:5" x14ac:dyDescent="0.15">
      <c r="A332" s="2">
        <v>41275</v>
      </c>
      <c r="B332" s="1">
        <v>2736.9009999999998</v>
      </c>
      <c r="C332">
        <f t="shared" si="13"/>
        <v>2709.3635272727279</v>
      </c>
      <c r="D332">
        <f t="shared" si="14"/>
        <v>325</v>
      </c>
      <c r="E332">
        <f t="shared" si="15"/>
        <v>1.0101638161324891</v>
      </c>
    </row>
    <row r="333" spans="1:5" x14ac:dyDescent="0.15">
      <c r="A333" s="2">
        <v>41306</v>
      </c>
      <c r="B333" s="1">
        <v>2748.192</v>
      </c>
      <c r="C333">
        <f t="shared" si="13"/>
        <v>2713.2766545454547</v>
      </c>
      <c r="D333">
        <f t="shared" si="14"/>
        <v>326</v>
      </c>
      <c r="E333">
        <f t="shared" si="15"/>
        <v>1.012868332241776</v>
      </c>
    </row>
    <row r="334" spans="1:5" x14ac:dyDescent="0.15">
      <c r="A334" s="2">
        <v>41334</v>
      </c>
      <c r="B334" s="1">
        <v>2795.326</v>
      </c>
      <c r="C334">
        <f t="shared" si="13"/>
        <v>2743.2192909090904</v>
      </c>
      <c r="D334">
        <f t="shared" si="14"/>
        <v>327</v>
      </c>
      <c r="E334">
        <f t="shared" si="15"/>
        <v>1.0189947297555062</v>
      </c>
    </row>
    <row r="335" spans="1:5" x14ac:dyDescent="0.15">
      <c r="A335" s="2">
        <v>41365</v>
      </c>
      <c r="B335" s="1">
        <v>2818.5630000000001</v>
      </c>
      <c r="C335">
        <f t="shared" si="13"/>
        <v>2791.6648</v>
      </c>
      <c r="D335">
        <f t="shared" si="14"/>
        <v>328</v>
      </c>
      <c r="E335">
        <f t="shared" si="15"/>
        <v>1.0096351825620324</v>
      </c>
    </row>
    <row r="336" spans="1:5" x14ac:dyDescent="0.15">
      <c r="A336" s="2">
        <v>41395</v>
      </c>
      <c r="B336" s="1">
        <v>2981.1880000000001</v>
      </c>
      <c r="C336">
        <f t="shared" si="13"/>
        <v>2814.2019818181811</v>
      </c>
      <c r="D336">
        <f t="shared" si="14"/>
        <v>329</v>
      </c>
      <c r="E336">
        <f t="shared" si="15"/>
        <v>1.0593368987942839</v>
      </c>
    </row>
    <row r="337" spans="1:5" x14ac:dyDescent="0.15">
      <c r="A337" s="2">
        <v>41426</v>
      </c>
      <c r="B337" s="1">
        <v>2937.3069999999998</v>
      </c>
      <c r="C337">
        <f t="shared" si="13"/>
        <v>2874.1082181818183</v>
      </c>
      <c r="D337">
        <f t="shared" si="14"/>
        <v>330</v>
      </c>
      <c r="E337">
        <f t="shared" si="15"/>
        <v>1.0219890056395167</v>
      </c>
    </row>
    <row r="338" spans="1:5" x14ac:dyDescent="0.15">
      <c r="A338" s="2">
        <v>41456</v>
      </c>
      <c r="B338" s="1">
        <v>3033.0349999999999</v>
      </c>
      <c r="C338">
        <f t="shared" si="13"/>
        <v>2907.7172363636369</v>
      </c>
      <c r="D338">
        <f t="shared" si="14"/>
        <v>331</v>
      </c>
      <c r="E338">
        <f t="shared" si="15"/>
        <v>1.0430983322825036</v>
      </c>
    </row>
    <row r="339" spans="1:5" x14ac:dyDescent="0.15">
      <c r="A339" s="2">
        <v>41487</v>
      </c>
      <c r="B339" s="1">
        <v>3105.4650000000001</v>
      </c>
      <c r="C339">
        <f t="shared" si="13"/>
        <v>2989.5913090909089</v>
      </c>
      <c r="D339">
        <f t="shared" si="14"/>
        <v>332</v>
      </c>
      <c r="E339">
        <f t="shared" si="15"/>
        <v>1.0387590405941898</v>
      </c>
    </row>
    <row r="340" spans="1:5" x14ac:dyDescent="0.15">
      <c r="A340" s="2">
        <v>41518</v>
      </c>
      <c r="B340" s="1">
        <v>3187.53</v>
      </c>
      <c r="C340">
        <f t="shared" ref="C340:C403" si="16">_xlfn.FORECAST.LINEAR(D340,B329:B339,D329:D339)</f>
        <v>3101.1033090909095</v>
      </c>
      <c r="D340">
        <f t="shared" ref="D340:D403" si="17">+D339+1</f>
        <v>333</v>
      </c>
      <c r="E340">
        <f t="shared" ref="E340:E403" si="18">+B340/C340</f>
        <v>1.0278696587294367</v>
      </c>
    </row>
    <row r="341" spans="1:5" x14ac:dyDescent="0.15">
      <c r="A341" s="2">
        <v>41548</v>
      </c>
      <c r="B341" s="1">
        <v>3291.9520000000002</v>
      </c>
      <c r="C341">
        <f t="shared" si="16"/>
        <v>3206.8378545454561</v>
      </c>
      <c r="D341">
        <f t="shared" si="17"/>
        <v>334</v>
      </c>
      <c r="E341">
        <f t="shared" si="18"/>
        <v>1.0265414558874253</v>
      </c>
    </row>
    <row r="342" spans="1:5" x14ac:dyDescent="0.15">
      <c r="A342" s="2">
        <v>41579</v>
      </c>
      <c r="B342" s="1">
        <v>3399.4459999999999</v>
      </c>
      <c r="C342">
        <f t="shared" si="16"/>
        <v>3297.7184727272725</v>
      </c>
      <c r="D342">
        <f t="shared" si="17"/>
        <v>335</v>
      </c>
      <c r="E342">
        <f t="shared" si="18"/>
        <v>1.0308478507531897</v>
      </c>
    </row>
    <row r="343" spans="1:5" x14ac:dyDescent="0.15">
      <c r="A343" s="2">
        <v>41609</v>
      </c>
      <c r="B343" s="1">
        <v>3513.761</v>
      </c>
      <c r="C343">
        <f t="shared" si="16"/>
        <v>3400.8110727272724</v>
      </c>
      <c r="D343">
        <f t="shared" si="17"/>
        <v>336</v>
      </c>
      <c r="E343">
        <f t="shared" si="18"/>
        <v>1.0332126439420664</v>
      </c>
    </row>
    <row r="344" spans="1:5" x14ac:dyDescent="0.15">
      <c r="A344" s="2">
        <v>41640</v>
      </c>
      <c r="B344" s="1">
        <v>3557.89</v>
      </c>
      <c r="C344">
        <f t="shared" si="16"/>
        <v>3523.5423090909098</v>
      </c>
      <c r="D344">
        <f t="shared" si="17"/>
        <v>337</v>
      </c>
      <c r="E344">
        <f t="shared" si="18"/>
        <v>1.0097480568973078</v>
      </c>
    </row>
    <row r="345" spans="1:5" x14ac:dyDescent="0.15">
      <c r="A345" s="2">
        <v>41671</v>
      </c>
      <c r="B345" s="1">
        <v>3614.9470000000001</v>
      </c>
      <c r="C345">
        <f t="shared" si="16"/>
        <v>3622.6150545454548</v>
      </c>
      <c r="D345">
        <f t="shared" si="17"/>
        <v>338</v>
      </c>
      <c r="E345">
        <f t="shared" si="18"/>
        <v>0.99788328198552778</v>
      </c>
    </row>
    <row r="346" spans="1:5" x14ac:dyDescent="0.15">
      <c r="A346" s="2">
        <v>41699</v>
      </c>
      <c r="B346" s="1">
        <v>3661.1109999999999</v>
      </c>
      <c r="C346">
        <f t="shared" si="16"/>
        <v>3709.41121818182</v>
      </c>
      <c r="D346">
        <f t="shared" si="17"/>
        <v>339</v>
      </c>
      <c r="E346">
        <f t="shared" si="18"/>
        <v>0.98697900681782735</v>
      </c>
    </row>
    <row r="347" spans="1:5" x14ac:dyDescent="0.15">
      <c r="A347" s="2">
        <v>41730</v>
      </c>
      <c r="B347" s="1">
        <v>3554.45</v>
      </c>
      <c r="C347">
        <f t="shared" si="16"/>
        <v>3773.7800727272734</v>
      </c>
      <c r="D347">
        <f t="shared" si="17"/>
        <v>340</v>
      </c>
      <c r="E347">
        <f t="shared" si="18"/>
        <v>0.94188053662364968</v>
      </c>
    </row>
    <row r="348" spans="1:5" x14ac:dyDescent="0.15">
      <c r="A348" s="2">
        <v>41760</v>
      </c>
      <c r="B348" s="1">
        <v>3621.1080000000002</v>
      </c>
      <c r="C348">
        <f t="shared" si="16"/>
        <v>3791.8445818181826</v>
      </c>
      <c r="D348">
        <f t="shared" si="17"/>
        <v>341</v>
      </c>
      <c r="E348">
        <f t="shared" si="18"/>
        <v>0.95497268463036145</v>
      </c>
    </row>
    <row r="349" spans="1:5" x14ac:dyDescent="0.15">
      <c r="A349" s="2">
        <v>41791</v>
      </c>
      <c r="B349" s="1">
        <v>3792.107</v>
      </c>
      <c r="C349">
        <f t="shared" si="16"/>
        <v>3792.507654545454</v>
      </c>
      <c r="D349">
        <f t="shared" si="17"/>
        <v>342</v>
      </c>
      <c r="E349">
        <f t="shared" si="18"/>
        <v>0.99989435629880041</v>
      </c>
    </row>
    <row r="350" spans="1:5" x14ac:dyDescent="0.15">
      <c r="A350" s="2">
        <v>41821</v>
      </c>
      <c r="B350" s="1">
        <v>3926.7359999999999</v>
      </c>
      <c r="C350">
        <f t="shared" si="16"/>
        <v>3840.6805636363642</v>
      </c>
      <c r="D350">
        <f t="shared" si="17"/>
        <v>343</v>
      </c>
      <c r="E350">
        <f t="shared" si="18"/>
        <v>1.0224062988154783</v>
      </c>
    </row>
    <row r="351" spans="1:5" x14ac:dyDescent="0.15">
      <c r="A351" s="2">
        <v>41852</v>
      </c>
      <c r="B351" s="1">
        <v>3979.402</v>
      </c>
      <c r="C351">
        <f t="shared" si="16"/>
        <v>3913.5253636363632</v>
      </c>
      <c r="D351">
        <f t="shared" si="17"/>
        <v>344</v>
      </c>
      <c r="E351">
        <f t="shared" si="18"/>
        <v>1.0168330674372903</v>
      </c>
    </row>
    <row r="352" spans="1:5" x14ac:dyDescent="0.15">
      <c r="A352" s="2">
        <v>41883</v>
      </c>
      <c r="B352" s="1">
        <v>4070.2950000000001</v>
      </c>
      <c r="C352">
        <f t="shared" si="16"/>
        <v>3980.1220181818189</v>
      </c>
      <c r="D352">
        <f t="shared" si="17"/>
        <v>345</v>
      </c>
      <c r="E352">
        <f t="shared" si="18"/>
        <v>1.022655833516223</v>
      </c>
    </row>
    <row r="353" spans="1:5" x14ac:dyDescent="0.15">
      <c r="A353" s="2">
        <v>41913</v>
      </c>
      <c r="B353" s="1">
        <v>3964.6370000000002</v>
      </c>
      <c r="C353">
        <f t="shared" si="16"/>
        <v>4061.2592181818181</v>
      </c>
      <c r="D353">
        <f t="shared" si="17"/>
        <v>346</v>
      </c>
      <c r="E353">
        <f t="shared" si="18"/>
        <v>0.97620880298670654</v>
      </c>
    </row>
    <row r="354" spans="1:5" x14ac:dyDescent="0.15">
      <c r="A354" s="2">
        <v>41944</v>
      </c>
      <c r="B354" s="1">
        <v>4221.0910000000003</v>
      </c>
      <c r="C354">
        <f t="shared" si="16"/>
        <v>4086.927927272729</v>
      </c>
      <c r="D354">
        <f t="shared" si="17"/>
        <v>347</v>
      </c>
      <c r="E354">
        <f t="shared" si="18"/>
        <v>1.0328273644935062</v>
      </c>
    </row>
    <row r="355" spans="1:5" x14ac:dyDescent="0.15">
      <c r="A355" s="2">
        <v>41974</v>
      </c>
      <c r="B355" s="1">
        <v>4260.7700000000004</v>
      </c>
      <c r="C355">
        <f t="shared" si="16"/>
        <v>4202.0439454545449</v>
      </c>
      <c r="D355">
        <f t="shared" si="17"/>
        <v>348</v>
      </c>
      <c r="E355">
        <f t="shared" si="18"/>
        <v>1.0139755926657981</v>
      </c>
    </row>
    <row r="356" spans="1:5" x14ac:dyDescent="0.15">
      <c r="A356" s="2">
        <v>42005</v>
      </c>
      <c r="B356" s="1">
        <v>4182.6419999999998</v>
      </c>
      <c r="C356">
        <f t="shared" si="16"/>
        <v>4303.4375454545443</v>
      </c>
      <c r="D356">
        <f t="shared" si="17"/>
        <v>349</v>
      </c>
      <c r="E356">
        <f t="shared" si="18"/>
        <v>0.97193045230036312</v>
      </c>
    </row>
    <row r="357" spans="1:5" x14ac:dyDescent="0.15">
      <c r="A357" s="2">
        <v>42036</v>
      </c>
      <c r="B357" s="1">
        <v>4343.4049999999997</v>
      </c>
      <c r="C357">
        <f t="shared" si="16"/>
        <v>4351.5682545454547</v>
      </c>
      <c r="D357">
        <f t="shared" si="17"/>
        <v>350</v>
      </c>
      <c r="E357">
        <f t="shared" si="18"/>
        <v>0.99812406606815185</v>
      </c>
    </row>
    <row r="358" spans="1:5" x14ac:dyDescent="0.15">
      <c r="A358" s="2">
        <v>42064</v>
      </c>
      <c r="B358" s="1">
        <v>4389.1580000000004</v>
      </c>
      <c r="C358">
        <f t="shared" si="16"/>
        <v>4438.1045454545456</v>
      </c>
      <c r="D358">
        <f t="shared" si="17"/>
        <v>351</v>
      </c>
      <c r="E358">
        <f t="shared" si="18"/>
        <v>0.98897129507580539</v>
      </c>
    </row>
    <row r="359" spans="1:5" x14ac:dyDescent="0.15">
      <c r="A359" s="2">
        <v>42095</v>
      </c>
      <c r="B359" s="1">
        <v>4418.9059999999999</v>
      </c>
      <c r="C359">
        <f t="shared" si="16"/>
        <v>4478.8514727272704</v>
      </c>
      <c r="D359">
        <f t="shared" si="17"/>
        <v>352</v>
      </c>
      <c r="E359">
        <f t="shared" si="18"/>
        <v>0.98661588286812096</v>
      </c>
    </row>
    <row r="360" spans="1:5" x14ac:dyDescent="0.15">
      <c r="A360" s="2">
        <v>42125</v>
      </c>
      <c r="B360" s="1">
        <v>4476.3860000000004</v>
      </c>
      <c r="C360">
        <f t="shared" si="16"/>
        <v>4500.641854545458</v>
      </c>
      <c r="D360">
        <f t="shared" si="17"/>
        <v>353</v>
      </c>
      <c r="E360">
        <f t="shared" si="18"/>
        <v>0.99461057881756132</v>
      </c>
    </row>
    <row r="361" spans="1:5" x14ac:dyDescent="0.15">
      <c r="A361" s="2">
        <v>42156</v>
      </c>
      <c r="B361" s="1">
        <v>4481.683</v>
      </c>
      <c r="C361">
        <f t="shared" si="16"/>
        <v>4540.2357454545418</v>
      </c>
      <c r="D361">
        <f t="shared" si="17"/>
        <v>354</v>
      </c>
      <c r="E361">
        <f t="shared" si="18"/>
        <v>0.98710358916645202</v>
      </c>
    </row>
    <row r="362" spans="1:5" x14ac:dyDescent="0.15">
      <c r="A362" s="2">
        <v>42186</v>
      </c>
      <c r="B362" s="1">
        <v>4528.3109999999997</v>
      </c>
      <c r="C362">
        <f t="shared" si="16"/>
        <v>4576.2529090909084</v>
      </c>
      <c r="D362">
        <f t="shared" si="17"/>
        <v>355</v>
      </c>
      <c r="E362">
        <f t="shared" si="18"/>
        <v>0.98952376320905033</v>
      </c>
    </row>
    <row r="363" spans="1:5" x14ac:dyDescent="0.15">
      <c r="A363" s="2">
        <v>42217</v>
      </c>
      <c r="B363" s="1">
        <v>4422.3280000000004</v>
      </c>
      <c r="C363">
        <f t="shared" si="16"/>
        <v>4611.4041999999972</v>
      </c>
      <c r="D363">
        <f t="shared" si="17"/>
        <v>356</v>
      </c>
      <c r="E363">
        <f t="shared" si="18"/>
        <v>0.95899812902976567</v>
      </c>
    </row>
    <row r="364" spans="1:5" x14ac:dyDescent="0.15">
      <c r="A364" s="2">
        <v>42248</v>
      </c>
      <c r="B364" s="1">
        <v>4261.6080000000002</v>
      </c>
      <c r="C364">
        <f t="shared" si="16"/>
        <v>4599.559527272726</v>
      </c>
      <c r="D364">
        <f t="shared" si="17"/>
        <v>357</v>
      </c>
      <c r="E364">
        <f t="shared" si="18"/>
        <v>0.92652524110866075</v>
      </c>
    </row>
    <row r="365" spans="1:5" x14ac:dyDescent="0.15">
      <c r="A365" s="2">
        <v>42278</v>
      </c>
      <c r="B365" s="1">
        <v>4445.4889999999996</v>
      </c>
      <c r="C365">
        <f t="shared" si="16"/>
        <v>4485.0957090909087</v>
      </c>
      <c r="D365">
        <f t="shared" si="17"/>
        <v>358</v>
      </c>
      <c r="E365">
        <f t="shared" si="18"/>
        <v>0.99116926111283876</v>
      </c>
    </row>
    <row r="366" spans="1:5" x14ac:dyDescent="0.15">
      <c r="A366" s="2">
        <v>42309</v>
      </c>
      <c r="B366" s="1">
        <v>4653.2209999999995</v>
      </c>
      <c r="C366">
        <f t="shared" si="16"/>
        <v>4481.9156909090907</v>
      </c>
      <c r="D366">
        <f t="shared" si="17"/>
        <v>359</v>
      </c>
      <c r="E366">
        <f t="shared" si="18"/>
        <v>1.0382214483503955</v>
      </c>
    </row>
    <row r="367" spans="1:5" x14ac:dyDescent="0.15">
      <c r="A367" s="2">
        <v>42339</v>
      </c>
      <c r="B367" s="1">
        <v>4628.0129999999999</v>
      </c>
      <c r="C367">
        <f t="shared" si="16"/>
        <v>4551.4133636363631</v>
      </c>
      <c r="D367">
        <f t="shared" si="17"/>
        <v>360</v>
      </c>
      <c r="E367">
        <f t="shared" si="18"/>
        <v>1.0168298570671765</v>
      </c>
    </row>
    <row r="368" spans="1:5" x14ac:dyDescent="0.15">
      <c r="A368" s="2">
        <v>42370</v>
      </c>
      <c r="B368" s="1">
        <v>4259.3239999999996</v>
      </c>
      <c r="C368">
        <f t="shared" si="16"/>
        <v>4571.871454545455</v>
      </c>
      <c r="D368">
        <f t="shared" si="17"/>
        <v>361</v>
      </c>
      <c r="E368">
        <f t="shared" si="18"/>
        <v>0.93163686738508056</v>
      </c>
    </row>
    <row r="369" spans="1:5" x14ac:dyDescent="0.15">
      <c r="A369" s="2">
        <v>42401</v>
      </c>
      <c r="B369" s="1">
        <v>4129.5659999999998</v>
      </c>
      <c r="C369">
        <f t="shared" si="16"/>
        <v>4471.9663818181816</v>
      </c>
      <c r="D369">
        <f t="shared" si="17"/>
        <v>362</v>
      </c>
      <c r="E369">
        <f t="shared" si="18"/>
        <v>0.9234340438670805</v>
      </c>
    </row>
    <row r="370" spans="1:5" x14ac:dyDescent="0.15">
      <c r="A370" s="2">
        <v>42430</v>
      </c>
      <c r="B370" s="1">
        <v>4377.1109999999999</v>
      </c>
      <c r="C370">
        <f t="shared" si="16"/>
        <v>4340.2771636363632</v>
      </c>
      <c r="D370">
        <f t="shared" si="17"/>
        <v>363</v>
      </c>
      <c r="E370">
        <f t="shared" si="18"/>
        <v>1.0084865170990087</v>
      </c>
    </row>
    <row r="371" spans="1:5" x14ac:dyDescent="0.15">
      <c r="A371" s="2">
        <v>42461</v>
      </c>
      <c r="B371" s="1">
        <v>4491.7439999999997</v>
      </c>
      <c r="C371">
        <f t="shared" si="16"/>
        <v>4319.7952181818173</v>
      </c>
      <c r="D371">
        <f t="shared" si="17"/>
        <v>364</v>
      </c>
      <c r="E371">
        <f t="shared" si="18"/>
        <v>1.0398048456312137</v>
      </c>
    </row>
    <row r="372" spans="1:5" x14ac:dyDescent="0.15">
      <c r="A372" s="2">
        <v>42491</v>
      </c>
      <c r="B372" s="1">
        <v>4379.4269999999997</v>
      </c>
      <c r="C372">
        <f t="shared" si="16"/>
        <v>4356.8639090909082</v>
      </c>
      <c r="D372">
        <f t="shared" si="17"/>
        <v>365</v>
      </c>
      <c r="E372">
        <f t="shared" si="18"/>
        <v>1.0051787458547907</v>
      </c>
    </row>
    <row r="373" spans="1:5" x14ac:dyDescent="0.15">
      <c r="A373" s="2">
        <v>42522</v>
      </c>
      <c r="B373" s="1">
        <v>4426.9780000000001</v>
      </c>
      <c r="C373">
        <f t="shared" si="16"/>
        <v>4353.5043636363625</v>
      </c>
      <c r="D373">
        <f t="shared" si="17"/>
        <v>366</v>
      </c>
      <c r="E373">
        <f t="shared" si="18"/>
        <v>1.0168768950772951</v>
      </c>
    </row>
    <row r="374" spans="1:5" x14ac:dyDescent="0.15">
      <c r="A374" s="2">
        <v>42552</v>
      </c>
      <c r="B374" s="1">
        <v>4592.5529999999999</v>
      </c>
      <c r="C374">
        <f t="shared" si="16"/>
        <v>4384.0348545454535</v>
      </c>
      <c r="D374">
        <f t="shared" si="17"/>
        <v>367</v>
      </c>
      <c r="E374">
        <f t="shared" si="18"/>
        <v>1.0475630674419367</v>
      </c>
    </row>
    <row r="375" spans="1:5" x14ac:dyDescent="0.15">
      <c r="A375" s="2">
        <v>42583</v>
      </c>
      <c r="B375" s="1">
        <v>4785.7060000000001</v>
      </c>
      <c r="C375">
        <f t="shared" si="16"/>
        <v>4455.2511636363633</v>
      </c>
      <c r="D375">
        <f t="shared" si="17"/>
        <v>368</v>
      </c>
      <c r="E375">
        <f t="shared" si="18"/>
        <v>1.0741719881161358</v>
      </c>
    </row>
    <row r="376" spans="1:5" x14ac:dyDescent="0.15">
      <c r="A376" s="2">
        <v>42614</v>
      </c>
      <c r="B376" s="1">
        <v>4813.3119999999999</v>
      </c>
      <c r="C376">
        <f t="shared" si="16"/>
        <v>4549.4315636363644</v>
      </c>
      <c r="D376">
        <f t="shared" si="17"/>
        <v>369</v>
      </c>
      <c r="E376">
        <f t="shared" si="18"/>
        <v>1.0580029466698286</v>
      </c>
    </row>
    <row r="377" spans="1:5" x14ac:dyDescent="0.15">
      <c r="A377" s="2">
        <v>42644</v>
      </c>
      <c r="B377" s="1">
        <v>4845.3119999999999</v>
      </c>
      <c r="C377">
        <f t="shared" si="16"/>
        <v>4668.5261272727275</v>
      </c>
      <c r="D377">
        <f t="shared" si="17"/>
        <v>370</v>
      </c>
      <c r="E377">
        <f t="shared" si="18"/>
        <v>1.0378675984470815</v>
      </c>
    </row>
    <row r="378" spans="1:5" x14ac:dyDescent="0.15">
      <c r="A378" s="2">
        <v>42675</v>
      </c>
      <c r="B378" s="1">
        <v>4791.78</v>
      </c>
      <c r="C378">
        <f t="shared" si="16"/>
        <v>4828.2942727272712</v>
      </c>
      <c r="D378">
        <f t="shared" si="17"/>
        <v>371</v>
      </c>
      <c r="E378">
        <f t="shared" si="18"/>
        <v>0.99243743842757826</v>
      </c>
    </row>
    <row r="379" spans="1:5" x14ac:dyDescent="0.15">
      <c r="A379" s="2">
        <v>42705</v>
      </c>
      <c r="B379" s="1">
        <v>4886.3289999999997</v>
      </c>
      <c r="C379">
        <f t="shared" si="16"/>
        <v>4952.1602909090907</v>
      </c>
      <c r="D379">
        <f t="shared" si="17"/>
        <v>372</v>
      </c>
      <c r="E379">
        <f t="shared" si="18"/>
        <v>0.98670655087034631</v>
      </c>
    </row>
    <row r="380" spans="1:5" x14ac:dyDescent="0.15">
      <c r="A380" s="2">
        <v>42736</v>
      </c>
      <c r="B380" s="1">
        <v>5056.799</v>
      </c>
      <c r="C380">
        <f t="shared" si="16"/>
        <v>5014.3303454545421</v>
      </c>
      <c r="D380">
        <f t="shared" si="17"/>
        <v>373</v>
      </c>
      <c r="E380">
        <f t="shared" si="18"/>
        <v>1.0084694568605668</v>
      </c>
    </row>
    <row r="381" spans="1:5" x14ac:dyDescent="0.15">
      <c r="A381" s="2">
        <v>42767</v>
      </c>
      <c r="B381" s="1">
        <v>5261.2259999999997</v>
      </c>
      <c r="C381">
        <f t="shared" si="16"/>
        <v>5073.6191454545478</v>
      </c>
      <c r="D381">
        <f t="shared" si="17"/>
        <v>374</v>
      </c>
      <c r="E381">
        <f t="shared" si="18"/>
        <v>1.0369769289272588</v>
      </c>
    </row>
    <row r="382" spans="1:5" x14ac:dyDescent="0.15">
      <c r="A382" s="2">
        <v>42795</v>
      </c>
      <c r="B382" s="1">
        <v>5386.2209999999995</v>
      </c>
      <c r="C382">
        <f t="shared" si="16"/>
        <v>5215.1793272727264</v>
      </c>
      <c r="D382">
        <f t="shared" si="17"/>
        <v>375</v>
      </c>
      <c r="E382">
        <f t="shared" si="18"/>
        <v>1.0327968919175632</v>
      </c>
    </row>
    <row r="383" spans="1:5" x14ac:dyDescent="0.15">
      <c r="A383" s="2">
        <v>42826</v>
      </c>
      <c r="B383" s="1">
        <v>5447.857</v>
      </c>
      <c r="C383">
        <f t="shared" si="16"/>
        <v>5381.0628545454529</v>
      </c>
      <c r="D383">
        <f t="shared" si="17"/>
        <v>376</v>
      </c>
      <c r="E383">
        <f t="shared" si="18"/>
        <v>1.0124128164379507</v>
      </c>
    </row>
    <row r="384" spans="1:5" x14ac:dyDescent="0.15">
      <c r="A384" s="2">
        <v>42856</v>
      </c>
      <c r="B384" s="1">
        <v>5687.36</v>
      </c>
      <c r="C384">
        <f t="shared" si="16"/>
        <v>5494.0221636363603</v>
      </c>
      <c r="D384">
        <f t="shared" si="17"/>
        <v>377</v>
      </c>
      <c r="E384">
        <f t="shared" si="18"/>
        <v>1.0351905818005791</v>
      </c>
    </row>
    <row r="385" spans="1:5" x14ac:dyDescent="0.15">
      <c r="A385" s="2">
        <v>42887</v>
      </c>
      <c r="B385" s="1">
        <v>5766.9629999999997</v>
      </c>
      <c r="C385">
        <f t="shared" si="16"/>
        <v>5647.034799999994</v>
      </c>
      <c r="D385">
        <f t="shared" si="17"/>
        <v>378</v>
      </c>
      <c r="E385">
        <f t="shared" si="18"/>
        <v>1.0212373757640039</v>
      </c>
    </row>
    <row r="386" spans="1:5" x14ac:dyDescent="0.15">
      <c r="A386" s="2">
        <v>42917</v>
      </c>
      <c r="B386" s="1">
        <v>5816.1130000000003</v>
      </c>
      <c r="C386">
        <f t="shared" si="16"/>
        <v>5799.3817818181851</v>
      </c>
      <c r="D386">
        <f t="shared" si="17"/>
        <v>379</v>
      </c>
      <c r="E386">
        <f t="shared" si="18"/>
        <v>1.002885000300251</v>
      </c>
    </row>
    <row r="387" spans="1:5" x14ac:dyDescent="0.15">
      <c r="A387" s="2">
        <v>42948</v>
      </c>
      <c r="B387" s="1">
        <v>5874.4170000000004</v>
      </c>
      <c r="C387">
        <f t="shared" si="16"/>
        <v>5951.1971090909065</v>
      </c>
      <c r="D387">
        <f t="shared" si="17"/>
        <v>380</v>
      </c>
      <c r="E387">
        <f t="shared" si="18"/>
        <v>0.98709837572450443</v>
      </c>
    </row>
    <row r="388" spans="1:5" x14ac:dyDescent="0.15">
      <c r="A388" s="2">
        <v>42979</v>
      </c>
      <c r="B388" s="1">
        <v>5954.9350000000004</v>
      </c>
      <c r="C388">
        <f t="shared" si="16"/>
        <v>6074.5349272727326</v>
      </c>
      <c r="D388">
        <f t="shared" si="17"/>
        <v>381</v>
      </c>
      <c r="E388">
        <f t="shared" si="18"/>
        <v>0.98031126189829509</v>
      </c>
    </row>
    <row r="389" spans="1:5" x14ac:dyDescent="0.15">
      <c r="A389" s="2">
        <v>43009</v>
      </c>
      <c r="B389" s="1">
        <v>6088.49</v>
      </c>
      <c r="C389">
        <f t="shared" si="16"/>
        <v>6176.8372000000018</v>
      </c>
      <c r="D389">
        <f t="shared" si="17"/>
        <v>382</v>
      </c>
      <c r="E389">
        <f t="shared" si="18"/>
        <v>0.98569701658965503</v>
      </c>
    </row>
    <row r="390" spans="1:5" x14ac:dyDescent="0.15">
      <c r="A390" s="2">
        <v>43040</v>
      </c>
      <c r="B390" s="1">
        <v>6328.1930000000002</v>
      </c>
      <c r="C390">
        <f t="shared" si="16"/>
        <v>6254.5270181818123</v>
      </c>
      <c r="D390">
        <f t="shared" si="17"/>
        <v>383</v>
      </c>
      <c r="E390">
        <f t="shared" si="18"/>
        <v>1.0117780259968567</v>
      </c>
    </row>
    <row r="391" spans="1:5" x14ac:dyDescent="0.15">
      <c r="A391" s="2">
        <v>43070</v>
      </c>
      <c r="B391" s="1">
        <v>6397.973</v>
      </c>
      <c r="C391">
        <f t="shared" si="16"/>
        <v>6370.9998727272759</v>
      </c>
      <c r="D391">
        <f t="shared" si="17"/>
        <v>384</v>
      </c>
      <c r="E391">
        <f t="shared" si="18"/>
        <v>1.004233735333788</v>
      </c>
    </row>
    <row r="392" spans="1:5" x14ac:dyDescent="0.15">
      <c r="A392" s="2">
        <v>43101</v>
      </c>
      <c r="B392" s="1">
        <v>6790.4669999999996</v>
      </c>
      <c r="C392">
        <f t="shared" si="16"/>
        <v>6474.4930545454554</v>
      </c>
      <c r="D392">
        <f t="shared" si="17"/>
        <v>385</v>
      </c>
      <c r="E392">
        <f t="shared" si="18"/>
        <v>1.0488028858464391</v>
      </c>
    </row>
    <row r="393" spans="1:5" x14ac:dyDescent="0.15">
      <c r="A393" s="2">
        <v>43132</v>
      </c>
      <c r="B393" s="1">
        <v>6704.4250000000002</v>
      </c>
      <c r="C393">
        <f t="shared" si="16"/>
        <v>6695.8754909090858</v>
      </c>
      <c r="D393">
        <f t="shared" si="17"/>
        <v>386</v>
      </c>
      <c r="E393">
        <f t="shared" si="18"/>
        <v>1.0012768321487642</v>
      </c>
    </row>
    <row r="394" spans="1:5" x14ac:dyDescent="0.15">
      <c r="A394" s="2">
        <v>43160</v>
      </c>
      <c r="B394" s="1">
        <v>6844.8869999999997</v>
      </c>
      <c r="C394">
        <f t="shared" si="16"/>
        <v>6832.1010545454556</v>
      </c>
      <c r="D394">
        <f t="shared" si="17"/>
        <v>387</v>
      </c>
      <c r="E394">
        <f t="shared" si="18"/>
        <v>1.0018714514543132</v>
      </c>
    </row>
    <row r="395" spans="1:5" x14ac:dyDescent="0.15">
      <c r="A395" s="2">
        <v>43191</v>
      </c>
      <c r="B395" s="1">
        <v>6606.8950000000004</v>
      </c>
      <c r="C395">
        <f t="shared" si="16"/>
        <v>6962.0701818181842</v>
      </c>
      <c r="D395">
        <f t="shared" si="17"/>
        <v>388</v>
      </c>
      <c r="E395">
        <f t="shared" si="18"/>
        <v>0.94898425719037671</v>
      </c>
    </row>
    <row r="396" spans="1:5" x14ac:dyDescent="0.15">
      <c r="A396" s="2">
        <v>43221</v>
      </c>
      <c r="B396" s="1">
        <v>6875.933</v>
      </c>
      <c r="C396">
        <f t="shared" si="16"/>
        <v>6985.9049272727279</v>
      </c>
      <c r="D396">
        <f t="shared" si="17"/>
        <v>389</v>
      </c>
      <c r="E396">
        <f t="shared" si="18"/>
        <v>0.98425802692455755</v>
      </c>
    </row>
    <row r="397" spans="1:5" x14ac:dyDescent="0.15">
      <c r="A397" s="2">
        <v>43252</v>
      </c>
      <c r="B397" s="1">
        <v>7159.6019999999999</v>
      </c>
      <c r="C397">
        <f t="shared" si="16"/>
        <v>7076.2304727272785</v>
      </c>
      <c r="D397">
        <f t="shared" si="17"/>
        <v>390</v>
      </c>
      <c r="E397">
        <f t="shared" si="18"/>
        <v>1.0117819123605494</v>
      </c>
    </row>
    <row r="398" spans="1:5" x14ac:dyDescent="0.15">
      <c r="A398" s="2">
        <v>43282</v>
      </c>
      <c r="B398" s="1">
        <v>7296.625</v>
      </c>
      <c r="C398">
        <f t="shared" si="16"/>
        <v>7220.8363818181824</v>
      </c>
      <c r="D398">
        <f t="shared" si="17"/>
        <v>391</v>
      </c>
      <c r="E398">
        <f t="shared" si="18"/>
        <v>1.0104958226685001</v>
      </c>
    </row>
    <row r="399" spans="1:5" x14ac:dyDescent="0.15">
      <c r="A399" s="2">
        <v>43313</v>
      </c>
      <c r="B399" s="1">
        <v>7453.09</v>
      </c>
      <c r="C399">
        <f t="shared" si="16"/>
        <v>7355.7685636363676</v>
      </c>
      <c r="D399">
        <f t="shared" si="17"/>
        <v>392</v>
      </c>
      <c r="E399">
        <f t="shared" si="18"/>
        <v>1.0132306278428533</v>
      </c>
    </row>
    <row r="400" spans="1:5" x14ac:dyDescent="0.15">
      <c r="A400" s="2">
        <v>43344</v>
      </c>
      <c r="B400" s="1">
        <v>7527.98</v>
      </c>
      <c r="C400">
        <f t="shared" si="16"/>
        <v>7489.0536545454524</v>
      </c>
      <c r="D400">
        <f t="shared" si="17"/>
        <v>393</v>
      </c>
      <c r="E400">
        <f t="shared" si="18"/>
        <v>1.0051977655989848</v>
      </c>
    </row>
    <row r="401" spans="1:5" x14ac:dyDescent="0.15">
      <c r="A401" s="2">
        <v>43374</v>
      </c>
      <c r="B401" s="1">
        <v>7171.58</v>
      </c>
      <c r="C401">
        <f t="shared" si="16"/>
        <v>7599.4214727272774</v>
      </c>
      <c r="D401">
        <f t="shared" si="17"/>
        <v>394</v>
      </c>
      <c r="E401">
        <f t="shared" si="18"/>
        <v>0.94370078376851307</v>
      </c>
    </row>
    <row r="402" spans="1:5" x14ac:dyDescent="0.15">
      <c r="A402" s="2">
        <v>43405</v>
      </c>
      <c r="B402" s="1">
        <v>6855.0290000000005</v>
      </c>
      <c r="C402">
        <f t="shared" si="16"/>
        <v>7558.3287272727284</v>
      </c>
      <c r="D402">
        <f t="shared" si="17"/>
        <v>395</v>
      </c>
      <c r="E402">
        <f t="shared" si="18"/>
        <v>0.90695036526593364</v>
      </c>
    </row>
    <row r="403" spans="1:5" x14ac:dyDescent="0.15">
      <c r="A403" s="2">
        <v>43435</v>
      </c>
      <c r="B403" s="1">
        <v>6497.98</v>
      </c>
      <c r="C403">
        <f t="shared" si="16"/>
        <v>7372.6170545454552</v>
      </c>
      <c r="D403">
        <f t="shared" si="17"/>
        <v>396</v>
      </c>
      <c r="E403">
        <f t="shared" si="18"/>
        <v>0.88136681342940304</v>
      </c>
    </row>
    <row r="404" spans="1:5" x14ac:dyDescent="0.15">
      <c r="A404" s="2">
        <v>43466</v>
      </c>
      <c r="B404" s="1">
        <v>6619.82</v>
      </c>
      <c r="C404">
        <f t="shared" ref="C404:C439" si="19">_xlfn.FORECAST.LINEAR(D404,B393:B403,D393:D403)</f>
        <v>7124.9103636363625</v>
      </c>
      <c r="D404">
        <f t="shared" ref="D404:D439" si="20">+D403+1</f>
        <v>397</v>
      </c>
      <c r="E404">
        <f t="shared" ref="E404:E439" si="21">+B404/C404</f>
        <v>0.92910923255761801</v>
      </c>
    </row>
    <row r="405" spans="1:5" x14ac:dyDescent="0.15">
      <c r="A405" s="2">
        <v>43497</v>
      </c>
      <c r="B405" s="1">
        <v>7021.0510000000004</v>
      </c>
      <c r="C405">
        <f t="shared" si="19"/>
        <v>6917.1257636363634</v>
      </c>
      <c r="D405">
        <f t="shared" si="20"/>
        <v>398</v>
      </c>
      <c r="E405">
        <f t="shared" si="21"/>
        <v>1.015024338130438</v>
      </c>
    </row>
    <row r="406" spans="1:5" x14ac:dyDescent="0.15">
      <c r="A406" s="2">
        <v>43525</v>
      </c>
      <c r="B406" s="1">
        <v>7254.1760000000004</v>
      </c>
      <c r="C406">
        <f t="shared" si="19"/>
        <v>6893.058272727274</v>
      </c>
      <c r="D406">
        <f t="shared" si="20"/>
        <v>399</v>
      </c>
      <c r="E406">
        <f t="shared" si="21"/>
        <v>1.0523886079277041</v>
      </c>
    </row>
    <row r="407" spans="1:5" x14ac:dyDescent="0.15">
      <c r="A407" s="2">
        <v>43556</v>
      </c>
      <c r="B407" s="1">
        <v>7661.9040000000005</v>
      </c>
      <c r="C407">
        <f t="shared" si="19"/>
        <v>6887.9019090909114</v>
      </c>
      <c r="D407">
        <f t="shared" si="20"/>
        <v>400</v>
      </c>
      <c r="E407">
        <f t="shared" si="21"/>
        <v>1.112371241798251</v>
      </c>
    </row>
    <row r="408" spans="1:5" x14ac:dyDescent="0.15">
      <c r="A408" s="2">
        <v>43586</v>
      </c>
      <c r="B408" s="1">
        <v>7480.9840000000004</v>
      </c>
      <c r="C408">
        <f t="shared" si="19"/>
        <v>7059.294836363636</v>
      </c>
      <c r="D408">
        <f t="shared" si="20"/>
        <v>401</v>
      </c>
      <c r="E408">
        <f t="shared" si="21"/>
        <v>1.0597353097456945</v>
      </c>
    </row>
    <row r="409" spans="1:5" x14ac:dyDescent="0.15">
      <c r="A409" s="2">
        <v>43617</v>
      </c>
      <c r="B409" s="1">
        <v>7505.1490000000003</v>
      </c>
      <c r="C409">
        <f t="shared" si="19"/>
        <v>7189.0765636363631</v>
      </c>
      <c r="D409">
        <f t="shared" si="20"/>
        <v>402</v>
      </c>
      <c r="E409">
        <f t="shared" si="21"/>
        <v>1.0439656517169935</v>
      </c>
    </row>
    <row r="410" spans="1:5" x14ac:dyDescent="0.15">
      <c r="A410" s="2">
        <v>43647</v>
      </c>
      <c r="B410" s="1">
        <v>7897.83</v>
      </c>
      <c r="C410">
        <f t="shared" si="19"/>
        <v>7342.5028909090915</v>
      </c>
      <c r="D410">
        <f t="shared" si="20"/>
        <v>403</v>
      </c>
      <c r="E410">
        <f t="shared" si="21"/>
        <v>1.0756318543338226</v>
      </c>
    </row>
    <row r="411" spans="1:5" x14ac:dyDescent="0.15">
      <c r="A411" s="2">
        <v>43678</v>
      </c>
      <c r="B411" s="1">
        <v>7619.7550000000001</v>
      </c>
      <c r="C411">
        <f t="shared" si="19"/>
        <v>7664.3309090909097</v>
      </c>
      <c r="D411">
        <f t="shared" si="20"/>
        <v>404</v>
      </c>
      <c r="E411">
        <f t="shared" si="21"/>
        <v>0.9941839790557534</v>
      </c>
    </row>
    <row r="412" spans="1:5" x14ac:dyDescent="0.15">
      <c r="A412" s="2">
        <v>43709</v>
      </c>
      <c r="B412" s="1">
        <v>7813.9589999999998</v>
      </c>
      <c r="C412">
        <f t="shared" si="19"/>
        <v>7878.4834727272755</v>
      </c>
      <c r="D412">
        <f t="shared" si="20"/>
        <v>405</v>
      </c>
      <c r="E412">
        <f t="shared" si="21"/>
        <v>0.99181003895602016</v>
      </c>
    </row>
    <row r="413" spans="1:5" x14ac:dyDescent="0.15">
      <c r="A413" s="2">
        <v>43739</v>
      </c>
      <c r="B413" s="1">
        <v>7859.7</v>
      </c>
      <c r="C413">
        <f t="shared" si="19"/>
        <v>8074.0097636363644</v>
      </c>
      <c r="D413">
        <f t="shared" si="20"/>
        <v>406</v>
      </c>
      <c r="E413">
        <f t="shared" si="21"/>
        <v>0.97345683620528045</v>
      </c>
    </row>
    <row r="414" spans="1:5" x14ac:dyDescent="0.15">
      <c r="A414" s="2">
        <v>43770</v>
      </c>
      <c r="B414" s="1">
        <v>8284.357</v>
      </c>
      <c r="C414">
        <f t="shared" si="19"/>
        <v>8176.3091454545429</v>
      </c>
      <c r="D414">
        <f t="shared" si="20"/>
        <v>407</v>
      </c>
      <c r="E414">
        <f t="shared" si="21"/>
        <v>1.0132147467302559</v>
      </c>
    </row>
    <row r="415" spans="1:5" x14ac:dyDescent="0.15">
      <c r="A415" s="2">
        <v>43800</v>
      </c>
      <c r="B415" s="1">
        <v>8527.3619999999992</v>
      </c>
      <c r="C415">
        <f t="shared" si="19"/>
        <v>8293.8356181818235</v>
      </c>
      <c r="D415">
        <f t="shared" si="20"/>
        <v>408</v>
      </c>
      <c r="E415">
        <f t="shared" si="21"/>
        <v>1.0281566204792192</v>
      </c>
    </row>
    <row r="416" spans="1:5" x14ac:dyDescent="0.15">
      <c r="A416" s="2">
        <v>43831</v>
      </c>
      <c r="B416" s="1">
        <v>9031.1509999999998</v>
      </c>
      <c r="C416">
        <f t="shared" si="19"/>
        <v>8431.0873454545435</v>
      </c>
      <c r="D416">
        <f t="shared" si="20"/>
        <v>409</v>
      </c>
      <c r="E416">
        <f t="shared" si="21"/>
        <v>1.0711727479456097</v>
      </c>
    </row>
    <row r="417" spans="1:5" x14ac:dyDescent="0.15">
      <c r="A417" s="2">
        <v>43862</v>
      </c>
      <c r="B417" s="1">
        <v>9297.4619999999995</v>
      </c>
      <c r="C417">
        <f t="shared" si="19"/>
        <v>8742.3237454545451</v>
      </c>
      <c r="D417">
        <f t="shared" si="20"/>
        <v>410</v>
      </c>
      <c r="E417">
        <f t="shared" si="21"/>
        <v>1.0635000796938103</v>
      </c>
    </row>
    <row r="418" spans="1:5" x14ac:dyDescent="0.15">
      <c r="A418" s="2">
        <v>43891</v>
      </c>
      <c r="B418" s="1">
        <v>7835.4430000000002</v>
      </c>
      <c r="C418">
        <f t="shared" si="19"/>
        <v>9095.8609636363617</v>
      </c>
      <c r="D418">
        <f t="shared" si="20"/>
        <v>411</v>
      </c>
      <c r="E418">
        <f t="shared" si="21"/>
        <v>0.86142950418049602</v>
      </c>
    </row>
    <row r="419" spans="1:5" x14ac:dyDescent="0.15">
      <c r="A419" s="2">
        <v>43922</v>
      </c>
      <c r="B419" s="1">
        <v>8436.9989999999998</v>
      </c>
      <c r="C419">
        <f t="shared" si="19"/>
        <v>8902.6750181818206</v>
      </c>
      <c r="D419">
        <f t="shared" si="20"/>
        <v>412</v>
      </c>
      <c r="E419">
        <f t="shared" si="21"/>
        <v>0.9476925736106534</v>
      </c>
    </row>
    <row r="420" spans="1:5" x14ac:dyDescent="0.15">
      <c r="A420" s="2">
        <v>43952</v>
      </c>
      <c r="B420" s="1">
        <v>9208.0120000000006</v>
      </c>
      <c r="C420">
        <f t="shared" si="19"/>
        <v>8876.0080363636371</v>
      </c>
      <c r="D420">
        <f t="shared" si="20"/>
        <v>413</v>
      </c>
      <c r="E420">
        <f t="shared" si="21"/>
        <v>1.0374046488326953</v>
      </c>
    </row>
    <row r="421" spans="1:5" x14ac:dyDescent="0.15">
      <c r="A421" s="2">
        <v>43983</v>
      </c>
      <c r="B421" s="1">
        <v>9898.7109999999993</v>
      </c>
      <c r="C421">
        <f t="shared" si="19"/>
        <v>9083.2748727272701</v>
      </c>
      <c r="D421">
        <f t="shared" si="20"/>
        <v>414</v>
      </c>
      <c r="E421">
        <f t="shared" si="21"/>
        <v>1.0897733624379347</v>
      </c>
    </row>
    <row r="422" spans="1:5" x14ac:dyDescent="0.15">
      <c r="A422" s="2">
        <v>44013</v>
      </c>
      <c r="B422" s="1">
        <v>10658.308999999999</v>
      </c>
      <c r="C422">
        <f t="shared" si="19"/>
        <v>9541.6370545454411</v>
      </c>
      <c r="D422">
        <f t="shared" si="20"/>
        <v>415</v>
      </c>
      <c r="E422">
        <f t="shared" si="21"/>
        <v>1.1170314841228004</v>
      </c>
    </row>
    <row r="423" spans="1:5" x14ac:dyDescent="0.15">
      <c r="A423" s="2">
        <v>44044</v>
      </c>
      <c r="B423" s="1">
        <v>11406.495000000001</v>
      </c>
      <c r="C423">
        <f t="shared" si="19"/>
        <v>10101.350909090906</v>
      </c>
      <c r="D423">
        <f t="shared" si="20"/>
        <v>416</v>
      </c>
      <c r="E423">
        <f t="shared" si="21"/>
        <v>1.1292049056264846</v>
      </c>
    </row>
    <row r="424" spans="1:5" x14ac:dyDescent="0.15">
      <c r="A424" s="2">
        <v>44075</v>
      </c>
      <c r="B424" s="1">
        <v>11330.842000000001</v>
      </c>
      <c r="C424">
        <f t="shared" si="19"/>
        <v>10813.29585454546</v>
      </c>
      <c r="D424">
        <f t="shared" si="20"/>
        <v>417</v>
      </c>
      <c r="E424">
        <f t="shared" si="21"/>
        <v>1.0478620165781356</v>
      </c>
    </row>
    <row r="425" spans="1:5" x14ac:dyDescent="0.15">
      <c r="A425" s="2">
        <v>44105</v>
      </c>
      <c r="B425" s="1">
        <v>11604.978999999999</v>
      </c>
      <c r="C425">
        <f t="shared" si="19"/>
        <v>11312.585618181809</v>
      </c>
      <c r="D425">
        <f t="shared" si="20"/>
        <v>418</v>
      </c>
      <c r="E425">
        <f t="shared" si="21"/>
        <v>1.0258467331595926</v>
      </c>
    </row>
    <row r="426" spans="1:5" x14ac:dyDescent="0.15">
      <c r="A426" s="2">
        <v>44136</v>
      </c>
      <c r="B426" s="1">
        <v>11893.281000000001</v>
      </c>
      <c r="C426">
        <f t="shared" si="19"/>
        <v>11822.600018181809</v>
      </c>
      <c r="D426">
        <f t="shared" si="20"/>
        <v>419</v>
      </c>
      <c r="E426">
        <f t="shared" si="21"/>
        <v>1.0059784634267837</v>
      </c>
    </row>
    <row r="427" spans="1:5" x14ac:dyDescent="0.15">
      <c r="A427" s="2">
        <v>44166</v>
      </c>
      <c r="B427" s="1">
        <v>12622.083000000001</v>
      </c>
      <c r="C427">
        <f t="shared" si="19"/>
        <v>12313.764218181808</v>
      </c>
      <c r="D427">
        <f t="shared" si="20"/>
        <v>420</v>
      </c>
      <c r="E427">
        <f t="shared" si="21"/>
        <v>1.0250385484369553</v>
      </c>
    </row>
    <row r="428" spans="1:5" x14ac:dyDescent="0.15">
      <c r="A428" s="2">
        <v>44197</v>
      </c>
      <c r="B428" s="1">
        <v>13048.074000000001</v>
      </c>
      <c r="C428">
        <f t="shared" si="19"/>
        <v>13005.429145454546</v>
      </c>
      <c r="D428">
        <f t="shared" si="20"/>
        <v>421</v>
      </c>
      <c r="E428">
        <f t="shared" si="21"/>
        <v>1.0032790040273574</v>
      </c>
    </row>
    <row r="429" spans="1:5" x14ac:dyDescent="0.15">
      <c r="A429" s="2">
        <v>44228</v>
      </c>
      <c r="B429" s="1">
        <v>13473.78</v>
      </c>
      <c r="C429">
        <f t="shared" si="19"/>
        <v>13719.077109090897</v>
      </c>
      <c r="D429">
        <f t="shared" si="20"/>
        <v>422</v>
      </c>
      <c r="E429">
        <f t="shared" si="21"/>
        <v>0.98211999924336379</v>
      </c>
    </row>
    <row r="430" spans="1:5" x14ac:dyDescent="0.15">
      <c r="A430" s="2">
        <v>44256</v>
      </c>
      <c r="B430" s="1">
        <v>12900.191999999999</v>
      </c>
      <c r="C430">
        <f t="shared" si="19"/>
        <v>14037.380290909059</v>
      </c>
      <c r="D430">
        <f t="shared" si="20"/>
        <v>423</v>
      </c>
      <c r="E430">
        <f t="shared" si="21"/>
        <v>0.91898856714414656</v>
      </c>
    </row>
    <row r="431" spans="1:5" x14ac:dyDescent="0.15">
      <c r="A431" s="2">
        <v>44287</v>
      </c>
      <c r="B431" s="1">
        <v>13832.341</v>
      </c>
      <c r="C431">
        <f t="shared" si="19"/>
        <v>13981.746327272733</v>
      </c>
      <c r="D431">
        <f t="shared" si="20"/>
        <v>424</v>
      </c>
      <c r="E431">
        <f t="shared" si="21"/>
        <v>0.98931425847847754</v>
      </c>
    </row>
    <row r="432" spans="1:5" x14ac:dyDescent="0.15">
      <c r="A432" s="2">
        <v>44317</v>
      </c>
      <c r="B432" s="1">
        <v>13466.804</v>
      </c>
      <c r="C432">
        <f t="shared" si="19"/>
        <v>14203.868181818194</v>
      </c>
      <c r="D432">
        <f t="shared" si="20"/>
        <v>425</v>
      </c>
      <c r="E432">
        <f t="shared" si="21"/>
        <v>0.948108207399328</v>
      </c>
    </row>
    <row r="433" spans="1:5" x14ac:dyDescent="0.15">
      <c r="A433" s="2">
        <v>44348</v>
      </c>
      <c r="B433" s="1">
        <v>14064.487999999999</v>
      </c>
      <c r="C433">
        <f t="shared" si="19"/>
        <v>14204.087490909078</v>
      </c>
      <c r="D433">
        <f t="shared" si="20"/>
        <v>426</v>
      </c>
      <c r="E433">
        <f t="shared" si="21"/>
        <v>0.99017187897508896</v>
      </c>
    </row>
    <row r="434" spans="1:5" x14ac:dyDescent="0.15">
      <c r="A434" s="2">
        <v>44378</v>
      </c>
      <c r="B434" s="1">
        <v>14849.663</v>
      </c>
      <c r="C434">
        <f t="shared" si="19"/>
        <v>14406.564527272727</v>
      </c>
      <c r="D434">
        <f t="shared" si="20"/>
        <v>427</v>
      </c>
      <c r="E434">
        <f t="shared" si="21"/>
        <v>1.0307567062146186</v>
      </c>
    </row>
    <row r="435" spans="1:5" x14ac:dyDescent="0.15">
      <c r="A435" s="2">
        <v>44409</v>
      </c>
      <c r="B435" s="1">
        <v>15173.003000000001</v>
      </c>
      <c r="C435">
        <f t="shared" si="19"/>
        <v>14885.612127272703</v>
      </c>
      <c r="D435">
        <f t="shared" si="20"/>
        <v>428</v>
      </c>
      <c r="E435">
        <f t="shared" si="21"/>
        <v>1.0193066210693986</v>
      </c>
    </row>
    <row r="436" spans="1:5" x14ac:dyDescent="0.15">
      <c r="A436" s="2">
        <v>44440</v>
      </c>
      <c r="B436" s="1">
        <v>15315.130999999999</v>
      </c>
      <c r="C436">
        <f t="shared" si="19"/>
        <v>15276.547127272701</v>
      </c>
      <c r="D436">
        <f t="shared" si="20"/>
        <v>429</v>
      </c>
      <c r="E436">
        <f t="shared" si="21"/>
        <v>1.002525693300053</v>
      </c>
    </row>
    <row r="437" spans="1:5" x14ac:dyDescent="0.15">
      <c r="A437" s="2">
        <v>44470</v>
      </c>
      <c r="B437" s="1">
        <v>15143.725</v>
      </c>
      <c r="C437">
        <f t="shared" si="19"/>
        <v>15574.388636363641</v>
      </c>
      <c r="D437">
        <f t="shared" si="20"/>
        <v>430</v>
      </c>
      <c r="E437">
        <f t="shared" si="21"/>
        <v>0.97234795879190328</v>
      </c>
    </row>
    <row r="438" spans="1:5" x14ac:dyDescent="0.15">
      <c r="A438" s="2">
        <v>44501</v>
      </c>
      <c r="B438" s="1">
        <v>16237.205</v>
      </c>
      <c r="C438">
        <f t="shared" si="19"/>
        <v>15675.672872727271</v>
      </c>
      <c r="D438">
        <f t="shared" si="20"/>
        <v>431</v>
      </c>
      <c r="E438">
        <f t="shared" si="21"/>
        <v>1.0358218834899069</v>
      </c>
    </row>
    <row r="439" spans="1:5" x14ac:dyDescent="0.15">
      <c r="A439" s="2">
        <v>44531</v>
      </c>
      <c r="B439" s="1">
        <v>16135.422</v>
      </c>
      <c r="C439">
        <f t="shared" si="19"/>
        <v>16169.551545454553</v>
      </c>
      <c r="D439">
        <f t="shared" si="20"/>
        <v>432</v>
      </c>
      <c r="E439">
        <f t="shared" si="21"/>
        <v>0.99788927074702038</v>
      </c>
    </row>
    <row r="440" spans="1:5" x14ac:dyDescent="0.15">
      <c r="A440" s="2">
        <v>44562</v>
      </c>
      <c r="B440" s="1" t="e">
        <f>NA()</f>
        <v>#N/A</v>
      </c>
      <c r="E440">
        <f>STDEV(E19:E439)</f>
        <v>0.10584762240750932</v>
      </c>
    </row>
  </sheetData>
  <phoneticPr fontId="1"/>
  <hyperlinks>
    <hyperlink ref="A5" r:id="rId1" xr:uid="{2E4D2691-32E9-4AB1-BCC6-BB731CEC32B1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1B160-4384-4397-8C03-2FE0A59ADE44}">
  <dimension ref="A1:E440"/>
  <sheetViews>
    <sheetView tabSelected="1" workbookViewId="0">
      <selection activeCell="D24" sqref="D24"/>
    </sheetView>
  </sheetViews>
  <sheetFormatPr defaultColWidth="12" defaultRowHeight="12" x14ac:dyDescent="0.15"/>
  <cols>
    <col min="1" max="1" width="12" style="2"/>
    <col min="2" max="2" width="12" style="1"/>
    <col min="3" max="3" width="15.5703125" customWidth="1"/>
    <col min="4" max="4" width="13.140625" customWidth="1"/>
  </cols>
  <sheetData>
    <row r="1" spans="1:5" x14ac:dyDescent="0.15">
      <c r="A1" s="2" t="s">
        <v>0</v>
      </c>
    </row>
    <row r="2" spans="1:5" x14ac:dyDescent="0.15">
      <c r="A2" s="2" t="s">
        <v>1</v>
      </c>
      <c r="B2" s="1" t="s">
        <v>16</v>
      </c>
    </row>
    <row r="3" spans="1:5" x14ac:dyDescent="0.15">
      <c r="A3" s="2" t="s">
        <v>8</v>
      </c>
      <c r="B3" s="1" t="s">
        <v>15</v>
      </c>
    </row>
    <row r="4" spans="1:5" x14ac:dyDescent="0.15">
      <c r="A4" s="2">
        <v>31414</v>
      </c>
      <c r="B4" s="1" t="s">
        <v>14</v>
      </c>
    </row>
    <row r="5" spans="1:5" x14ac:dyDescent="0.15">
      <c r="A5" s="3" t="s">
        <v>2</v>
      </c>
    </row>
    <row r="6" spans="1:5" x14ac:dyDescent="0.15">
      <c r="A6" s="2" t="s">
        <v>3</v>
      </c>
    </row>
    <row r="7" spans="1:5" x14ac:dyDescent="0.15">
      <c r="A7" s="2" t="s">
        <v>6</v>
      </c>
      <c r="B7" s="1" t="s">
        <v>11</v>
      </c>
      <c r="C7" t="s">
        <v>9</v>
      </c>
      <c r="D7" t="s">
        <v>17</v>
      </c>
      <c r="E7" t="s">
        <v>13</v>
      </c>
    </row>
    <row r="8" spans="1:5" x14ac:dyDescent="0.15">
      <c r="A8" s="2">
        <v>31413</v>
      </c>
      <c r="B8" s="1">
        <v>131.03800000000001</v>
      </c>
      <c r="E8">
        <v>1</v>
      </c>
    </row>
    <row r="9" spans="1:5" x14ac:dyDescent="0.15">
      <c r="A9" s="2">
        <v>31444</v>
      </c>
      <c r="B9" s="1">
        <v>138.626</v>
      </c>
      <c r="C9">
        <f>LN(B9/B8)</f>
        <v>5.6292301877530537E-2</v>
      </c>
      <c r="E9">
        <f>+E8+1</f>
        <v>2</v>
      </c>
    </row>
    <row r="10" spans="1:5" x14ac:dyDescent="0.15">
      <c r="A10" s="2">
        <v>31472</v>
      </c>
      <c r="B10" s="1">
        <v>145.33099999999999</v>
      </c>
      <c r="C10">
        <f t="shared" ref="C10:C73" si="0">LN(B10/B9)</f>
        <v>4.7234240155615434E-2</v>
      </c>
      <c r="E10">
        <f t="shared" ref="E10:E22" si="1">+E9+1</f>
        <v>3</v>
      </c>
    </row>
    <row r="11" spans="1:5" x14ac:dyDescent="0.15">
      <c r="A11" s="2">
        <v>31503</v>
      </c>
      <c r="B11" s="1">
        <v>154.24</v>
      </c>
      <c r="C11">
        <f t="shared" si="0"/>
        <v>5.9495931356066227E-2</v>
      </c>
      <c r="E11">
        <f t="shared" si="1"/>
        <v>4</v>
      </c>
    </row>
    <row r="12" spans="1:5" x14ac:dyDescent="0.15">
      <c r="A12" s="2">
        <v>31533</v>
      </c>
      <c r="B12" s="1">
        <v>157.81899999999999</v>
      </c>
      <c r="C12">
        <f t="shared" si="0"/>
        <v>2.2938975878047978E-2</v>
      </c>
      <c r="E12">
        <f t="shared" si="1"/>
        <v>5</v>
      </c>
    </row>
    <row r="13" spans="1:5" x14ac:dyDescent="0.15">
      <c r="A13" s="2">
        <v>31564</v>
      </c>
      <c r="B13" s="1">
        <v>160.69999999999999</v>
      </c>
      <c r="C13">
        <f t="shared" si="0"/>
        <v>1.8090466003183408E-2</v>
      </c>
      <c r="E13">
        <f t="shared" si="1"/>
        <v>6</v>
      </c>
    </row>
    <row r="14" spans="1:5" x14ac:dyDescent="0.15">
      <c r="A14" s="2">
        <v>31594</v>
      </c>
      <c r="B14" s="1">
        <v>150.92500000000001</v>
      </c>
      <c r="C14">
        <f t="shared" si="0"/>
        <v>-6.2756248060976905E-2</v>
      </c>
      <c r="E14">
        <f t="shared" si="1"/>
        <v>7</v>
      </c>
    </row>
    <row r="15" spans="1:5" x14ac:dyDescent="0.15">
      <c r="A15" s="2">
        <v>31625</v>
      </c>
      <c r="B15" s="1">
        <v>147.53299999999999</v>
      </c>
      <c r="C15">
        <f t="shared" si="0"/>
        <v>-2.2731145112614905E-2</v>
      </c>
      <c r="E15">
        <f t="shared" si="1"/>
        <v>8</v>
      </c>
    </row>
    <row r="16" spans="1:5" x14ac:dyDescent="0.15">
      <c r="A16" s="2">
        <v>31656</v>
      </c>
      <c r="B16" s="1">
        <v>141.00299999999999</v>
      </c>
      <c r="C16">
        <f t="shared" si="0"/>
        <v>-4.52707128223057E-2</v>
      </c>
      <c r="E16">
        <f t="shared" si="1"/>
        <v>9</v>
      </c>
    </row>
    <row r="17" spans="1:5" x14ac:dyDescent="0.15">
      <c r="A17" s="2">
        <v>31686</v>
      </c>
      <c r="B17" s="1">
        <v>140.81</v>
      </c>
      <c r="C17">
        <f t="shared" si="0"/>
        <v>-1.3697028183490005E-3</v>
      </c>
      <c r="E17">
        <f t="shared" si="1"/>
        <v>10</v>
      </c>
    </row>
    <row r="18" spans="1:5" x14ac:dyDescent="0.15">
      <c r="A18" s="2">
        <v>31717</v>
      </c>
      <c r="B18" s="1">
        <v>144.215</v>
      </c>
      <c r="C18">
        <f t="shared" si="0"/>
        <v>2.3893777703096367E-2</v>
      </c>
      <c r="E18">
        <f t="shared" si="1"/>
        <v>11</v>
      </c>
    </row>
    <row r="19" spans="1:5" x14ac:dyDescent="0.15">
      <c r="A19" s="2">
        <v>31747</v>
      </c>
      <c r="B19" s="1">
        <v>145.19399999999999</v>
      </c>
      <c r="C19">
        <f t="shared" si="0"/>
        <v>6.7655375905391578E-3</v>
      </c>
      <c r="E19">
        <f t="shared" si="1"/>
        <v>12</v>
      </c>
    </row>
    <row r="20" spans="1:5" x14ac:dyDescent="0.15">
      <c r="A20" s="2">
        <v>31778</v>
      </c>
      <c r="B20" s="1">
        <v>160.76300000000001</v>
      </c>
      <c r="C20">
        <f t="shared" si="0"/>
        <v>0.10186045154257067</v>
      </c>
      <c r="E20">
        <f t="shared" si="1"/>
        <v>13</v>
      </c>
    </row>
    <row r="21" spans="1:5" x14ac:dyDescent="0.15">
      <c r="A21" s="2">
        <v>31809</v>
      </c>
      <c r="B21" s="1">
        <v>177.256</v>
      </c>
      <c r="C21">
        <f t="shared" si="0"/>
        <v>9.7663784567548567E-2</v>
      </c>
      <c r="E21">
        <f t="shared" si="1"/>
        <v>14</v>
      </c>
    </row>
    <row r="22" spans="1:5" x14ac:dyDescent="0.15">
      <c r="A22" s="2">
        <v>31837</v>
      </c>
      <c r="B22" s="1">
        <v>185.72200000000001</v>
      </c>
      <c r="C22">
        <f t="shared" si="0"/>
        <v>4.6655916660180381E-2</v>
      </c>
      <c r="D22" s="1">
        <f>+B22</f>
        <v>185.72200000000001</v>
      </c>
      <c r="E22">
        <f t="shared" si="1"/>
        <v>15</v>
      </c>
    </row>
    <row r="23" spans="1:5" x14ac:dyDescent="0.15">
      <c r="A23" s="2">
        <v>31868</v>
      </c>
      <c r="B23" s="1">
        <v>184.87299999999999</v>
      </c>
      <c r="C23">
        <f t="shared" si="0"/>
        <v>-4.581829141059362E-3</v>
      </c>
      <c r="D23" s="4">
        <f t="shared" ref="D23:D86" si="2">EXP(_xlfn.FORECAST.LINEAR(E23,C9:C22,E9:E22))+B22</f>
        <v>186.76234418458387</v>
      </c>
      <c r="E23">
        <f t="shared" ref="E23:E86" si="3">+E22+1</f>
        <v>16</v>
      </c>
    </row>
    <row r="24" spans="1:5" x14ac:dyDescent="0.15">
      <c r="A24" s="2">
        <v>31898</v>
      </c>
      <c r="B24" s="1">
        <v>186.989</v>
      </c>
      <c r="C24">
        <f t="shared" si="0"/>
        <v>1.1380688742907203E-2</v>
      </c>
      <c r="D24" s="4">
        <f t="shared" si="2"/>
        <v>185.91032196500379</v>
      </c>
      <c r="E24">
        <f t="shared" si="3"/>
        <v>17</v>
      </c>
    </row>
    <row r="25" spans="1:5" x14ac:dyDescent="0.15">
      <c r="A25" s="2">
        <v>31929</v>
      </c>
      <c r="B25" s="1">
        <v>189.447</v>
      </c>
      <c r="C25">
        <f t="shared" si="0"/>
        <v>1.305951043147934E-2</v>
      </c>
      <c r="D25" s="4">
        <f t="shared" si="2"/>
        <v>188.02846696106937</v>
      </c>
      <c r="E25">
        <f t="shared" si="3"/>
        <v>18</v>
      </c>
    </row>
    <row r="26" spans="1:5" x14ac:dyDescent="0.15">
      <c r="A26" s="2">
        <v>31959</v>
      </c>
      <c r="B26" s="1">
        <v>192.39500000000001</v>
      </c>
      <c r="C26">
        <f t="shared" si="0"/>
        <v>1.5441248341454607E-2</v>
      </c>
      <c r="D26" s="4">
        <f t="shared" si="2"/>
        <v>190.49260041534046</v>
      </c>
      <c r="E26">
        <f t="shared" si="3"/>
        <v>19</v>
      </c>
    </row>
    <row r="27" spans="1:5" x14ac:dyDescent="0.15">
      <c r="A27" s="2">
        <v>31990</v>
      </c>
      <c r="B27" s="1">
        <v>205.97200000000001</v>
      </c>
      <c r="C27">
        <f t="shared" si="0"/>
        <v>6.8189686853270023E-2</v>
      </c>
      <c r="D27" s="4">
        <f t="shared" si="2"/>
        <v>193.44234489241077</v>
      </c>
      <c r="E27">
        <f t="shared" si="3"/>
        <v>20</v>
      </c>
    </row>
    <row r="28" spans="1:5" x14ac:dyDescent="0.15">
      <c r="A28" s="2">
        <v>32021</v>
      </c>
      <c r="B28" s="1">
        <v>203.52199999999999</v>
      </c>
      <c r="C28">
        <f t="shared" si="0"/>
        <v>-1.1966130073709585E-2</v>
      </c>
      <c r="D28" s="4">
        <f t="shared" si="2"/>
        <v>207.03637840342867</v>
      </c>
      <c r="E28">
        <f t="shared" si="3"/>
        <v>21</v>
      </c>
    </row>
    <row r="29" spans="1:5" x14ac:dyDescent="0.15">
      <c r="A29" s="2">
        <v>32051</v>
      </c>
      <c r="B29" s="1">
        <v>175.85499999999999</v>
      </c>
      <c r="C29">
        <f t="shared" si="0"/>
        <v>-0.14611431530786967</v>
      </c>
      <c r="D29" s="4">
        <f t="shared" si="2"/>
        <v>204.56255639026432</v>
      </c>
      <c r="E29">
        <f t="shared" si="3"/>
        <v>22</v>
      </c>
    </row>
    <row r="30" spans="1:5" x14ac:dyDescent="0.15">
      <c r="A30" s="2">
        <v>32082</v>
      </c>
      <c r="B30" s="1">
        <v>145.696</v>
      </c>
      <c r="C30">
        <f t="shared" si="0"/>
        <v>-0.18813753268725616</v>
      </c>
      <c r="D30" s="4">
        <f t="shared" si="2"/>
        <v>176.83927995013556</v>
      </c>
      <c r="E30">
        <f t="shared" si="3"/>
        <v>23</v>
      </c>
    </row>
    <row r="31" spans="1:5" x14ac:dyDescent="0.15">
      <c r="A31" s="2">
        <v>32112</v>
      </c>
      <c r="B31" s="1">
        <v>146.55000000000001</v>
      </c>
      <c r="C31">
        <f t="shared" si="0"/>
        <v>5.8444080045299144E-3</v>
      </c>
      <c r="D31" s="4">
        <f t="shared" si="2"/>
        <v>146.61603141885348</v>
      </c>
      <c r="E31">
        <f t="shared" si="3"/>
        <v>24</v>
      </c>
    </row>
    <row r="32" spans="1:5" x14ac:dyDescent="0.15">
      <c r="A32" s="2">
        <v>32143</v>
      </c>
      <c r="B32" s="1">
        <v>158.32400000000001</v>
      </c>
      <c r="C32">
        <f t="shared" si="0"/>
        <v>7.7276899103744592E-2</v>
      </c>
      <c r="D32" s="4">
        <f t="shared" si="2"/>
        <v>147.4703531432082</v>
      </c>
      <c r="E32">
        <f t="shared" si="3"/>
        <v>25</v>
      </c>
    </row>
    <row r="33" spans="1:5" x14ac:dyDescent="0.15">
      <c r="A33" s="2">
        <v>32174</v>
      </c>
      <c r="B33" s="1">
        <v>164.38499999999999</v>
      </c>
      <c r="C33">
        <f t="shared" si="0"/>
        <v>3.7567671322818984E-2</v>
      </c>
      <c r="D33" s="4">
        <f t="shared" si="2"/>
        <v>159.2676170920254</v>
      </c>
      <c r="E33">
        <f t="shared" si="3"/>
        <v>26</v>
      </c>
    </row>
    <row r="34" spans="1:5" x14ac:dyDescent="0.15">
      <c r="A34" s="2">
        <v>32203</v>
      </c>
      <c r="B34" s="1">
        <v>177.18299999999999</v>
      </c>
      <c r="C34">
        <f t="shared" si="0"/>
        <v>7.497185919070426E-2</v>
      </c>
      <c r="D34" s="4">
        <f t="shared" si="2"/>
        <v>165.33700143184353</v>
      </c>
      <c r="E34">
        <f t="shared" si="3"/>
        <v>27</v>
      </c>
    </row>
    <row r="35" spans="1:5" x14ac:dyDescent="0.15">
      <c r="A35" s="2">
        <v>32234</v>
      </c>
      <c r="B35" s="1">
        <v>175.56200000000001</v>
      </c>
      <c r="C35">
        <f t="shared" si="0"/>
        <v>-9.1908399023706202E-3</v>
      </c>
      <c r="D35" s="4">
        <f t="shared" si="2"/>
        <v>178.16914564569743</v>
      </c>
      <c r="E35">
        <f t="shared" si="3"/>
        <v>28</v>
      </c>
    </row>
    <row r="36" spans="1:5" x14ac:dyDescent="0.15">
      <c r="A36" s="2">
        <v>32264</v>
      </c>
      <c r="B36" s="1">
        <v>173.00200000000001</v>
      </c>
      <c r="C36">
        <f t="shared" si="0"/>
        <v>-1.4689101747202574E-2</v>
      </c>
      <c r="D36" s="4">
        <f t="shared" si="2"/>
        <v>176.5593917804305</v>
      </c>
      <c r="E36">
        <f t="shared" si="3"/>
        <v>29</v>
      </c>
    </row>
    <row r="37" spans="1:5" x14ac:dyDescent="0.15">
      <c r="A37" s="2">
        <v>32295</v>
      </c>
      <c r="B37" s="1">
        <v>183.90199999999999</v>
      </c>
      <c r="C37">
        <f t="shared" si="0"/>
        <v>6.1099851902343447E-2</v>
      </c>
      <c r="D37" s="4">
        <f t="shared" si="2"/>
        <v>174.00371276454371</v>
      </c>
      <c r="E37">
        <f t="shared" si="3"/>
        <v>30</v>
      </c>
    </row>
    <row r="38" spans="1:5" x14ac:dyDescent="0.15">
      <c r="A38" s="2">
        <v>32325</v>
      </c>
      <c r="B38" s="1">
        <v>185.61099999999999</v>
      </c>
      <c r="C38">
        <f t="shared" si="0"/>
        <v>9.2500788103059613E-3</v>
      </c>
      <c r="D38" s="4">
        <f t="shared" si="2"/>
        <v>184.92291750874068</v>
      </c>
      <c r="E38">
        <f t="shared" si="3"/>
        <v>31</v>
      </c>
    </row>
    <row r="39" spans="1:5" x14ac:dyDescent="0.15">
      <c r="A39" s="2">
        <v>32356</v>
      </c>
      <c r="B39" s="1">
        <v>174.494</v>
      </c>
      <c r="C39">
        <f t="shared" si="0"/>
        <v>-6.1762728740060481E-2</v>
      </c>
      <c r="D39" s="4">
        <f t="shared" si="2"/>
        <v>186.63684763187766</v>
      </c>
      <c r="E39">
        <f t="shared" si="3"/>
        <v>32</v>
      </c>
    </row>
    <row r="40" spans="1:5" x14ac:dyDescent="0.15">
      <c r="A40" s="2">
        <v>32387</v>
      </c>
      <c r="B40" s="1">
        <v>175.52699999999999</v>
      </c>
      <c r="C40">
        <f t="shared" si="0"/>
        <v>5.9025201294753008E-3</v>
      </c>
      <c r="D40" s="4">
        <f t="shared" si="2"/>
        <v>175.50446716139763</v>
      </c>
      <c r="E40">
        <f t="shared" si="3"/>
        <v>33</v>
      </c>
    </row>
    <row r="41" spans="1:5" x14ac:dyDescent="0.15">
      <c r="A41" s="2">
        <v>32417</v>
      </c>
      <c r="B41" s="1">
        <v>176.249</v>
      </c>
      <c r="C41">
        <f t="shared" si="0"/>
        <v>4.1048906907561284E-3</v>
      </c>
      <c r="D41" s="4">
        <f t="shared" si="2"/>
        <v>176.54467911140478</v>
      </c>
      <c r="E41">
        <f t="shared" si="3"/>
        <v>34</v>
      </c>
    </row>
    <row r="42" spans="1:5" x14ac:dyDescent="0.15">
      <c r="A42" s="2">
        <v>32448</v>
      </c>
      <c r="B42" s="1">
        <v>169.34700000000001</v>
      </c>
      <c r="C42">
        <f t="shared" si="0"/>
        <v>-3.9947903602396154E-2</v>
      </c>
      <c r="D42" s="4">
        <f t="shared" si="2"/>
        <v>177.28328653758066</v>
      </c>
      <c r="E42">
        <f t="shared" si="3"/>
        <v>35</v>
      </c>
    </row>
    <row r="43" spans="1:5" x14ac:dyDescent="0.15">
      <c r="A43" s="2">
        <v>32478</v>
      </c>
      <c r="B43" s="1">
        <v>173.529</v>
      </c>
      <c r="C43">
        <f t="shared" si="0"/>
        <v>2.4394868078457439E-2</v>
      </c>
      <c r="D43" s="4">
        <f t="shared" si="2"/>
        <v>170.37265547444306</v>
      </c>
      <c r="E43">
        <f t="shared" si="3"/>
        <v>36</v>
      </c>
    </row>
    <row r="44" spans="1:5" x14ac:dyDescent="0.15">
      <c r="A44" s="2">
        <v>32509</v>
      </c>
      <c r="B44" s="1">
        <v>179.62700000000001</v>
      </c>
      <c r="C44">
        <f t="shared" si="0"/>
        <v>3.4537746251310064E-2</v>
      </c>
      <c r="D44" s="4">
        <f t="shared" si="2"/>
        <v>174.54175219309528</v>
      </c>
      <c r="E44">
        <f t="shared" si="3"/>
        <v>37</v>
      </c>
    </row>
    <row r="45" spans="1:5" x14ac:dyDescent="0.15">
      <c r="A45" s="2">
        <v>32540</v>
      </c>
      <c r="B45" s="1">
        <v>187.477</v>
      </c>
      <c r="C45">
        <f t="shared" si="0"/>
        <v>4.277369257483965E-2</v>
      </c>
      <c r="D45" s="4">
        <f t="shared" si="2"/>
        <v>180.61695016793598</v>
      </c>
      <c r="E45">
        <f t="shared" si="3"/>
        <v>38</v>
      </c>
    </row>
    <row r="46" spans="1:5" x14ac:dyDescent="0.15">
      <c r="A46" s="2">
        <v>32568</v>
      </c>
      <c r="B46" s="1">
        <v>184.17699999999999</v>
      </c>
      <c r="C46">
        <f t="shared" si="0"/>
        <v>-1.7758919472573277E-2</v>
      </c>
      <c r="D46" s="4">
        <f t="shared" si="2"/>
        <v>188.47325302294897</v>
      </c>
      <c r="E46">
        <f t="shared" si="3"/>
        <v>39</v>
      </c>
    </row>
    <row r="47" spans="1:5" x14ac:dyDescent="0.15">
      <c r="A47" s="2">
        <v>32599</v>
      </c>
      <c r="B47" s="1">
        <v>193.50299999999999</v>
      </c>
      <c r="C47">
        <f t="shared" si="0"/>
        <v>4.9395764478566764E-2</v>
      </c>
      <c r="D47" s="4">
        <f t="shared" si="2"/>
        <v>185.17364536076639</v>
      </c>
      <c r="E47">
        <f t="shared" si="3"/>
        <v>40</v>
      </c>
    </row>
    <row r="48" spans="1:5" x14ac:dyDescent="0.15">
      <c r="A48" s="2">
        <v>32629</v>
      </c>
      <c r="B48" s="1">
        <v>207.726</v>
      </c>
      <c r="C48">
        <f t="shared" si="0"/>
        <v>7.0926887370882596E-2</v>
      </c>
      <c r="D48" s="4">
        <f t="shared" si="2"/>
        <v>194.5154485627906</v>
      </c>
      <c r="E48">
        <f t="shared" si="3"/>
        <v>41</v>
      </c>
    </row>
    <row r="49" spans="1:5" x14ac:dyDescent="0.15">
      <c r="A49" s="2">
        <v>32660</v>
      </c>
      <c r="B49" s="1">
        <v>213.98400000000001</v>
      </c>
      <c r="C49">
        <f t="shared" si="0"/>
        <v>2.9681342275064051E-2</v>
      </c>
      <c r="D49" s="4">
        <f t="shared" si="2"/>
        <v>208.76727100219262</v>
      </c>
      <c r="E49">
        <f t="shared" si="3"/>
        <v>42</v>
      </c>
    </row>
    <row r="50" spans="1:5" x14ac:dyDescent="0.15">
      <c r="A50" s="2">
        <v>32690</v>
      </c>
      <c r="B50" s="1">
        <v>210.524</v>
      </c>
      <c r="C50">
        <f t="shared" si="0"/>
        <v>-1.6301584996481273E-2</v>
      </c>
      <c r="D50" s="4">
        <f t="shared" si="2"/>
        <v>215.02696073017532</v>
      </c>
      <c r="E50">
        <f t="shared" si="3"/>
        <v>43</v>
      </c>
    </row>
    <row r="51" spans="1:5" x14ac:dyDescent="0.15">
      <c r="A51" s="2">
        <v>32721</v>
      </c>
      <c r="B51" s="1">
        <v>217.33699999999999</v>
      </c>
      <c r="C51">
        <f t="shared" si="0"/>
        <v>3.1849483406784139E-2</v>
      </c>
      <c r="D51" s="4">
        <f t="shared" si="2"/>
        <v>211.55270297112642</v>
      </c>
      <c r="E51">
        <f t="shared" si="3"/>
        <v>44</v>
      </c>
    </row>
    <row r="52" spans="1:5" x14ac:dyDescent="0.15">
      <c r="A52" s="2">
        <v>32752</v>
      </c>
      <c r="B52" s="1">
        <v>223.434</v>
      </c>
      <c r="C52">
        <f t="shared" si="0"/>
        <v>2.7666924148104656E-2</v>
      </c>
      <c r="D52" s="4">
        <f t="shared" si="2"/>
        <v>218.37955051329195</v>
      </c>
      <c r="E52">
        <f t="shared" si="3"/>
        <v>45</v>
      </c>
    </row>
    <row r="53" spans="1:5" x14ac:dyDescent="0.15">
      <c r="A53" s="2">
        <v>32782</v>
      </c>
      <c r="B53" s="1">
        <v>228.31899999999999</v>
      </c>
      <c r="C53">
        <f t="shared" si="0"/>
        <v>2.1627705471159789E-2</v>
      </c>
      <c r="D53" s="4">
        <f t="shared" si="2"/>
        <v>224.4807544058188</v>
      </c>
      <c r="E53">
        <f t="shared" si="3"/>
        <v>46</v>
      </c>
    </row>
    <row r="54" spans="1:5" x14ac:dyDescent="0.15">
      <c r="A54" s="2">
        <v>32813</v>
      </c>
      <c r="B54" s="1">
        <v>221.84899999999999</v>
      </c>
      <c r="C54">
        <f t="shared" si="0"/>
        <v>-2.874680363652235E-2</v>
      </c>
      <c r="D54" s="4">
        <f t="shared" si="2"/>
        <v>229.35451629101001</v>
      </c>
      <c r="E54">
        <f t="shared" si="3"/>
        <v>47</v>
      </c>
    </row>
    <row r="55" spans="1:5" x14ac:dyDescent="0.15">
      <c r="A55" s="2">
        <v>32843</v>
      </c>
      <c r="B55" s="1">
        <v>219.626</v>
      </c>
      <c r="C55">
        <f t="shared" si="0"/>
        <v>-1.007087055200891E-2</v>
      </c>
      <c r="D55" s="4">
        <f t="shared" si="2"/>
        <v>222.86804026536751</v>
      </c>
      <c r="E55">
        <f t="shared" si="3"/>
        <v>48</v>
      </c>
    </row>
    <row r="56" spans="1:5" x14ac:dyDescent="0.15">
      <c r="A56" s="2">
        <v>32874</v>
      </c>
      <c r="B56" s="1">
        <v>212.40199999999999</v>
      </c>
      <c r="C56">
        <f t="shared" si="0"/>
        <v>-3.344539419329555E-2</v>
      </c>
      <c r="D56" s="4">
        <f t="shared" si="2"/>
        <v>220.63502508411113</v>
      </c>
      <c r="E56">
        <f t="shared" si="3"/>
        <v>49</v>
      </c>
    </row>
    <row r="57" spans="1:5" x14ac:dyDescent="0.15">
      <c r="A57" s="2">
        <v>32905</v>
      </c>
      <c r="B57" s="1">
        <v>206.17400000000001</v>
      </c>
      <c r="C57">
        <f t="shared" si="0"/>
        <v>-2.9760233060227074E-2</v>
      </c>
      <c r="D57" s="4">
        <f t="shared" si="2"/>
        <v>213.38726098454467</v>
      </c>
      <c r="E57">
        <f t="shared" si="3"/>
        <v>50</v>
      </c>
    </row>
    <row r="58" spans="1:5" x14ac:dyDescent="0.15">
      <c r="A58" s="2">
        <v>32933</v>
      </c>
      <c r="B58" s="1">
        <v>213.72499999999999</v>
      </c>
      <c r="C58">
        <f t="shared" si="0"/>
        <v>3.5969669453215884E-2</v>
      </c>
      <c r="D58" s="4">
        <f t="shared" si="2"/>
        <v>207.14781836155129</v>
      </c>
      <c r="E58">
        <f t="shared" si="3"/>
        <v>51</v>
      </c>
    </row>
    <row r="59" spans="1:5" x14ac:dyDescent="0.15">
      <c r="A59" s="2">
        <v>32964</v>
      </c>
      <c r="B59" s="1">
        <v>211.23500000000001</v>
      </c>
      <c r="C59">
        <f t="shared" si="0"/>
        <v>-1.1718884113213262E-2</v>
      </c>
      <c r="D59" s="4">
        <f t="shared" si="2"/>
        <v>214.7092615864558</v>
      </c>
      <c r="E59">
        <f t="shared" si="3"/>
        <v>52</v>
      </c>
    </row>
    <row r="60" spans="1:5" x14ac:dyDescent="0.15">
      <c r="A60" s="2">
        <v>32994</v>
      </c>
      <c r="B60" s="1">
        <v>224.04499999999999</v>
      </c>
      <c r="C60">
        <f t="shared" si="0"/>
        <v>5.8875666736830687E-2</v>
      </c>
      <c r="D60" s="4">
        <f t="shared" si="2"/>
        <v>212.21772976635924</v>
      </c>
      <c r="E60">
        <f t="shared" si="3"/>
        <v>53</v>
      </c>
    </row>
    <row r="61" spans="1:5" x14ac:dyDescent="0.15">
      <c r="A61" s="2">
        <v>33025</v>
      </c>
      <c r="B61" s="1">
        <v>237.51300000000001</v>
      </c>
      <c r="C61">
        <f t="shared" si="0"/>
        <v>5.837543428288005E-2</v>
      </c>
      <c r="D61" s="4">
        <f t="shared" si="2"/>
        <v>225.03737383152114</v>
      </c>
      <c r="E61">
        <f t="shared" si="3"/>
        <v>54</v>
      </c>
    </row>
    <row r="62" spans="1:5" x14ac:dyDescent="0.15">
      <c r="A62" s="2">
        <v>33055</v>
      </c>
      <c r="B62" s="1">
        <v>235.101</v>
      </c>
      <c r="C62">
        <f t="shared" si="0"/>
        <v>-1.0207149772672151E-2</v>
      </c>
      <c r="D62" s="4">
        <f t="shared" si="2"/>
        <v>238.52431189037387</v>
      </c>
      <c r="E62">
        <f t="shared" si="3"/>
        <v>55</v>
      </c>
    </row>
    <row r="63" spans="1:5" x14ac:dyDescent="0.15">
      <c r="A63" s="2">
        <v>33086</v>
      </c>
      <c r="B63" s="1">
        <v>199.94399999999999</v>
      </c>
      <c r="C63">
        <f t="shared" si="0"/>
        <v>-0.16197788170540503</v>
      </c>
      <c r="D63" s="4">
        <f t="shared" si="2"/>
        <v>236.11514592998515</v>
      </c>
      <c r="E63">
        <f t="shared" si="3"/>
        <v>56</v>
      </c>
    </row>
    <row r="64" spans="1:5" x14ac:dyDescent="0.15">
      <c r="A64" s="2">
        <v>33117</v>
      </c>
      <c r="B64" s="1">
        <v>186.85499999999999</v>
      </c>
      <c r="C64">
        <f t="shared" si="0"/>
        <v>-6.7704412334552114E-2</v>
      </c>
      <c r="D64" s="4">
        <f t="shared" si="2"/>
        <v>200.91338342767841</v>
      </c>
      <c r="E64">
        <f t="shared" si="3"/>
        <v>57</v>
      </c>
    </row>
    <row r="65" spans="1:5" x14ac:dyDescent="0.15">
      <c r="A65" s="2">
        <v>33147</v>
      </c>
      <c r="B65" s="1">
        <v>174.60900000000001</v>
      </c>
      <c r="C65">
        <f t="shared" si="0"/>
        <v>-6.7783726537380767E-2</v>
      </c>
      <c r="D65" s="4">
        <f t="shared" si="2"/>
        <v>187.80521394956401</v>
      </c>
      <c r="E65">
        <f t="shared" si="3"/>
        <v>58</v>
      </c>
    </row>
    <row r="66" spans="1:5" x14ac:dyDescent="0.15">
      <c r="A66" s="2">
        <v>33178</v>
      </c>
      <c r="B66" s="1">
        <v>184.73</v>
      </c>
      <c r="C66">
        <f t="shared" si="0"/>
        <v>5.6346111101761132E-2</v>
      </c>
      <c r="D66" s="4">
        <f t="shared" si="2"/>
        <v>175.54991440171</v>
      </c>
      <c r="E66">
        <f t="shared" si="3"/>
        <v>59</v>
      </c>
    </row>
    <row r="67" spans="1:5" x14ac:dyDescent="0.15">
      <c r="A67" s="2">
        <v>33208</v>
      </c>
      <c r="B67" s="1">
        <v>198.804</v>
      </c>
      <c r="C67">
        <f t="shared" si="0"/>
        <v>7.3424115173854665E-2</v>
      </c>
      <c r="D67" s="4">
        <f t="shared" si="2"/>
        <v>185.69780638840246</v>
      </c>
      <c r="E67">
        <f t="shared" si="3"/>
        <v>60</v>
      </c>
    </row>
    <row r="68" spans="1:5" x14ac:dyDescent="0.15">
      <c r="A68" s="2">
        <v>33239</v>
      </c>
      <c r="B68" s="1">
        <v>207.52699999999999</v>
      </c>
      <c r="C68">
        <f t="shared" si="0"/>
        <v>4.2942036943344336E-2</v>
      </c>
      <c r="D68" s="4">
        <f t="shared" si="2"/>
        <v>199.80233017848289</v>
      </c>
      <c r="E68">
        <f t="shared" si="3"/>
        <v>61</v>
      </c>
    </row>
    <row r="69" spans="1:5" x14ac:dyDescent="0.15">
      <c r="A69" s="2">
        <v>33270</v>
      </c>
      <c r="B69" s="1">
        <v>246.387</v>
      </c>
      <c r="C69">
        <f t="shared" si="0"/>
        <v>0.17164201883951585</v>
      </c>
      <c r="D69" s="4">
        <f t="shared" si="2"/>
        <v>208.53715824171286</v>
      </c>
      <c r="E69">
        <f t="shared" si="3"/>
        <v>62</v>
      </c>
    </row>
    <row r="70" spans="1:5" x14ac:dyDescent="0.15">
      <c r="A70" s="2">
        <v>33298</v>
      </c>
      <c r="B70" s="1">
        <v>257.72899999999998</v>
      </c>
      <c r="C70">
        <f t="shared" si="0"/>
        <v>4.5005174753798373E-2</v>
      </c>
      <c r="D70" s="4">
        <f t="shared" si="2"/>
        <v>247.44838742086077</v>
      </c>
      <c r="E70">
        <f t="shared" si="3"/>
        <v>63</v>
      </c>
    </row>
    <row r="71" spans="1:5" x14ac:dyDescent="0.15">
      <c r="A71" s="2">
        <v>33329</v>
      </c>
      <c r="B71" s="1">
        <v>274.09800000000001</v>
      </c>
      <c r="C71">
        <f t="shared" si="0"/>
        <v>6.1577061393982807E-2</v>
      </c>
      <c r="D71" s="4">
        <f t="shared" si="2"/>
        <v>258.79377615034218</v>
      </c>
      <c r="E71">
        <f t="shared" si="3"/>
        <v>64</v>
      </c>
    </row>
    <row r="72" spans="1:5" x14ac:dyDescent="0.15">
      <c r="A72" s="2">
        <v>33359</v>
      </c>
      <c r="B72" s="1">
        <v>267.23200000000003</v>
      </c>
      <c r="C72">
        <f t="shared" si="0"/>
        <v>-2.5368511704223086E-2</v>
      </c>
      <c r="D72" s="4">
        <f t="shared" si="2"/>
        <v>275.16916701461514</v>
      </c>
      <c r="E72">
        <f t="shared" si="3"/>
        <v>65</v>
      </c>
    </row>
    <row r="73" spans="1:5" x14ac:dyDescent="0.15">
      <c r="A73" s="2">
        <v>33390</v>
      </c>
      <c r="B73" s="1">
        <v>264.88299999999998</v>
      </c>
      <c r="C73">
        <f t="shared" si="0"/>
        <v>-8.8289759125466313E-3</v>
      </c>
      <c r="D73" s="4">
        <f t="shared" si="2"/>
        <v>268.29217824369113</v>
      </c>
      <c r="E73">
        <f t="shared" si="3"/>
        <v>66</v>
      </c>
    </row>
    <row r="74" spans="1:5" x14ac:dyDescent="0.15">
      <c r="A74" s="2">
        <v>33420</v>
      </c>
      <c r="B74" s="1">
        <v>262.58100000000002</v>
      </c>
      <c r="C74">
        <f t="shared" ref="C74:C137" si="4">LN(B74/B73)</f>
        <v>-8.7286131963942217E-3</v>
      </c>
      <c r="D74" s="4">
        <f t="shared" si="2"/>
        <v>265.93058581564503</v>
      </c>
      <c r="E74">
        <f t="shared" si="3"/>
        <v>67</v>
      </c>
    </row>
    <row r="75" spans="1:5" x14ac:dyDescent="0.15">
      <c r="A75" s="2">
        <v>33451</v>
      </c>
      <c r="B75" s="1">
        <v>280.98700000000002</v>
      </c>
      <c r="C75">
        <f t="shared" si="4"/>
        <v>6.7748799056490575E-2</v>
      </c>
      <c r="D75" s="4">
        <f t="shared" si="2"/>
        <v>263.62900166126553</v>
      </c>
      <c r="E75">
        <f t="shared" si="3"/>
        <v>68</v>
      </c>
    </row>
    <row r="76" spans="1:5" x14ac:dyDescent="0.15">
      <c r="A76" s="2">
        <v>33482</v>
      </c>
      <c r="B76" s="1">
        <v>282.98599999999999</v>
      </c>
      <c r="C76">
        <f t="shared" si="4"/>
        <v>7.089021536525764E-3</v>
      </c>
      <c r="D76" s="4">
        <f t="shared" si="2"/>
        <v>282.06087488751439</v>
      </c>
      <c r="E76">
        <f t="shared" si="3"/>
        <v>69</v>
      </c>
    </row>
    <row r="77" spans="1:5" x14ac:dyDescent="0.15">
      <c r="A77" s="2">
        <v>33512</v>
      </c>
      <c r="B77" s="1">
        <v>286.84199999999998</v>
      </c>
      <c r="C77">
        <f t="shared" si="4"/>
        <v>1.3534115063410618E-2</v>
      </c>
      <c r="D77" s="4">
        <f t="shared" si="2"/>
        <v>284.05418716149933</v>
      </c>
      <c r="E77">
        <f t="shared" si="3"/>
        <v>70</v>
      </c>
    </row>
    <row r="78" spans="1:5" x14ac:dyDescent="0.15">
      <c r="A78" s="2">
        <v>33543</v>
      </c>
      <c r="B78" s="1">
        <v>290.11700000000002</v>
      </c>
      <c r="C78">
        <f t="shared" si="4"/>
        <v>1.135274837470448E-2</v>
      </c>
      <c r="D78" s="4">
        <f t="shared" si="2"/>
        <v>287.87786697266239</v>
      </c>
      <c r="E78">
        <f t="shared" si="3"/>
        <v>71</v>
      </c>
    </row>
    <row r="79" spans="1:5" x14ac:dyDescent="0.15">
      <c r="A79" s="2">
        <v>33573</v>
      </c>
      <c r="B79" s="1">
        <v>302.38</v>
      </c>
      <c r="C79">
        <f t="shared" si="4"/>
        <v>4.1400214659045628E-2</v>
      </c>
      <c r="D79" s="4">
        <f t="shared" si="2"/>
        <v>291.13178897986126</v>
      </c>
      <c r="E79">
        <f t="shared" si="3"/>
        <v>72</v>
      </c>
    </row>
    <row r="80" spans="1:5" x14ac:dyDescent="0.15">
      <c r="A80" s="2">
        <v>33604</v>
      </c>
      <c r="B80" s="1">
        <v>343.375</v>
      </c>
      <c r="C80">
        <f t="shared" si="4"/>
        <v>0.12713863986338275</v>
      </c>
      <c r="D80" s="4">
        <f t="shared" si="2"/>
        <v>303.38008741651248</v>
      </c>
      <c r="E80">
        <f t="shared" si="3"/>
        <v>73</v>
      </c>
    </row>
    <row r="81" spans="1:5" x14ac:dyDescent="0.15">
      <c r="A81" s="2">
        <v>33635</v>
      </c>
      <c r="B81" s="1">
        <v>345.25599999999997</v>
      </c>
      <c r="C81">
        <f t="shared" si="4"/>
        <v>5.463026434034372E-3</v>
      </c>
      <c r="D81" s="4">
        <f t="shared" si="2"/>
        <v>344.40361823773873</v>
      </c>
      <c r="E81">
        <f t="shared" si="3"/>
        <v>74</v>
      </c>
    </row>
    <row r="82" spans="1:5" x14ac:dyDescent="0.15">
      <c r="A82" s="2">
        <v>33664</v>
      </c>
      <c r="B82" s="1">
        <v>336.83300000000003</v>
      </c>
      <c r="C82">
        <f t="shared" si="4"/>
        <v>-2.4698912283500248E-2</v>
      </c>
      <c r="D82" s="4">
        <f t="shared" si="2"/>
        <v>346.27849917529511</v>
      </c>
      <c r="E82">
        <f t="shared" si="3"/>
        <v>75</v>
      </c>
    </row>
    <row r="83" spans="1:5" x14ac:dyDescent="0.15">
      <c r="A83" s="2">
        <v>33695</v>
      </c>
      <c r="B83" s="1">
        <v>312.44600000000003</v>
      </c>
      <c r="C83">
        <f t="shared" si="4"/>
        <v>-7.5155604321155922E-2</v>
      </c>
      <c r="D83" s="4">
        <f t="shared" si="2"/>
        <v>337.83755686337292</v>
      </c>
      <c r="E83">
        <f t="shared" si="3"/>
        <v>76</v>
      </c>
    </row>
    <row r="84" spans="1:5" x14ac:dyDescent="0.15">
      <c r="A84" s="2">
        <v>33725</v>
      </c>
      <c r="B84" s="1">
        <v>309.42</v>
      </c>
      <c r="C84">
        <f t="shared" si="4"/>
        <v>-9.73207695389346E-3</v>
      </c>
      <c r="D84" s="4">
        <f t="shared" si="2"/>
        <v>313.44328919504119</v>
      </c>
      <c r="E84">
        <f t="shared" si="3"/>
        <v>77</v>
      </c>
    </row>
    <row r="85" spans="1:5" x14ac:dyDescent="0.15">
      <c r="A85" s="2">
        <v>33756</v>
      </c>
      <c r="B85" s="1">
        <v>302.89499999999998</v>
      </c>
      <c r="C85">
        <f t="shared" si="4"/>
        <v>-2.1313366492026847E-2</v>
      </c>
      <c r="D85" s="4">
        <f t="shared" si="2"/>
        <v>310.41460194120009</v>
      </c>
      <c r="E85">
        <f t="shared" si="3"/>
        <v>78</v>
      </c>
    </row>
    <row r="86" spans="1:5" x14ac:dyDescent="0.15">
      <c r="A86" s="2">
        <v>33786</v>
      </c>
      <c r="B86" s="1">
        <v>304.625</v>
      </c>
      <c r="C86">
        <f t="shared" si="4"/>
        <v>5.6953011464746092E-3</v>
      </c>
      <c r="D86" s="4">
        <f t="shared" si="2"/>
        <v>303.88832085246753</v>
      </c>
      <c r="E86">
        <f t="shared" si="3"/>
        <v>79</v>
      </c>
    </row>
    <row r="87" spans="1:5" x14ac:dyDescent="0.15">
      <c r="A87" s="2">
        <v>33817</v>
      </c>
      <c r="B87" s="1">
        <v>300.97899999999998</v>
      </c>
      <c r="C87">
        <f t="shared" si="4"/>
        <v>-1.2041017072216206E-2</v>
      </c>
      <c r="D87" s="4">
        <f t="shared" ref="D87:D150" si="5">EXP(_xlfn.FORECAST.LINEAR(E87,C73:C86,E73:E86))+B86</f>
        <v>305.61225378510352</v>
      </c>
      <c r="E87">
        <f t="shared" ref="E87:E150" si="6">+E86+1</f>
        <v>80</v>
      </c>
    </row>
    <row r="88" spans="1:5" x14ac:dyDescent="0.15">
      <c r="A88" s="2">
        <v>33848</v>
      </c>
      <c r="B88" s="1">
        <v>313.322</v>
      </c>
      <c r="C88">
        <f t="shared" si="4"/>
        <v>4.0190920855861928E-2</v>
      </c>
      <c r="D88" s="4">
        <f t="shared" si="5"/>
        <v>301.95710496571803</v>
      </c>
      <c r="E88">
        <f t="shared" si="6"/>
        <v>81</v>
      </c>
    </row>
    <row r="89" spans="1:5" x14ac:dyDescent="0.15">
      <c r="A89" s="2">
        <v>33878</v>
      </c>
      <c r="B89" s="1">
        <v>316.48</v>
      </c>
      <c r="C89">
        <f t="shared" si="4"/>
        <v>1.0028632705331332E-2</v>
      </c>
      <c r="D89" s="4">
        <f t="shared" si="5"/>
        <v>314.30573228969729</v>
      </c>
      <c r="E89">
        <f t="shared" si="6"/>
        <v>82</v>
      </c>
    </row>
    <row r="90" spans="1:5" x14ac:dyDescent="0.15">
      <c r="A90" s="2">
        <v>33909</v>
      </c>
      <c r="B90" s="1">
        <v>342.64400000000001</v>
      </c>
      <c r="C90">
        <f t="shared" si="4"/>
        <v>7.9431958864865107E-2</v>
      </c>
      <c r="D90" s="4">
        <f t="shared" si="5"/>
        <v>317.47257904502004</v>
      </c>
      <c r="E90">
        <f t="shared" si="6"/>
        <v>83</v>
      </c>
    </row>
    <row r="91" spans="1:5" x14ac:dyDescent="0.15">
      <c r="A91" s="2">
        <v>33939</v>
      </c>
      <c r="B91" s="1">
        <v>355.96100000000001</v>
      </c>
      <c r="C91">
        <f t="shared" si="4"/>
        <v>3.8129166989919187E-2</v>
      </c>
      <c r="D91" s="4">
        <f t="shared" si="5"/>
        <v>343.65665050589718</v>
      </c>
      <c r="E91">
        <f t="shared" si="6"/>
        <v>84</v>
      </c>
    </row>
    <row r="92" spans="1:5" x14ac:dyDescent="0.15">
      <c r="A92" s="2">
        <v>33970</v>
      </c>
      <c r="B92" s="1">
        <v>372.512</v>
      </c>
      <c r="C92">
        <f t="shared" si="4"/>
        <v>4.5448077776698882E-2</v>
      </c>
      <c r="D92" s="4">
        <f t="shared" si="5"/>
        <v>356.98073053837987</v>
      </c>
      <c r="E92">
        <f t="shared" si="6"/>
        <v>85</v>
      </c>
    </row>
    <row r="93" spans="1:5" x14ac:dyDescent="0.15">
      <c r="A93" s="2">
        <v>34001</v>
      </c>
      <c r="B93" s="1">
        <v>358.93400000000003</v>
      </c>
      <c r="C93">
        <f t="shared" si="4"/>
        <v>-3.7130724490075345E-2</v>
      </c>
      <c r="D93" s="4">
        <f t="shared" si="5"/>
        <v>373.53978132589123</v>
      </c>
      <c r="E93">
        <f t="shared" si="6"/>
        <v>86</v>
      </c>
    </row>
    <row r="94" spans="1:5" x14ac:dyDescent="0.15">
      <c r="A94" s="2">
        <v>34029</v>
      </c>
      <c r="B94" s="1">
        <v>356.22399999999999</v>
      </c>
      <c r="C94">
        <f t="shared" si="4"/>
        <v>-7.5787811123843246E-3</v>
      </c>
      <c r="D94" s="4">
        <f t="shared" si="5"/>
        <v>359.9499575269578</v>
      </c>
      <c r="E94">
        <f t="shared" si="6"/>
        <v>87</v>
      </c>
    </row>
    <row r="95" spans="1:5" x14ac:dyDescent="0.15">
      <c r="A95" s="2">
        <v>34060</v>
      </c>
      <c r="B95" s="1">
        <v>341.08499999999998</v>
      </c>
      <c r="C95">
        <f t="shared" si="4"/>
        <v>-4.3428033379506611E-2</v>
      </c>
      <c r="D95" s="4">
        <f t="shared" si="5"/>
        <v>357.25483370195792</v>
      </c>
      <c r="E95">
        <f t="shared" si="6"/>
        <v>88</v>
      </c>
    </row>
    <row r="96" spans="1:5" x14ac:dyDescent="0.15">
      <c r="A96" s="2">
        <v>34090</v>
      </c>
      <c r="B96" s="1">
        <v>358.69299999999998</v>
      </c>
      <c r="C96">
        <f t="shared" si="4"/>
        <v>5.033515634898357E-2</v>
      </c>
      <c r="D96" s="4">
        <f t="shared" si="5"/>
        <v>342.10286705981434</v>
      </c>
      <c r="E96">
        <f t="shared" si="6"/>
        <v>89</v>
      </c>
    </row>
    <row r="97" spans="1:5" x14ac:dyDescent="0.15">
      <c r="A97" s="2">
        <v>34121</v>
      </c>
      <c r="B97" s="1">
        <v>363.846</v>
      </c>
      <c r="C97">
        <f t="shared" si="4"/>
        <v>1.4263831758523865E-2</v>
      </c>
      <c r="D97" s="4">
        <f t="shared" si="5"/>
        <v>359.72154874554775</v>
      </c>
      <c r="E97">
        <f t="shared" si="6"/>
        <v>90</v>
      </c>
    </row>
    <row r="98" spans="1:5" x14ac:dyDescent="0.15">
      <c r="A98" s="2">
        <v>34151</v>
      </c>
      <c r="B98" s="1">
        <v>357.351</v>
      </c>
      <c r="C98">
        <f t="shared" si="4"/>
        <v>-1.8012209152357753E-2</v>
      </c>
      <c r="D98" s="4">
        <f t="shared" si="5"/>
        <v>364.86308132341247</v>
      </c>
      <c r="E98">
        <f t="shared" si="6"/>
        <v>91</v>
      </c>
    </row>
    <row r="99" spans="1:5" x14ac:dyDescent="0.15">
      <c r="A99" s="2">
        <v>34182</v>
      </c>
      <c r="B99" s="1">
        <v>365.54599999999999</v>
      </c>
      <c r="C99">
        <f t="shared" si="4"/>
        <v>2.2673634224904191E-2</v>
      </c>
      <c r="D99" s="4">
        <f t="shared" si="5"/>
        <v>358.3560715673915</v>
      </c>
      <c r="E99">
        <f t="shared" si="6"/>
        <v>92</v>
      </c>
    </row>
    <row r="100" spans="1:5" x14ac:dyDescent="0.15">
      <c r="A100" s="2">
        <v>34213</v>
      </c>
      <c r="B100" s="1">
        <v>372.58600000000001</v>
      </c>
      <c r="C100">
        <f t="shared" si="4"/>
        <v>1.9075757391967315E-2</v>
      </c>
      <c r="D100" s="4">
        <f t="shared" si="5"/>
        <v>366.54904628062098</v>
      </c>
      <c r="E100">
        <f t="shared" si="6"/>
        <v>93</v>
      </c>
    </row>
    <row r="101" spans="1:5" x14ac:dyDescent="0.15">
      <c r="A101" s="2">
        <v>34243</v>
      </c>
      <c r="B101" s="1">
        <v>385.55500000000001</v>
      </c>
      <c r="C101">
        <f t="shared" si="4"/>
        <v>3.4215971025571952E-2</v>
      </c>
      <c r="D101" s="4">
        <f t="shared" si="5"/>
        <v>373.58930067619934</v>
      </c>
      <c r="E101">
        <f t="shared" si="6"/>
        <v>94</v>
      </c>
    </row>
    <row r="102" spans="1:5" x14ac:dyDescent="0.15">
      <c r="A102" s="2">
        <v>34274</v>
      </c>
      <c r="B102" s="1">
        <v>386.738</v>
      </c>
      <c r="C102">
        <f t="shared" si="4"/>
        <v>3.063606494612652E-3</v>
      </c>
      <c r="D102" s="4">
        <f t="shared" si="5"/>
        <v>386.55932434268988</v>
      </c>
      <c r="E102">
        <f t="shared" si="6"/>
        <v>95</v>
      </c>
    </row>
    <row r="103" spans="1:5" x14ac:dyDescent="0.15">
      <c r="A103" s="2">
        <v>34304</v>
      </c>
      <c r="B103" s="1">
        <v>391.892</v>
      </c>
      <c r="C103">
        <f t="shared" si="4"/>
        <v>1.3238830450402417E-2</v>
      </c>
      <c r="D103" s="4">
        <f t="shared" si="5"/>
        <v>387.74210119141975</v>
      </c>
      <c r="E103">
        <f t="shared" si="6"/>
        <v>96</v>
      </c>
    </row>
    <row r="104" spans="1:5" x14ac:dyDescent="0.15">
      <c r="A104" s="2">
        <v>34335</v>
      </c>
      <c r="B104" s="1">
        <v>407.58800000000002</v>
      </c>
      <c r="C104">
        <f t="shared" si="4"/>
        <v>3.9270568660647001E-2</v>
      </c>
      <c r="D104" s="4">
        <f t="shared" si="5"/>
        <v>392.89470215837946</v>
      </c>
      <c r="E104">
        <f t="shared" si="6"/>
        <v>97</v>
      </c>
    </row>
    <row r="105" spans="1:5" x14ac:dyDescent="0.15">
      <c r="A105" s="2">
        <v>34366</v>
      </c>
      <c r="B105" s="1">
        <v>406.101</v>
      </c>
      <c r="C105">
        <f t="shared" si="4"/>
        <v>-3.6549631502260367E-3</v>
      </c>
      <c r="D105" s="4">
        <f t="shared" si="5"/>
        <v>408.60905745941403</v>
      </c>
      <c r="E105">
        <f t="shared" si="6"/>
        <v>98</v>
      </c>
    </row>
    <row r="106" spans="1:5" x14ac:dyDescent="0.15">
      <c r="A106" s="2">
        <v>34394</v>
      </c>
      <c r="B106" s="1">
        <v>406.63900000000001</v>
      </c>
      <c r="C106">
        <f t="shared" si="4"/>
        <v>1.3239168210789623E-3</v>
      </c>
      <c r="D106" s="4">
        <f t="shared" si="5"/>
        <v>407.1219939883145</v>
      </c>
      <c r="E106">
        <f t="shared" si="6"/>
        <v>99</v>
      </c>
    </row>
    <row r="107" spans="1:5" x14ac:dyDescent="0.15">
      <c r="A107" s="2">
        <v>34425</v>
      </c>
      <c r="B107" s="1">
        <v>373.322</v>
      </c>
      <c r="C107">
        <f t="shared" si="4"/>
        <v>-8.5484495940586339E-2</v>
      </c>
      <c r="D107" s="4">
        <f t="shared" si="5"/>
        <v>407.66411147672864</v>
      </c>
      <c r="E107">
        <f t="shared" si="6"/>
        <v>100</v>
      </c>
    </row>
    <row r="108" spans="1:5" x14ac:dyDescent="0.15">
      <c r="A108" s="2">
        <v>34455</v>
      </c>
      <c r="B108" s="1">
        <v>371.911</v>
      </c>
      <c r="C108">
        <f t="shared" si="4"/>
        <v>-3.7867396802710664E-3</v>
      </c>
      <c r="D108" s="4">
        <f t="shared" si="5"/>
        <v>374.31299971421407</v>
      </c>
      <c r="E108">
        <f t="shared" si="6"/>
        <v>101</v>
      </c>
    </row>
    <row r="109" spans="1:5" x14ac:dyDescent="0.15">
      <c r="A109" s="2">
        <v>34486</v>
      </c>
      <c r="B109" s="1">
        <v>370.07799999999997</v>
      </c>
      <c r="C109">
        <f t="shared" si="4"/>
        <v>-4.9407841055106455E-3</v>
      </c>
      <c r="D109" s="4">
        <f t="shared" si="5"/>
        <v>372.8983297639669</v>
      </c>
      <c r="E109">
        <f t="shared" si="6"/>
        <v>102</v>
      </c>
    </row>
    <row r="110" spans="1:5" x14ac:dyDescent="0.15">
      <c r="A110" s="2">
        <v>34516</v>
      </c>
      <c r="B110" s="1">
        <v>362.85199999999998</v>
      </c>
      <c r="C110">
        <f t="shared" si="4"/>
        <v>-1.971875660312301E-2</v>
      </c>
      <c r="D110" s="4">
        <f t="shared" si="5"/>
        <v>371.05504824489481</v>
      </c>
      <c r="E110">
        <f t="shared" si="6"/>
        <v>103</v>
      </c>
    </row>
    <row r="111" spans="1:5" x14ac:dyDescent="0.15">
      <c r="A111" s="2">
        <v>34547</v>
      </c>
      <c r="B111" s="1">
        <v>381.63299999999998</v>
      </c>
      <c r="C111">
        <f t="shared" si="4"/>
        <v>5.0464376194065887E-2</v>
      </c>
      <c r="D111" s="4">
        <f t="shared" si="5"/>
        <v>363.8295629797899</v>
      </c>
      <c r="E111">
        <f t="shared" si="6"/>
        <v>104</v>
      </c>
    </row>
    <row r="112" spans="1:5" x14ac:dyDescent="0.15">
      <c r="A112" s="2">
        <v>34578</v>
      </c>
      <c r="B112" s="1">
        <v>395.26299999999998</v>
      </c>
      <c r="C112">
        <f t="shared" si="4"/>
        <v>3.5091952301736146E-2</v>
      </c>
      <c r="D112" s="4">
        <f t="shared" si="5"/>
        <v>382.62687256021417</v>
      </c>
      <c r="E112">
        <f t="shared" si="6"/>
        <v>105</v>
      </c>
    </row>
    <row r="113" spans="1:5" x14ac:dyDescent="0.15">
      <c r="A113" s="2">
        <v>34608</v>
      </c>
      <c r="B113" s="1">
        <v>397.99900000000002</v>
      </c>
      <c r="C113">
        <f t="shared" si="4"/>
        <v>6.898126594183855E-3</v>
      </c>
      <c r="D113" s="4">
        <f t="shared" si="5"/>
        <v>396.26213989673039</v>
      </c>
      <c r="E113">
        <f t="shared" si="6"/>
        <v>106</v>
      </c>
    </row>
    <row r="114" spans="1:5" x14ac:dyDescent="0.15">
      <c r="A114" s="2">
        <v>34639</v>
      </c>
      <c r="B114" s="1">
        <v>406.61</v>
      </c>
      <c r="C114">
        <f t="shared" si="4"/>
        <v>2.140500236911665E-2</v>
      </c>
      <c r="D114" s="4">
        <f t="shared" si="5"/>
        <v>399.00077440470466</v>
      </c>
      <c r="E114">
        <f t="shared" si="6"/>
        <v>107</v>
      </c>
    </row>
    <row r="115" spans="1:5" x14ac:dyDescent="0.15">
      <c r="A115" s="2">
        <v>34669</v>
      </c>
      <c r="B115" s="1">
        <v>396.30399999999997</v>
      </c>
      <c r="C115">
        <f t="shared" si="4"/>
        <v>-2.5672901578518755E-2</v>
      </c>
      <c r="D115" s="4">
        <f t="shared" si="5"/>
        <v>407.61847414156102</v>
      </c>
      <c r="E115">
        <f t="shared" si="6"/>
        <v>108</v>
      </c>
    </row>
    <row r="116" spans="1:5" x14ac:dyDescent="0.15">
      <c r="A116" s="2">
        <v>34700</v>
      </c>
      <c r="B116" s="1">
        <v>408.00700000000001</v>
      </c>
      <c r="C116">
        <f t="shared" si="4"/>
        <v>2.9102737610664422E-2</v>
      </c>
      <c r="D116" s="4">
        <f t="shared" si="5"/>
        <v>397.30824743534993</v>
      </c>
      <c r="E116">
        <f t="shared" si="6"/>
        <v>109</v>
      </c>
    </row>
    <row r="117" spans="1:5" x14ac:dyDescent="0.15">
      <c r="A117" s="2">
        <v>34731</v>
      </c>
      <c r="B117" s="1">
        <v>425.10700000000003</v>
      </c>
      <c r="C117">
        <f t="shared" si="4"/>
        <v>4.1056570823154524E-2</v>
      </c>
      <c r="D117" s="4">
        <f t="shared" si="5"/>
        <v>409.01926019304511</v>
      </c>
      <c r="E117">
        <f t="shared" si="6"/>
        <v>110</v>
      </c>
    </row>
    <row r="118" spans="1:5" x14ac:dyDescent="0.15">
      <c r="A118" s="2">
        <v>34759</v>
      </c>
      <c r="B118" s="1">
        <v>444.03500000000003</v>
      </c>
      <c r="C118">
        <f t="shared" si="4"/>
        <v>4.356248621134079E-2</v>
      </c>
      <c r="D118" s="4">
        <f t="shared" si="5"/>
        <v>426.13178091581256</v>
      </c>
      <c r="E118">
        <f t="shared" si="6"/>
        <v>111</v>
      </c>
    </row>
    <row r="119" spans="1:5" x14ac:dyDescent="0.15">
      <c r="A119" s="2">
        <v>34790</v>
      </c>
      <c r="B119" s="1">
        <v>453.09899999999999</v>
      </c>
      <c r="C119">
        <f t="shared" si="4"/>
        <v>2.0207256498114036E-2</v>
      </c>
      <c r="D119" s="4">
        <f t="shared" si="5"/>
        <v>445.07700627871822</v>
      </c>
      <c r="E119">
        <f t="shared" si="6"/>
        <v>112</v>
      </c>
    </row>
    <row r="120" spans="1:5" x14ac:dyDescent="0.15">
      <c r="A120" s="2">
        <v>34820</v>
      </c>
      <c r="B120" s="1">
        <v>484.35199999999998</v>
      </c>
      <c r="C120">
        <f t="shared" si="4"/>
        <v>6.6701270456910086E-2</v>
      </c>
      <c r="D120" s="4">
        <f t="shared" si="5"/>
        <v>454.14341333725781</v>
      </c>
      <c r="E120">
        <f t="shared" si="6"/>
        <v>113</v>
      </c>
    </row>
    <row r="121" spans="1:5" x14ac:dyDescent="0.15">
      <c r="A121" s="2">
        <v>34851</v>
      </c>
      <c r="B121" s="1">
        <v>517.553</v>
      </c>
      <c r="C121">
        <f t="shared" si="4"/>
        <v>6.6300020245107394E-2</v>
      </c>
      <c r="D121" s="4">
        <f t="shared" si="5"/>
        <v>485.41291891333759</v>
      </c>
      <c r="E121">
        <f t="shared" si="6"/>
        <v>114</v>
      </c>
    </row>
    <row r="122" spans="1:5" x14ac:dyDescent="0.15">
      <c r="A122" s="2">
        <v>34881</v>
      </c>
      <c r="B122" s="1">
        <v>568.20799999999997</v>
      </c>
      <c r="C122">
        <f t="shared" si="4"/>
        <v>9.3375613516069725E-2</v>
      </c>
      <c r="D122" s="4">
        <f t="shared" si="5"/>
        <v>518.61195500548627</v>
      </c>
      <c r="E122">
        <f t="shared" si="6"/>
        <v>115</v>
      </c>
    </row>
    <row r="123" spans="1:5" x14ac:dyDescent="0.15">
      <c r="A123" s="2">
        <v>34912</v>
      </c>
      <c r="B123" s="1">
        <v>575.51499999999999</v>
      </c>
      <c r="C123">
        <f t="shared" si="4"/>
        <v>1.2777743243763576E-2</v>
      </c>
      <c r="D123" s="4">
        <f t="shared" si="5"/>
        <v>569.28322093705424</v>
      </c>
      <c r="E123">
        <f t="shared" si="6"/>
        <v>116</v>
      </c>
    </row>
    <row r="124" spans="1:5" x14ac:dyDescent="0.15">
      <c r="A124" s="2">
        <v>34943</v>
      </c>
      <c r="B124" s="1">
        <v>594.54700000000003</v>
      </c>
      <c r="C124">
        <f t="shared" si="4"/>
        <v>3.2534478923685009E-2</v>
      </c>
      <c r="D124" s="4">
        <f t="shared" si="5"/>
        <v>576.57825581294264</v>
      </c>
      <c r="E124">
        <f t="shared" si="6"/>
        <v>117</v>
      </c>
    </row>
    <row r="125" spans="1:5" x14ac:dyDescent="0.15">
      <c r="A125" s="2">
        <v>34973</v>
      </c>
      <c r="B125" s="1">
        <v>579.72199999999998</v>
      </c>
      <c r="C125">
        <f t="shared" si="4"/>
        <v>-2.5251092748159159E-2</v>
      </c>
      <c r="D125" s="4">
        <f t="shared" si="5"/>
        <v>595.60101597945118</v>
      </c>
      <c r="E125">
        <f t="shared" si="6"/>
        <v>118</v>
      </c>
    </row>
    <row r="126" spans="1:5" x14ac:dyDescent="0.15">
      <c r="A126" s="2">
        <v>35004</v>
      </c>
      <c r="B126" s="1">
        <v>595.76099999999997</v>
      </c>
      <c r="C126">
        <f t="shared" si="4"/>
        <v>2.729090163953218E-2</v>
      </c>
      <c r="D126" s="4">
        <f t="shared" si="5"/>
        <v>580.76071730698573</v>
      </c>
      <c r="E126">
        <f t="shared" si="6"/>
        <v>119</v>
      </c>
    </row>
    <row r="127" spans="1:5" x14ac:dyDescent="0.15">
      <c r="A127" s="2">
        <v>35034</v>
      </c>
      <c r="B127" s="1">
        <v>580.94000000000005</v>
      </c>
      <c r="C127">
        <f t="shared" si="4"/>
        <v>-2.5192098633825211E-2</v>
      </c>
      <c r="D127" s="4">
        <f t="shared" si="5"/>
        <v>596.79990870983511</v>
      </c>
      <c r="E127">
        <f t="shared" si="6"/>
        <v>120</v>
      </c>
    </row>
    <row r="128" spans="1:5" x14ac:dyDescent="0.15">
      <c r="A128" s="2">
        <v>35065</v>
      </c>
      <c r="B128" s="1">
        <v>563.39400000000001</v>
      </c>
      <c r="C128">
        <f t="shared" si="4"/>
        <v>-3.0668275537121016E-2</v>
      </c>
      <c r="D128" s="4">
        <f t="shared" si="5"/>
        <v>581.95883515993546</v>
      </c>
      <c r="E128">
        <f t="shared" si="6"/>
        <v>121</v>
      </c>
    </row>
    <row r="129" spans="1:5" x14ac:dyDescent="0.15">
      <c r="A129" s="2">
        <v>35096</v>
      </c>
      <c r="B129" s="1">
        <v>622.697</v>
      </c>
      <c r="C129">
        <f t="shared" si="4"/>
        <v>0.10008083837925584</v>
      </c>
      <c r="D129" s="4">
        <f t="shared" si="5"/>
        <v>564.39519377353838</v>
      </c>
      <c r="E129">
        <f t="shared" si="6"/>
        <v>122</v>
      </c>
    </row>
    <row r="130" spans="1:5" x14ac:dyDescent="0.15">
      <c r="A130" s="2">
        <v>35125</v>
      </c>
      <c r="B130" s="1">
        <v>610.03800000000001</v>
      </c>
      <c r="C130">
        <f t="shared" si="4"/>
        <v>-2.0538793828491234E-2</v>
      </c>
      <c r="D130" s="4">
        <f t="shared" si="5"/>
        <v>623.71162826695593</v>
      </c>
      <c r="E130">
        <f t="shared" si="6"/>
        <v>123</v>
      </c>
    </row>
    <row r="131" spans="1:5" x14ac:dyDescent="0.15">
      <c r="A131" s="2">
        <v>35156</v>
      </c>
      <c r="B131" s="1">
        <v>631.39499999999998</v>
      </c>
      <c r="C131">
        <f t="shared" si="4"/>
        <v>3.4410406873112524E-2</v>
      </c>
      <c r="D131" s="4">
        <f t="shared" si="5"/>
        <v>611.03687458598085</v>
      </c>
      <c r="E131">
        <f t="shared" si="6"/>
        <v>124</v>
      </c>
    </row>
    <row r="132" spans="1:5" x14ac:dyDescent="0.15">
      <c r="A132" s="2">
        <v>35186</v>
      </c>
      <c r="B132" s="1">
        <v>680.12900000000002</v>
      </c>
      <c r="C132">
        <f t="shared" si="4"/>
        <v>7.4350828878441202E-2</v>
      </c>
      <c r="D132" s="4">
        <f t="shared" si="5"/>
        <v>632.39766722773902</v>
      </c>
      <c r="E132">
        <f t="shared" si="6"/>
        <v>125</v>
      </c>
    </row>
    <row r="133" spans="1:5" x14ac:dyDescent="0.15">
      <c r="A133" s="2">
        <v>35217</v>
      </c>
      <c r="B133" s="1">
        <v>680.60699999999997</v>
      </c>
      <c r="C133">
        <f t="shared" si="4"/>
        <v>7.0256099590430311E-4</v>
      </c>
      <c r="D133" s="4">
        <f t="shared" si="5"/>
        <v>681.14769730158594</v>
      </c>
      <c r="E133">
        <f t="shared" si="6"/>
        <v>126</v>
      </c>
    </row>
    <row r="134" spans="1:5" x14ac:dyDescent="0.15">
      <c r="A134" s="2">
        <v>35247</v>
      </c>
      <c r="B134" s="1">
        <v>638.23099999999999</v>
      </c>
      <c r="C134">
        <f t="shared" si="4"/>
        <v>-6.4284760277367528E-2</v>
      </c>
      <c r="D134" s="4">
        <f t="shared" si="5"/>
        <v>681.61525575018152</v>
      </c>
      <c r="E134">
        <f t="shared" si="6"/>
        <v>127</v>
      </c>
    </row>
    <row r="135" spans="1:5" x14ac:dyDescent="0.15">
      <c r="A135" s="2">
        <v>35278</v>
      </c>
      <c r="B135" s="1">
        <v>672.31399999999996</v>
      </c>
      <c r="C135">
        <f t="shared" si="4"/>
        <v>5.2025206515905413E-2</v>
      </c>
      <c r="D135" s="4">
        <f t="shared" si="5"/>
        <v>639.21923874823813</v>
      </c>
      <c r="E135">
        <f t="shared" si="6"/>
        <v>128</v>
      </c>
    </row>
    <row r="136" spans="1:5" x14ac:dyDescent="0.15">
      <c r="A136" s="2">
        <v>35309</v>
      </c>
      <c r="B136" s="1">
        <v>707.47400000000005</v>
      </c>
      <c r="C136">
        <f t="shared" si="4"/>
        <v>5.0975386430457716E-2</v>
      </c>
      <c r="D136" s="4">
        <f t="shared" si="5"/>
        <v>673.31961099064995</v>
      </c>
      <c r="E136">
        <f t="shared" si="6"/>
        <v>129</v>
      </c>
    </row>
    <row r="137" spans="1:5" x14ac:dyDescent="0.15">
      <c r="A137" s="2">
        <v>35339</v>
      </c>
      <c r="B137" s="1">
        <v>751.6</v>
      </c>
      <c r="C137">
        <f t="shared" si="4"/>
        <v>6.0503387813790666E-2</v>
      </c>
      <c r="D137" s="4">
        <f t="shared" si="5"/>
        <v>708.50234711577878</v>
      </c>
      <c r="E137">
        <f t="shared" si="6"/>
        <v>130</v>
      </c>
    </row>
    <row r="138" spans="1:5" x14ac:dyDescent="0.15">
      <c r="A138" s="2">
        <v>35370</v>
      </c>
      <c r="B138" s="1">
        <v>800.44399999999996</v>
      </c>
      <c r="C138">
        <f t="shared" ref="C138:C201" si="7">LN(B138/B137)</f>
        <v>6.2962306173077812E-2</v>
      </c>
      <c r="D138" s="4">
        <f t="shared" si="5"/>
        <v>752.64108066706194</v>
      </c>
      <c r="E138">
        <f t="shared" si="6"/>
        <v>131</v>
      </c>
    </row>
    <row r="139" spans="1:5" x14ac:dyDescent="0.15">
      <c r="A139" s="2">
        <v>35400</v>
      </c>
      <c r="B139" s="1">
        <v>834.99699999999996</v>
      </c>
      <c r="C139">
        <f t="shared" si="7"/>
        <v>4.2261558317641869E-2</v>
      </c>
      <c r="D139" s="4">
        <f t="shared" si="5"/>
        <v>801.50071883522571</v>
      </c>
      <c r="E139">
        <f t="shared" si="6"/>
        <v>132</v>
      </c>
    </row>
    <row r="140" spans="1:5" x14ac:dyDescent="0.15">
      <c r="A140" s="2">
        <v>35431</v>
      </c>
      <c r="B140" s="1">
        <v>880.92600000000004</v>
      </c>
      <c r="C140">
        <f t="shared" si="7"/>
        <v>5.3545494918628457E-2</v>
      </c>
      <c r="D140" s="4">
        <f t="shared" si="5"/>
        <v>836.05143001002398</v>
      </c>
      <c r="E140">
        <f t="shared" si="6"/>
        <v>133</v>
      </c>
    </row>
    <row r="141" spans="1:5" x14ac:dyDescent="0.15">
      <c r="A141" s="2">
        <v>35462</v>
      </c>
      <c r="B141" s="1">
        <v>886.351</v>
      </c>
      <c r="C141">
        <f t="shared" si="7"/>
        <v>6.1394077329838476E-3</v>
      </c>
      <c r="D141" s="4">
        <f t="shared" si="5"/>
        <v>881.98897168933865</v>
      </c>
      <c r="E141">
        <f t="shared" si="6"/>
        <v>134</v>
      </c>
    </row>
    <row r="142" spans="1:5" x14ac:dyDescent="0.15">
      <c r="A142" s="2">
        <v>35490</v>
      </c>
      <c r="B142" s="1">
        <v>833.53399999999999</v>
      </c>
      <c r="C142">
        <f t="shared" si="7"/>
        <v>-6.1438541481126561E-2</v>
      </c>
      <c r="D142" s="4">
        <f t="shared" si="5"/>
        <v>887.39754961657729</v>
      </c>
      <c r="E142">
        <f t="shared" si="6"/>
        <v>135</v>
      </c>
    </row>
    <row r="143" spans="1:5" x14ac:dyDescent="0.15">
      <c r="A143" s="2">
        <v>35521</v>
      </c>
      <c r="B143" s="1">
        <v>818.90700000000004</v>
      </c>
      <c r="C143">
        <f t="shared" si="7"/>
        <v>-1.7703968908642381E-2</v>
      </c>
      <c r="D143" s="4">
        <f t="shared" si="5"/>
        <v>834.5426624483448</v>
      </c>
      <c r="E143">
        <f t="shared" si="6"/>
        <v>136</v>
      </c>
    </row>
    <row r="144" spans="1:5" x14ac:dyDescent="0.15">
      <c r="A144" s="2">
        <v>35551</v>
      </c>
      <c r="B144" s="1">
        <v>932.72699999999998</v>
      </c>
      <c r="C144">
        <f t="shared" si="7"/>
        <v>0.13014202923681295</v>
      </c>
      <c r="D144" s="4">
        <f t="shared" si="5"/>
        <v>819.91528459615085</v>
      </c>
      <c r="E144">
        <f t="shared" si="6"/>
        <v>137</v>
      </c>
    </row>
    <row r="145" spans="1:5" x14ac:dyDescent="0.15">
      <c r="A145" s="2">
        <v>35582</v>
      </c>
      <c r="B145" s="1">
        <v>960.36199999999997</v>
      </c>
      <c r="C145">
        <f t="shared" si="7"/>
        <v>2.9197743188476351E-2</v>
      </c>
      <c r="D145" s="4">
        <f t="shared" si="5"/>
        <v>933.76033627733102</v>
      </c>
      <c r="E145">
        <f t="shared" si="6"/>
        <v>138</v>
      </c>
    </row>
    <row r="146" spans="1:5" x14ac:dyDescent="0.15">
      <c r="A146" s="2">
        <v>35612</v>
      </c>
      <c r="B146" s="1">
        <v>1050.212</v>
      </c>
      <c r="C146">
        <f t="shared" si="7"/>
        <v>8.9437030816287691E-2</v>
      </c>
      <c r="D146" s="4">
        <f t="shared" si="5"/>
        <v>961.39574439995386</v>
      </c>
      <c r="E146">
        <f t="shared" si="6"/>
        <v>139</v>
      </c>
    </row>
    <row r="147" spans="1:5" x14ac:dyDescent="0.15">
      <c r="A147" s="2">
        <v>35643</v>
      </c>
      <c r="B147" s="1">
        <v>1108.7190000000001</v>
      </c>
      <c r="C147">
        <f t="shared" si="7"/>
        <v>5.4213246285712766E-2</v>
      </c>
      <c r="D147" s="4">
        <f t="shared" si="5"/>
        <v>1051.2717022699621</v>
      </c>
      <c r="E147">
        <f t="shared" si="6"/>
        <v>140</v>
      </c>
    </row>
    <row r="148" spans="1:5" x14ac:dyDescent="0.15">
      <c r="A148" s="2">
        <v>35674</v>
      </c>
      <c r="B148" s="1">
        <v>1110.2860000000001</v>
      </c>
      <c r="C148">
        <f t="shared" si="7"/>
        <v>1.4123449568405064E-3</v>
      </c>
      <c r="D148" s="4">
        <f t="shared" si="5"/>
        <v>1109.7800701779636</v>
      </c>
      <c r="E148">
        <f t="shared" si="6"/>
        <v>141</v>
      </c>
    </row>
    <row r="149" spans="1:5" x14ac:dyDescent="0.15">
      <c r="A149" s="2">
        <v>35704</v>
      </c>
      <c r="B149" s="1">
        <v>1091.6600000000001</v>
      </c>
      <c r="C149">
        <f t="shared" si="7"/>
        <v>-1.6918166263637201E-2</v>
      </c>
      <c r="D149" s="4">
        <f t="shared" si="5"/>
        <v>1111.3188186390889</v>
      </c>
      <c r="E149">
        <f t="shared" si="6"/>
        <v>142</v>
      </c>
    </row>
    <row r="150" spans="1:5" x14ac:dyDescent="0.15">
      <c r="A150" s="2">
        <v>35735</v>
      </c>
      <c r="B150" s="1">
        <v>1034.126</v>
      </c>
      <c r="C150">
        <f t="shared" si="7"/>
        <v>-5.4142848001399436E-2</v>
      </c>
      <c r="D150" s="4">
        <f t="shared" si="5"/>
        <v>1092.678521627264</v>
      </c>
      <c r="E150">
        <f t="shared" si="6"/>
        <v>143</v>
      </c>
    </row>
    <row r="151" spans="1:5" x14ac:dyDescent="0.15">
      <c r="A151" s="2">
        <v>35765</v>
      </c>
      <c r="B151" s="1">
        <v>1006.874</v>
      </c>
      <c r="C151">
        <f t="shared" si="7"/>
        <v>-2.6706143752164544E-2</v>
      </c>
      <c r="D151" s="4">
        <f t="shared" ref="D151:D214" si="8">EXP(_xlfn.FORECAST.LINEAR(E151,C137:C150,E137:E150))+B150</f>
        <v>1035.1218739611659</v>
      </c>
      <c r="E151">
        <f t="shared" ref="E151:E214" si="9">+E150+1</f>
        <v>144</v>
      </c>
    </row>
    <row r="152" spans="1:5" x14ac:dyDescent="0.15">
      <c r="A152" s="2">
        <v>35796</v>
      </c>
      <c r="B152" s="1">
        <v>1014.596</v>
      </c>
      <c r="C152">
        <f t="shared" si="7"/>
        <v>7.6400219256447461E-3</v>
      </c>
      <c r="D152" s="4">
        <f t="shared" si="8"/>
        <v>1007.8604510327779</v>
      </c>
      <c r="E152">
        <f t="shared" si="9"/>
        <v>145</v>
      </c>
    </row>
    <row r="153" spans="1:5" x14ac:dyDescent="0.15">
      <c r="A153" s="2">
        <v>35827</v>
      </c>
      <c r="B153" s="1">
        <v>1148.1030000000001</v>
      </c>
      <c r="C153">
        <f t="shared" si="7"/>
        <v>0.12362051142470849</v>
      </c>
      <c r="D153" s="4">
        <f t="shared" si="8"/>
        <v>1015.5860220704226</v>
      </c>
      <c r="E153">
        <f t="shared" si="9"/>
        <v>146</v>
      </c>
    </row>
    <row r="154" spans="1:5" x14ac:dyDescent="0.15">
      <c r="A154" s="2">
        <v>35855</v>
      </c>
      <c r="B154" s="1">
        <v>1177.9949999999999</v>
      </c>
      <c r="C154">
        <f t="shared" si="7"/>
        <v>2.5702825611194687E-2</v>
      </c>
      <c r="D154" s="4">
        <f t="shared" si="8"/>
        <v>1149.1282196772934</v>
      </c>
      <c r="E154">
        <f t="shared" si="9"/>
        <v>147</v>
      </c>
    </row>
    <row r="155" spans="1:5" x14ac:dyDescent="0.15">
      <c r="A155" s="2">
        <v>35886</v>
      </c>
      <c r="B155" s="1">
        <v>1229.838</v>
      </c>
      <c r="C155">
        <f t="shared" si="7"/>
        <v>4.3068612654868832E-2</v>
      </c>
      <c r="D155" s="4">
        <f t="shared" si="8"/>
        <v>1179.0266579873487</v>
      </c>
      <c r="E155">
        <f t="shared" si="9"/>
        <v>148</v>
      </c>
    </row>
    <row r="156" spans="1:5" x14ac:dyDescent="0.15">
      <c r="A156" s="2">
        <v>35916</v>
      </c>
      <c r="B156" s="1">
        <v>1236.8240000000001</v>
      </c>
      <c r="C156">
        <f t="shared" si="7"/>
        <v>5.6643501855770618E-3</v>
      </c>
      <c r="D156" s="4">
        <f t="shared" si="8"/>
        <v>1230.8735906161028</v>
      </c>
      <c r="E156">
        <f t="shared" si="9"/>
        <v>149</v>
      </c>
    </row>
    <row r="157" spans="1:5" x14ac:dyDescent="0.15">
      <c r="A157" s="2">
        <v>35947</v>
      </c>
      <c r="B157" s="1">
        <v>1236.4970000000001</v>
      </c>
      <c r="C157">
        <f t="shared" si="7"/>
        <v>-2.6442180526125295E-4</v>
      </c>
      <c r="D157" s="4">
        <f t="shared" si="8"/>
        <v>1237.839103314381</v>
      </c>
      <c r="E157">
        <f t="shared" si="9"/>
        <v>150</v>
      </c>
    </row>
    <row r="158" spans="1:5" x14ac:dyDescent="0.15">
      <c r="A158" s="2">
        <v>35977</v>
      </c>
      <c r="B158" s="1">
        <v>1400.3889999999999</v>
      </c>
      <c r="C158">
        <f t="shared" si="7"/>
        <v>0.12446767339552484</v>
      </c>
      <c r="D158" s="4">
        <f t="shared" si="8"/>
        <v>1237.4957930882081</v>
      </c>
      <c r="E158">
        <f t="shared" si="9"/>
        <v>151</v>
      </c>
    </row>
    <row r="159" spans="1:5" x14ac:dyDescent="0.15">
      <c r="A159" s="2">
        <v>36008</v>
      </c>
      <c r="B159" s="1">
        <v>1345.374</v>
      </c>
      <c r="C159">
        <f t="shared" si="7"/>
        <v>-4.007801385406181E-2</v>
      </c>
      <c r="D159" s="4">
        <f t="shared" si="8"/>
        <v>1401.4336188017578</v>
      </c>
      <c r="E159">
        <f t="shared" si="9"/>
        <v>152</v>
      </c>
    </row>
    <row r="160" spans="1:5" x14ac:dyDescent="0.15">
      <c r="A160" s="2">
        <v>36039</v>
      </c>
      <c r="B160" s="1">
        <v>1304.75</v>
      </c>
      <c r="C160">
        <f t="shared" si="7"/>
        <v>-3.0660589773475942E-2</v>
      </c>
      <c r="D160" s="4">
        <f t="shared" si="8"/>
        <v>1346.398226076104</v>
      </c>
      <c r="E160">
        <f t="shared" si="9"/>
        <v>153</v>
      </c>
    </row>
    <row r="161" spans="1:5" x14ac:dyDescent="0.15">
      <c r="A161" s="2">
        <v>36069</v>
      </c>
      <c r="B161" s="1">
        <v>1282.7439999999999</v>
      </c>
      <c r="C161">
        <f t="shared" si="7"/>
        <v>-1.7009918163177182E-2</v>
      </c>
      <c r="D161" s="4">
        <f t="shared" si="8"/>
        <v>1305.7699856467564</v>
      </c>
      <c r="E161">
        <f t="shared" si="9"/>
        <v>154</v>
      </c>
    </row>
    <row r="162" spans="1:5" x14ac:dyDescent="0.15">
      <c r="A162" s="2">
        <v>36100</v>
      </c>
      <c r="B162" s="1">
        <v>1501.894</v>
      </c>
      <c r="C162">
        <f t="shared" si="7"/>
        <v>0.15772544490346677</v>
      </c>
      <c r="D162" s="4">
        <f t="shared" si="8"/>
        <v>1283.7614567103362</v>
      </c>
      <c r="E162">
        <f t="shared" si="9"/>
        <v>155</v>
      </c>
    </row>
    <row r="163" spans="1:5" x14ac:dyDescent="0.15">
      <c r="A163" s="2">
        <v>36130</v>
      </c>
      <c r="B163" s="1">
        <v>1711.2180000000001</v>
      </c>
      <c r="C163">
        <f t="shared" si="7"/>
        <v>0.13047841938314136</v>
      </c>
      <c r="D163" s="4">
        <f t="shared" si="8"/>
        <v>1502.953516169571</v>
      </c>
      <c r="E163">
        <f t="shared" si="9"/>
        <v>156</v>
      </c>
    </row>
    <row r="164" spans="1:5" x14ac:dyDescent="0.15">
      <c r="A164" s="2">
        <v>36161</v>
      </c>
      <c r="B164" s="1">
        <v>1986.98</v>
      </c>
      <c r="C164">
        <f t="shared" si="7"/>
        <v>0.14941050042894219</v>
      </c>
      <c r="D164" s="4">
        <f t="shared" si="8"/>
        <v>1712.3036269316992</v>
      </c>
      <c r="E164">
        <f t="shared" si="9"/>
        <v>157</v>
      </c>
    </row>
    <row r="165" spans="1:5" x14ac:dyDescent="0.15">
      <c r="A165" s="2">
        <v>36192</v>
      </c>
      <c r="B165" s="1">
        <v>1992.598</v>
      </c>
      <c r="C165">
        <f t="shared" si="7"/>
        <v>2.8234168206152945E-3</v>
      </c>
      <c r="D165" s="4">
        <f t="shared" si="8"/>
        <v>1988.085732325557</v>
      </c>
      <c r="E165">
        <f t="shared" si="9"/>
        <v>158</v>
      </c>
    </row>
    <row r="166" spans="1:5" x14ac:dyDescent="0.15">
      <c r="A166" s="2">
        <v>36220</v>
      </c>
      <c r="B166" s="1">
        <v>2028.9970000000001</v>
      </c>
      <c r="C166">
        <f t="shared" si="7"/>
        <v>1.8102267367342991E-2</v>
      </c>
      <c r="D166" s="4">
        <f t="shared" si="8"/>
        <v>1993.6759806600633</v>
      </c>
      <c r="E166">
        <f t="shared" si="9"/>
        <v>159</v>
      </c>
    </row>
    <row r="167" spans="1:5" x14ac:dyDescent="0.15">
      <c r="A167" s="2">
        <v>36251</v>
      </c>
      <c r="B167" s="1">
        <v>2158.37</v>
      </c>
      <c r="C167">
        <f t="shared" si="7"/>
        <v>6.1811724908461443E-2</v>
      </c>
      <c r="D167" s="4">
        <f t="shared" si="8"/>
        <v>2030.0578834242617</v>
      </c>
      <c r="E167">
        <f t="shared" si="9"/>
        <v>160</v>
      </c>
    </row>
    <row r="168" spans="1:5" x14ac:dyDescent="0.15">
      <c r="A168" s="2">
        <v>36281</v>
      </c>
      <c r="B168" s="1">
        <v>2122.4079999999999</v>
      </c>
      <c r="C168">
        <f t="shared" si="7"/>
        <v>-1.6802014038136227E-2</v>
      </c>
      <c r="D168" s="4">
        <f t="shared" si="8"/>
        <v>2159.4485851217096</v>
      </c>
      <c r="E168">
        <f t="shared" si="9"/>
        <v>161</v>
      </c>
    </row>
    <row r="169" spans="1:5" x14ac:dyDescent="0.15">
      <c r="A169" s="2">
        <v>36312</v>
      </c>
      <c r="B169" s="1">
        <v>2151.6039999999998</v>
      </c>
      <c r="C169">
        <f t="shared" si="7"/>
        <v>1.3662317344793552E-2</v>
      </c>
      <c r="D169" s="4">
        <f t="shared" si="8"/>
        <v>2123.4640742834508</v>
      </c>
      <c r="E169">
        <f t="shared" si="9"/>
        <v>162</v>
      </c>
    </row>
    <row r="170" spans="1:5" x14ac:dyDescent="0.15">
      <c r="A170" s="2">
        <v>36342</v>
      </c>
      <c r="B170" s="1">
        <v>2346.88</v>
      </c>
      <c r="C170">
        <f t="shared" si="7"/>
        <v>8.6873175963933499E-2</v>
      </c>
      <c r="D170" s="4">
        <f t="shared" si="8"/>
        <v>2152.6517296892766</v>
      </c>
      <c r="E170">
        <f t="shared" si="9"/>
        <v>163</v>
      </c>
    </row>
    <row r="171" spans="1:5" x14ac:dyDescent="0.15">
      <c r="A171" s="2">
        <v>36373</v>
      </c>
      <c r="B171" s="1">
        <v>2302.9180000000001</v>
      </c>
      <c r="C171">
        <f t="shared" si="7"/>
        <v>-1.8909771987774816E-2</v>
      </c>
      <c r="D171" s="4">
        <f t="shared" si="8"/>
        <v>2347.9354877379783</v>
      </c>
      <c r="E171">
        <f t="shared" si="9"/>
        <v>164</v>
      </c>
    </row>
    <row r="172" spans="1:5" x14ac:dyDescent="0.15">
      <c r="A172" s="2">
        <v>36404</v>
      </c>
      <c r="B172" s="1">
        <v>2464.777</v>
      </c>
      <c r="C172">
        <f t="shared" si="7"/>
        <v>6.7924322397875006E-2</v>
      </c>
      <c r="D172" s="4">
        <f t="shared" si="8"/>
        <v>2303.9458168446745</v>
      </c>
      <c r="E172">
        <f t="shared" si="9"/>
        <v>165</v>
      </c>
    </row>
    <row r="173" spans="1:5" x14ac:dyDescent="0.15">
      <c r="A173" s="2">
        <v>36434</v>
      </c>
      <c r="B173" s="1">
        <v>2482.7489999999998</v>
      </c>
      <c r="C173">
        <f t="shared" si="7"/>
        <v>7.2650771512035531E-3</v>
      </c>
      <c r="D173" s="4">
        <f t="shared" si="8"/>
        <v>2465.8264081504276</v>
      </c>
      <c r="E173">
        <f t="shared" si="9"/>
        <v>166</v>
      </c>
    </row>
    <row r="174" spans="1:5" x14ac:dyDescent="0.15">
      <c r="A174" s="2">
        <v>36465</v>
      </c>
      <c r="B174" s="1">
        <v>2882.1640000000002</v>
      </c>
      <c r="C174">
        <f t="shared" si="7"/>
        <v>0.149174986863367</v>
      </c>
      <c r="D174" s="4">
        <f t="shared" si="8"/>
        <v>2483.773922948144</v>
      </c>
      <c r="E174">
        <f t="shared" si="9"/>
        <v>167</v>
      </c>
    </row>
    <row r="175" spans="1:5" x14ac:dyDescent="0.15">
      <c r="A175" s="2">
        <v>36495</v>
      </c>
      <c r="B175" s="1">
        <v>3358.2240000000002</v>
      </c>
      <c r="C175">
        <f t="shared" si="7"/>
        <v>0.15287086191797847</v>
      </c>
      <c r="D175" s="4">
        <f t="shared" si="8"/>
        <v>2883.2065287721871</v>
      </c>
      <c r="E175">
        <f t="shared" si="9"/>
        <v>168</v>
      </c>
    </row>
    <row r="176" spans="1:5" x14ac:dyDescent="0.15">
      <c r="A176" s="2">
        <v>36526</v>
      </c>
      <c r="B176" s="1">
        <v>3633.1089999999999</v>
      </c>
      <c r="C176">
        <f t="shared" si="7"/>
        <v>7.8676492738118498E-2</v>
      </c>
      <c r="D176" s="4">
        <f t="shared" si="8"/>
        <v>3359.2818182653918</v>
      </c>
      <c r="E176">
        <f t="shared" si="9"/>
        <v>169</v>
      </c>
    </row>
    <row r="177" spans="1:5" x14ac:dyDescent="0.15">
      <c r="A177" s="2">
        <v>36557</v>
      </c>
      <c r="B177" s="1">
        <v>4012.3710000000001</v>
      </c>
      <c r="C177">
        <f t="shared" si="7"/>
        <v>9.9293582865079333E-2</v>
      </c>
      <c r="D177" s="4">
        <f t="shared" si="8"/>
        <v>3634.1865518525747</v>
      </c>
      <c r="E177">
        <f t="shared" si="9"/>
        <v>170</v>
      </c>
    </row>
    <row r="178" spans="1:5" x14ac:dyDescent="0.15">
      <c r="A178" s="2">
        <v>36586</v>
      </c>
      <c r="B178" s="1">
        <v>4436.54</v>
      </c>
      <c r="C178">
        <f t="shared" si="7"/>
        <v>0.10049245496230177</v>
      </c>
      <c r="D178" s="4">
        <f t="shared" si="8"/>
        <v>4013.4727289335951</v>
      </c>
      <c r="E178">
        <f t="shared" si="9"/>
        <v>171</v>
      </c>
    </row>
    <row r="179" spans="1:5" x14ac:dyDescent="0.15">
      <c r="A179" s="2">
        <v>36617</v>
      </c>
      <c r="B179" s="1">
        <v>3742.25</v>
      </c>
      <c r="C179">
        <f t="shared" si="7"/>
        <v>-0.17018775855571025</v>
      </c>
      <c r="D179" s="4">
        <f t="shared" si="8"/>
        <v>4437.6717544807807</v>
      </c>
      <c r="E179">
        <f t="shared" si="9"/>
        <v>172</v>
      </c>
    </row>
    <row r="180" spans="1:5" x14ac:dyDescent="0.15">
      <c r="A180" s="2">
        <v>36647</v>
      </c>
      <c r="B180" s="1">
        <v>3412.799</v>
      </c>
      <c r="C180">
        <f t="shared" si="7"/>
        <v>-9.2154259092835505E-2</v>
      </c>
      <c r="D180" s="4">
        <f t="shared" si="8"/>
        <v>3743.3003877220108</v>
      </c>
      <c r="E180">
        <f t="shared" si="9"/>
        <v>173</v>
      </c>
    </row>
    <row r="181" spans="1:5" x14ac:dyDescent="0.15">
      <c r="A181" s="2">
        <v>36678</v>
      </c>
      <c r="B181" s="1">
        <v>3748.819</v>
      </c>
      <c r="C181">
        <f t="shared" si="7"/>
        <v>9.3908081326696785E-2</v>
      </c>
      <c r="D181" s="4">
        <f t="shared" si="8"/>
        <v>3413.8042487121161</v>
      </c>
      <c r="E181">
        <f t="shared" si="9"/>
        <v>174</v>
      </c>
    </row>
    <row r="182" spans="1:5" x14ac:dyDescent="0.15">
      <c r="A182" s="2">
        <v>36708</v>
      </c>
      <c r="B182" s="1">
        <v>3825.931</v>
      </c>
      <c r="C182">
        <f t="shared" si="7"/>
        <v>2.0360979307583953E-2</v>
      </c>
      <c r="D182" s="4">
        <f t="shared" si="8"/>
        <v>3749.8451267681185</v>
      </c>
      <c r="E182">
        <f t="shared" si="9"/>
        <v>175</v>
      </c>
    </row>
    <row r="183" spans="1:5" x14ac:dyDescent="0.15">
      <c r="A183" s="2">
        <v>36739</v>
      </c>
      <c r="B183" s="1">
        <v>3772.6329999999998</v>
      </c>
      <c r="C183">
        <f t="shared" si="7"/>
        <v>-1.4028670180382757E-2</v>
      </c>
      <c r="D183" s="4">
        <f t="shared" si="8"/>
        <v>3826.9415086608892</v>
      </c>
      <c r="E183">
        <f t="shared" si="9"/>
        <v>176</v>
      </c>
    </row>
    <row r="184" spans="1:5" x14ac:dyDescent="0.15">
      <c r="A184" s="2">
        <v>36770</v>
      </c>
      <c r="B184" s="1">
        <v>3742.1959999999999</v>
      </c>
      <c r="C184">
        <f t="shared" si="7"/>
        <v>-8.1005612868048932E-3</v>
      </c>
      <c r="D184" s="4">
        <f t="shared" si="8"/>
        <v>3773.6224777115481</v>
      </c>
      <c r="E184">
        <f t="shared" si="9"/>
        <v>177</v>
      </c>
    </row>
    <row r="185" spans="1:5" x14ac:dyDescent="0.15">
      <c r="A185" s="2">
        <v>36800</v>
      </c>
      <c r="B185" s="1">
        <v>3268.183</v>
      </c>
      <c r="C185">
        <f t="shared" si="7"/>
        <v>-0.13543843190549415</v>
      </c>
      <c r="D185" s="4">
        <f t="shared" si="8"/>
        <v>3743.1799983752899</v>
      </c>
      <c r="E185">
        <f t="shared" si="9"/>
        <v>178</v>
      </c>
    </row>
    <row r="186" spans="1:5" x14ac:dyDescent="0.15">
      <c r="A186" s="2">
        <v>36831</v>
      </c>
      <c r="B186" s="1">
        <v>2943.9050000000002</v>
      </c>
      <c r="C186">
        <f t="shared" si="7"/>
        <v>-0.10449724165773694</v>
      </c>
      <c r="D186" s="4">
        <f t="shared" si="8"/>
        <v>3269.1121041162128</v>
      </c>
      <c r="E186">
        <f t="shared" si="9"/>
        <v>179</v>
      </c>
    </row>
    <row r="187" spans="1:5" x14ac:dyDescent="0.15">
      <c r="A187" s="2">
        <v>36861</v>
      </c>
      <c r="B187" s="1">
        <v>2578.7510000000002</v>
      </c>
      <c r="C187">
        <f t="shared" si="7"/>
        <v>-0.13243175813620581</v>
      </c>
      <c r="D187" s="4">
        <f t="shared" si="8"/>
        <v>2944.8071374060428</v>
      </c>
      <c r="E187">
        <f t="shared" si="9"/>
        <v>180</v>
      </c>
    </row>
    <row r="188" spans="1:5" x14ac:dyDescent="0.15">
      <c r="A188" s="2">
        <v>36892</v>
      </c>
      <c r="B188" s="1">
        <v>2519.1</v>
      </c>
      <c r="C188">
        <f t="shared" si="7"/>
        <v>-2.3403478312538722E-2</v>
      </c>
      <c r="D188" s="4">
        <f t="shared" si="8"/>
        <v>2579.6156721829411</v>
      </c>
      <c r="E188">
        <f t="shared" si="9"/>
        <v>181</v>
      </c>
    </row>
    <row r="189" spans="1:5" x14ac:dyDescent="0.15">
      <c r="A189" s="2">
        <v>36923</v>
      </c>
      <c r="B189" s="1">
        <v>2244.4319999999998</v>
      </c>
      <c r="C189">
        <f t="shared" si="7"/>
        <v>-0.11544921237437714</v>
      </c>
      <c r="D189" s="4">
        <f t="shared" si="8"/>
        <v>2519.9806335472945</v>
      </c>
      <c r="E189">
        <f t="shared" si="9"/>
        <v>182</v>
      </c>
    </row>
    <row r="190" spans="1:5" x14ac:dyDescent="0.15">
      <c r="A190" s="2">
        <v>36951</v>
      </c>
      <c r="B190" s="1">
        <v>1752.6679999999999</v>
      </c>
      <c r="C190">
        <f t="shared" si="7"/>
        <v>-0.24731328411629203</v>
      </c>
      <c r="D190" s="4">
        <f t="shared" si="8"/>
        <v>2245.3111655018702</v>
      </c>
      <c r="E190">
        <f t="shared" si="9"/>
        <v>183</v>
      </c>
    </row>
    <row r="191" spans="1:5" x14ac:dyDescent="0.15">
      <c r="A191" s="2">
        <v>36982</v>
      </c>
      <c r="B191" s="1">
        <v>1677.5540000000001</v>
      </c>
      <c r="C191">
        <f t="shared" si="7"/>
        <v>-4.380241827917291E-2</v>
      </c>
      <c r="D191" s="4">
        <f t="shared" si="8"/>
        <v>1753.5097052080735</v>
      </c>
      <c r="E191">
        <f t="shared" si="9"/>
        <v>184</v>
      </c>
    </row>
    <row r="192" spans="1:5" x14ac:dyDescent="0.15">
      <c r="A192" s="2">
        <v>37012</v>
      </c>
      <c r="B192" s="1">
        <v>1902.6289999999999</v>
      </c>
      <c r="C192">
        <f t="shared" si="7"/>
        <v>0.12589983386841938</v>
      </c>
      <c r="D192" s="4">
        <f t="shared" si="8"/>
        <v>1678.4204499822206</v>
      </c>
      <c r="E192">
        <f t="shared" si="9"/>
        <v>185</v>
      </c>
    </row>
    <row r="193" spans="1:5" x14ac:dyDescent="0.15">
      <c r="A193" s="2">
        <v>37043</v>
      </c>
      <c r="B193" s="1">
        <v>1795.329</v>
      </c>
      <c r="C193">
        <f t="shared" si="7"/>
        <v>-5.8048321920740352E-2</v>
      </c>
      <c r="D193" s="4">
        <f t="shared" si="8"/>
        <v>1903.5698592207707</v>
      </c>
      <c r="E193">
        <f t="shared" si="9"/>
        <v>186</v>
      </c>
    </row>
    <row r="194" spans="1:5" x14ac:dyDescent="0.15">
      <c r="A194" s="2">
        <v>37073</v>
      </c>
      <c r="B194" s="1">
        <v>1693.38</v>
      </c>
      <c r="C194">
        <f t="shared" si="7"/>
        <v>-5.8461760455671738E-2</v>
      </c>
      <c r="D194" s="4">
        <f t="shared" si="8"/>
        <v>1796.25252356278</v>
      </c>
      <c r="E194">
        <f t="shared" si="9"/>
        <v>187</v>
      </c>
    </row>
    <row r="195" spans="1:5" x14ac:dyDescent="0.15">
      <c r="A195" s="2">
        <v>37104</v>
      </c>
      <c r="B195" s="1">
        <v>1589.9649999999999</v>
      </c>
      <c r="C195">
        <f t="shared" si="7"/>
        <v>-6.3014528186411845E-2</v>
      </c>
      <c r="D195" s="4">
        <f t="shared" si="8"/>
        <v>1694.295531024379</v>
      </c>
      <c r="E195">
        <f t="shared" si="9"/>
        <v>188</v>
      </c>
    </row>
    <row r="196" spans="1:5" x14ac:dyDescent="0.15">
      <c r="A196" s="2">
        <v>37135</v>
      </c>
      <c r="B196" s="1">
        <v>1250.873</v>
      </c>
      <c r="C196">
        <f t="shared" si="7"/>
        <v>-0.23987029586482195</v>
      </c>
      <c r="D196" s="4">
        <f t="shared" si="8"/>
        <v>1590.9005315908519</v>
      </c>
      <c r="E196">
        <f t="shared" si="9"/>
        <v>189</v>
      </c>
    </row>
    <row r="197" spans="1:5" x14ac:dyDescent="0.15">
      <c r="A197" s="2">
        <v>37165</v>
      </c>
      <c r="B197" s="1">
        <v>1334.297</v>
      </c>
      <c r="C197">
        <f t="shared" si="7"/>
        <v>6.4562853847357188E-2</v>
      </c>
      <c r="D197" s="4">
        <f t="shared" si="8"/>
        <v>1251.7748401360968</v>
      </c>
      <c r="E197">
        <f t="shared" si="9"/>
        <v>190</v>
      </c>
    </row>
    <row r="198" spans="1:5" x14ac:dyDescent="0.15">
      <c r="A198" s="2">
        <v>37196</v>
      </c>
      <c r="B198" s="1">
        <v>1549.63</v>
      </c>
      <c r="C198">
        <f t="shared" si="7"/>
        <v>0.1496116313642675</v>
      </c>
      <c r="D198" s="4">
        <f t="shared" si="8"/>
        <v>1335.2477708250362</v>
      </c>
      <c r="E198">
        <f t="shared" si="9"/>
        <v>191</v>
      </c>
    </row>
    <row r="199" spans="1:5" x14ac:dyDescent="0.15">
      <c r="A199" s="2">
        <v>37226</v>
      </c>
      <c r="B199" s="1">
        <v>1626.6949999999999</v>
      </c>
      <c r="C199">
        <f t="shared" si="7"/>
        <v>4.8534156319994658E-2</v>
      </c>
      <c r="D199" s="4">
        <f t="shared" si="8"/>
        <v>1550.6554223498147</v>
      </c>
      <c r="E199">
        <f t="shared" si="9"/>
        <v>192</v>
      </c>
    </row>
    <row r="200" spans="1:5" x14ac:dyDescent="0.15">
      <c r="A200" s="2">
        <v>37257</v>
      </c>
      <c r="B200" s="1">
        <v>1598.36</v>
      </c>
      <c r="C200">
        <f t="shared" si="7"/>
        <v>-1.7572245504044983E-2</v>
      </c>
      <c r="D200" s="4">
        <f t="shared" si="8"/>
        <v>1627.7402161681171</v>
      </c>
      <c r="E200">
        <f t="shared" si="9"/>
        <v>193</v>
      </c>
    </row>
    <row r="201" spans="1:5" x14ac:dyDescent="0.15">
      <c r="A201" s="2">
        <v>37288</v>
      </c>
      <c r="B201" s="1">
        <v>1429.9760000000001</v>
      </c>
      <c r="C201">
        <f t="shared" si="7"/>
        <v>-0.1113204426598028</v>
      </c>
      <c r="D201" s="4">
        <f t="shared" si="8"/>
        <v>1599.404805251791</v>
      </c>
      <c r="E201">
        <f t="shared" si="9"/>
        <v>194</v>
      </c>
    </row>
    <row r="202" spans="1:5" x14ac:dyDescent="0.15">
      <c r="A202" s="2">
        <v>37316</v>
      </c>
      <c r="B202" s="1">
        <v>1486.0630000000001</v>
      </c>
      <c r="C202">
        <f t="shared" ref="C202:C265" si="10">LN(B202/B201)</f>
        <v>3.8472680175838374E-2</v>
      </c>
      <c r="D202" s="4">
        <f t="shared" si="8"/>
        <v>1430.9849143654428</v>
      </c>
      <c r="E202">
        <f t="shared" si="9"/>
        <v>195</v>
      </c>
    </row>
    <row r="203" spans="1:5" x14ac:dyDescent="0.15">
      <c r="A203" s="2">
        <v>37347</v>
      </c>
      <c r="B203" s="1">
        <v>1356.3869999999999</v>
      </c>
      <c r="C203">
        <f t="shared" si="10"/>
        <v>-9.1305794060066905E-2</v>
      </c>
      <c r="D203" s="4">
        <f t="shared" si="8"/>
        <v>1487.0988176274645</v>
      </c>
      <c r="E203">
        <f t="shared" si="9"/>
        <v>196</v>
      </c>
    </row>
    <row r="204" spans="1:5" x14ac:dyDescent="0.15">
      <c r="A204" s="2">
        <v>37377</v>
      </c>
      <c r="B204" s="1">
        <v>1248.5239999999999</v>
      </c>
      <c r="C204">
        <f t="shared" si="10"/>
        <v>-8.2862493409353324E-2</v>
      </c>
      <c r="D204" s="4">
        <f t="shared" si="8"/>
        <v>1357.3932233011176</v>
      </c>
      <c r="E204">
        <f t="shared" si="9"/>
        <v>197</v>
      </c>
    </row>
    <row r="205" spans="1:5" x14ac:dyDescent="0.15">
      <c r="A205" s="2">
        <v>37408</v>
      </c>
      <c r="B205" s="1">
        <v>1105.0509999999999</v>
      </c>
      <c r="C205">
        <f t="shared" si="10"/>
        <v>-0.12207056586979731</v>
      </c>
      <c r="D205" s="4">
        <f t="shared" si="8"/>
        <v>1249.4806176306529</v>
      </c>
      <c r="E205">
        <f t="shared" si="9"/>
        <v>198</v>
      </c>
    </row>
    <row r="206" spans="1:5" x14ac:dyDescent="0.15">
      <c r="A206" s="2">
        <v>37438</v>
      </c>
      <c r="B206" s="1">
        <v>977.60500000000002</v>
      </c>
      <c r="C206">
        <f t="shared" si="10"/>
        <v>-0.12254106376241469</v>
      </c>
      <c r="D206" s="4">
        <f t="shared" si="8"/>
        <v>1105.9780491615361</v>
      </c>
      <c r="E206">
        <f t="shared" si="9"/>
        <v>199</v>
      </c>
    </row>
    <row r="207" spans="1:5" x14ac:dyDescent="0.15">
      <c r="A207" s="2">
        <v>37469</v>
      </c>
      <c r="B207" s="1">
        <v>960.47299999999996</v>
      </c>
      <c r="C207">
        <f t="shared" si="10"/>
        <v>-1.7679831516216493E-2</v>
      </c>
      <c r="D207" s="4">
        <f t="shared" si="8"/>
        <v>978.53287129444629</v>
      </c>
      <c r="E207">
        <f t="shared" si="9"/>
        <v>200</v>
      </c>
    </row>
    <row r="208" spans="1:5" x14ac:dyDescent="0.15">
      <c r="A208" s="2">
        <v>37500</v>
      </c>
      <c r="B208" s="1">
        <v>893.18</v>
      </c>
      <c r="C208">
        <f t="shared" si="10"/>
        <v>-7.2637743140710032E-2</v>
      </c>
      <c r="D208" s="4">
        <f t="shared" si="8"/>
        <v>961.4071038729212</v>
      </c>
      <c r="E208">
        <f t="shared" si="9"/>
        <v>201</v>
      </c>
    </row>
    <row r="209" spans="1:5" x14ac:dyDescent="0.15">
      <c r="A209" s="2">
        <v>37530</v>
      </c>
      <c r="B209" s="1">
        <v>913.21299999999997</v>
      </c>
      <c r="C209">
        <f t="shared" si="10"/>
        <v>2.2181021895544696E-2</v>
      </c>
      <c r="D209" s="4">
        <f t="shared" si="8"/>
        <v>894.10442920919002</v>
      </c>
      <c r="E209">
        <f t="shared" si="9"/>
        <v>202</v>
      </c>
    </row>
    <row r="210" spans="1:5" x14ac:dyDescent="0.15">
      <c r="A210" s="2">
        <v>37561</v>
      </c>
      <c r="B210" s="1">
        <v>1057.7080000000001</v>
      </c>
      <c r="C210">
        <f t="shared" si="10"/>
        <v>0.14689043167760482</v>
      </c>
      <c r="D210" s="4">
        <f t="shared" si="8"/>
        <v>914.15266481882315</v>
      </c>
      <c r="E210">
        <f t="shared" si="9"/>
        <v>203</v>
      </c>
    </row>
    <row r="211" spans="1:5" x14ac:dyDescent="0.15">
      <c r="A211" s="2">
        <v>37591</v>
      </c>
      <c r="B211" s="1">
        <v>1032.75</v>
      </c>
      <c r="C211">
        <f t="shared" si="10"/>
        <v>-2.3879155609885384E-2</v>
      </c>
      <c r="D211" s="4">
        <f t="shared" si="8"/>
        <v>1058.6648025916429</v>
      </c>
      <c r="E211">
        <f t="shared" si="9"/>
        <v>204</v>
      </c>
    </row>
    <row r="212" spans="1:5" x14ac:dyDescent="0.15">
      <c r="A212" s="2">
        <v>37622</v>
      </c>
      <c r="B212" s="1">
        <v>1035.548</v>
      </c>
      <c r="C212">
        <f t="shared" si="10"/>
        <v>2.7056079025874658E-3</v>
      </c>
      <c r="D212" s="4">
        <f t="shared" si="8"/>
        <v>1033.7164755405411</v>
      </c>
      <c r="E212">
        <f t="shared" si="9"/>
        <v>205</v>
      </c>
    </row>
    <row r="213" spans="1:5" x14ac:dyDescent="0.15">
      <c r="A213" s="2">
        <v>37653</v>
      </c>
      <c r="B213" s="1">
        <v>984.15300000000002</v>
      </c>
      <c r="C213">
        <f t="shared" si="10"/>
        <v>-5.090466140930585E-2</v>
      </c>
      <c r="D213" s="4">
        <f t="shared" si="8"/>
        <v>1036.5494255750593</v>
      </c>
      <c r="E213">
        <f t="shared" si="9"/>
        <v>206</v>
      </c>
    </row>
    <row r="214" spans="1:5" x14ac:dyDescent="0.15">
      <c r="A214" s="2">
        <v>37681</v>
      </c>
      <c r="B214" s="1">
        <v>1028.749</v>
      </c>
      <c r="C214">
        <f t="shared" si="10"/>
        <v>4.4317407167188454E-2</v>
      </c>
      <c r="D214" s="4">
        <f t="shared" si="8"/>
        <v>985.16174035564825</v>
      </c>
      <c r="E214">
        <f t="shared" si="9"/>
        <v>207</v>
      </c>
    </row>
    <row r="215" spans="1:5" x14ac:dyDescent="0.15">
      <c r="A215" s="2">
        <v>37712</v>
      </c>
      <c r="B215" s="1">
        <v>1068.6089999999999</v>
      </c>
      <c r="C215">
        <f t="shared" si="10"/>
        <v>3.8014301785559507E-2</v>
      </c>
      <c r="D215" s="4">
        <f t="shared" ref="D215:D278" si="11">EXP(_xlfn.FORECAST.LINEAR(E215,C201:C214,E201:E214))+B214</f>
        <v>1029.7844556840837</v>
      </c>
      <c r="E215">
        <f t="shared" ref="E215:E278" si="12">+E214+1</f>
        <v>208</v>
      </c>
    </row>
    <row r="216" spans="1:5" x14ac:dyDescent="0.15">
      <c r="A216" s="2">
        <v>37742</v>
      </c>
      <c r="B216" s="1">
        <v>1144.999</v>
      </c>
      <c r="C216">
        <f t="shared" si="10"/>
        <v>6.9045960902609504E-2</v>
      </c>
      <c r="D216" s="4">
        <f t="shared" si="11"/>
        <v>1069.6504942114136</v>
      </c>
      <c r="E216">
        <f t="shared" si="12"/>
        <v>209</v>
      </c>
    </row>
    <row r="217" spans="1:5" x14ac:dyDescent="0.15">
      <c r="A217" s="2">
        <v>37773</v>
      </c>
      <c r="B217" s="1">
        <v>1214.444</v>
      </c>
      <c r="C217">
        <f t="shared" si="10"/>
        <v>5.888259524355121E-2</v>
      </c>
      <c r="D217" s="4">
        <f t="shared" si="11"/>
        <v>1146.0787737845899</v>
      </c>
      <c r="E217">
        <f t="shared" si="12"/>
        <v>210</v>
      </c>
    </row>
    <row r="218" spans="1:5" x14ac:dyDescent="0.15">
      <c r="A218" s="2">
        <v>37803</v>
      </c>
      <c r="B218" s="1">
        <v>1268.7529999999999</v>
      </c>
      <c r="C218">
        <f t="shared" si="10"/>
        <v>4.3748169450257127E-2</v>
      </c>
      <c r="D218" s="4">
        <f t="shared" si="11"/>
        <v>1215.5339335976628</v>
      </c>
      <c r="E218">
        <f t="shared" si="12"/>
        <v>211</v>
      </c>
    </row>
    <row r="219" spans="1:5" x14ac:dyDescent="0.15">
      <c r="A219" s="2">
        <v>37834</v>
      </c>
      <c r="B219" s="1">
        <v>1272.499</v>
      </c>
      <c r="C219">
        <f t="shared" si="10"/>
        <v>2.9481552504305444E-3</v>
      </c>
      <c r="D219" s="4">
        <f t="shared" si="11"/>
        <v>1269.8446509007763</v>
      </c>
      <c r="E219">
        <f t="shared" si="12"/>
        <v>212</v>
      </c>
    </row>
    <row r="220" spans="1:5" x14ac:dyDescent="0.15">
      <c r="A220" s="2">
        <v>37865</v>
      </c>
      <c r="B220" s="1">
        <v>1358.2190000000001</v>
      </c>
      <c r="C220">
        <f t="shared" si="10"/>
        <v>6.5191599115317134E-2</v>
      </c>
      <c r="D220" s="4">
        <f t="shared" si="11"/>
        <v>1273.5678044099943</v>
      </c>
      <c r="E220">
        <f t="shared" si="12"/>
        <v>213</v>
      </c>
    </row>
    <row r="221" spans="1:5" x14ac:dyDescent="0.15">
      <c r="A221" s="2">
        <v>37895</v>
      </c>
      <c r="B221" s="1">
        <v>1395.5920000000001</v>
      </c>
      <c r="C221">
        <f t="shared" si="10"/>
        <v>2.7144415309601103E-2</v>
      </c>
      <c r="D221" s="4">
        <f t="shared" si="11"/>
        <v>1359.2797431861241</v>
      </c>
      <c r="E221">
        <f t="shared" si="12"/>
        <v>214</v>
      </c>
    </row>
    <row r="222" spans="1:5" x14ac:dyDescent="0.15">
      <c r="A222" s="2">
        <v>37926</v>
      </c>
      <c r="B222" s="1">
        <v>1412.8019999999999</v>
      </c>
      <c r="C222">
        <f t="shared" si="10"/>
        <v>1.2256268482562109E-2</v>
      </c>
      <c r="D222" s="4">
        <f t="shared" si="11"/>
        <v>1396.6461939430444</v>
      </c>
      <c r="E222">
        <f t="shared" si="12"/>
        <v>215</v>
      </c>
    </row>
    <row r="223" spans="1:5" x14ac:dyDescent="0.15">
      <c r="A223" s="2">
        <v>37956</v>
      </c>
      <c r="B223" s="1">
        <v>1427.079</v>
      </c>
      <c r="C223">
        <f t="shared" si="10"/>
        <v>1.005473136423268E-2</v>
      </c>
      <c r="D223" s="4">
        <f t="shared" si="11"/>
        <v>1413.8336801533897</v>
      </c>
      <c r="E223">
        <f t="shared" si="12"/>
        <v>216</v>
      </c>
    </row>
    <row r="224" spans="1:5" x14ac:dyDescent="0.15">
      <c r="A224" s="2">
        <v>37987</v>
      </c>
      <c r="B224" s="1">
        <v>1521.3040000000001</v>
      </c>
      <c r="C224">
        <f t="shared" si="10"/>
        <v>6.3938163954339405E-2</v>
      </c>
      <c r="D224" s="4">
        <f t="shared" si="11"/>
        <v>1428.1021075949322</v>
      </c>
      <c r="E224">
        <f t="shared" si="12"/>
        <v>217</v>
      </c>
    </row>
    <row r="225" spans="1:5" x14ac:dyDescent="0.15">
      <c r="A225" s="2">
        <v>38018</v>
      </c>
      <c r="B225" s="1">
        <v>1485.366</v>
      </c>
      <c r="C225">
        <f t="shared" si="10"/>
        <v>-2.3906655279961327E-2</v>
      </c>
      <c r="D225" s="4">
        <f t="shared" si="11"/>
        <v>1522.3576102373918</v>
      </c>
      <c r="E225">
        <f t="shared" si="12"/>
        <v>218</v>
      </c>
    </row>
    <row r="226" spans="1:5" x14ac:dyDescent="0.15">
      <c r="A226" s="2">
        <v>38047</v>
      </c>
      <c r="B226" s="1">
        <v>1428.9359999999999</v>
      </c>
      <c r="C226">
        <f t="shared" si="10"/>
        <v>-3.8731095152954774E-2</v>
      </c>
      <c r="D226" s="4">
        <f t="shared" si="11"/>
        <v>1486.39564210096</v>
      </c>
      <c r="E226">
        <f t="shared" si="12"/>
        <v>219</v>
      </c>
    </row>
    <row r="227" spans="1:5" x14ac:dyDescent="0.15">
      <c r="A227" s="2">
        <v>38078</v>
      </c>
      <c r="B227" s="1">
        <v>1469.3130000000001</v>
      </c>
      <c r="C227">
        <f t="shared" si="10"/>
        <v>2.7864833230500728E-2</v>
      </c>
      <c r="D227" s="4">
        <f t="shared" si="11"/>
        <v>1429.9426616332353</v>
      </c>
      <c r="E227">
        <f t="shared" si="12"/>
        <v>220</v>
      </c>
    </row>
    <row r="228" spans="1:5" x14ac:dyDescent="0.15">
      <c r="A228" s="2">
        <v>38108</v>
      </c>
      <c r="B228" s="1">
        <v>1418.1010000000001</v>
      </c>
      <c r="C228">
        <f t="shared" si="10"/>
        <v>-3.5476291957449335E-2</v>
      </c>
      <c r="D228" s="4">
        <f t="shared" si="11"/>
        <v>1470.3080475938059</v>
      </c>
      <c r="E228">
        <f t="shared" si="12"/>
        <v>221</v>
      </c>
    </row>
    <row r="229" spans="1:5" x14ac:dyDescent="0.15">
      <c r="A229" s="2">
        <v>38139</v>
      </c>
      <c r="B229" s="1">
        <v>1478.1610000000001</v>
      </c>
      <c r="C229">
        <f t="shared" si="10"/>
        <v>4.1480094927479463E-2</v>
      </c>
      <c r="D229" s="4">
        <f t="shared" si="11"/>
        <v>1419.0806882386653</v>
      </c>
      <c r="E229">
        <f t="shared" si="12"/>
        <v>222</v>
      </c>
    </row>
    <row r="230" spans="1:5" x14ac:dyDescent="0.15">
      <c r="A230" s="2">
        <v>38169</v>
      </c>
      <c r="B230" s="1">
        <v>1416.953</v>
      </c>
      <c r="C230">
        <f t="shared" si="10"/>
        <v>-4.2289956089027421E-2</v>
      </c>
      <c r="D230" s="4">
        <f t="shared" si="11"/>
        <v>1479.1485114462116</v>
      </c>
      <c r="E230">
        <f t="shared" si="12"/>
        <v>223</v>
      </c>
    </row>
    <row r="231" spans="1:5" x14ac:dyDescent="0.15">
      <c r="A231" s="2">
        <v>38200</v>
      </c>
      <c r="B231" s="1">
        <v>1355.5060000000001</v>
      </c>
      <c r="C231">
        <f t="shared" si="10"/>
        <v>-4.4333975134549654E-2</v>
      </c>
      <c r="D231" s="4">
        <f t="shared" si="11"/>
        <v>1417.9300612451782</v>
      </c>
      <c r="E231">
        <f t="shared" si="12"/>
        <v>224</v>
      </c>
    </row>
    <row r="232" spans="1:5" x14ac:dyDescent="0.15">
      <c r="A232" s="2">
        <v>38231</v>
      </c>
      <c r="B232" s="1">
        <v>1404.8119999999999</v>
      </c>
      <c r="C232">
        <f t="shared" si="10"/>
        <v>3.5728669645756148E-2</v>
      </c>
      <c r="D232" s="4">
        <f t="shared" si="11"/>
        <v>1356.4739786491004</v>
      </c>
      <c r="E232">
        <f t="shared" si="12"/>
        <v>225</v>
      </c>
    </row>
    <row r="233" spans="1:5" x14ac:dyDescent="0.15">
      <c r="A233" s="2">
        <v>38261</v>
      </c>
      <c r="B233" s="1">
        <v>1452.056</v>
      </c>
      <c r="C233">
        <f t="shared" si="10"/>
        <v>3.3076997148549413E-2</v>
      </c>
      <c r="D233" s="4">
        <f t="shared" si="11"/>
        <v>1405.7938980763697</v>
      </c>
      <c r="E233">
        <f t="shared" si="12"/>
        <v>226</v>
      </c>
    </row>
    <row r="234" spans="1:5" x14ac:dyDescent="0.15">
      <c r="A234" s="2">
        <v>38292</v>
      </c>
      <c r="B234" s="1">
        <v>1545.5909999999999</v>
      </c>
      <c r="C234">
        <f t="shared" si="10"/>
        <v>6.2425878325785583E-2</v>
      </c>
      <c r="D234" s="4">
        <f t="shared" si="11"/>
        <v>1453.0444105238121</v>
      </c>
      <c r="E234">
        <f t="shared" si="12"/>
        <v>227</v>
      </c>
    </row>
    <row r="235" spans="1:5" x14ac:dyDescent="0.15">
      <c r="A235" s="2">
        <v>38322</v>
      </c>
      <c r="B235" s="1">
        <v>1612.143</v>
      </c>
      <c r="C235">
        <f t="shared" si="10"/>
        <v>4.2157988349588789E-2</v>
      </c>
      <c r="D235" s="4">
        <f t="shared" si="11"/>
        <v>1546.604378188774</v>
      </c>
      <c r="E235">
        <f t="shared" si="12"/>
        <v>228</v>
      </c>
    </row>
    <row r="236" spans="1:5" x14ac:dyDescent="0.15">
      <c r="A236" s="2">
        <v>38353</v>
      </c>
      <c r="B236" s="1">
        <v>1539.8019999999999</v>
      </c>
      <c r="C236">
        <f t="shared" si="10"/>
        <v>-4.5910513096433465E-2</v>
      </c>
      <c r="D236" s="4">
        <f t="shared" si="11"/>
        <v>1613.1691838038794</v>
      </c>
      <c r="E236">
        <f t="shared" si="12"/>
        <v>229</v>
      </c>
    </row>
    <row r="237" spans="1:5" x14ac:dyDescent="0.15">
      <c r="A237" s="2">
        <v>38384</v>
      </c>
      <c r="B237" s="1">
        <v>1521.4090000000001</v>
      </c>
      <c r="C237">
        <f t="shared" si="10"/>
        <v>-1.2016957563336008E-2</v>
      </c>
      <c r="D237" s="4">
        <f t="shared" si="11"/>
        <v>1540.8121806583131</v>
      </c>
      <c r="E237">
        <f t="shared" si="12"/>
        <v>230</v>
      </c>
    </row>
    <row r="238" spans="1:5" x14ac:dyDescent="0.15">
      <c r="A238" s="2">
        <v>38412</v>
      </c>
      <c r="B238" s="1">
        <v>1499.492</v>
      </c>
      <c r="C238">
        <f t="shared" si="10"/>
        <v>-1.451049508662457E-2</v>
      </c>
      <c r="D238" s="4">
        <f t="shared" si="11"/>
        <v>1522.4146417228442</v>
      </c>
      <c r="E238">
        <f t="shared" si="12"/>
        <v>231</v>
      </c>
    </row>
    <row r="239" spans="1:5" x14ac:dyDescent="0.15">
      <c r="A239" s="2">
        <v>38443</v>
      </c>
      <c r="B239" s="1">
        <v>1447.271</v>
      </c>
      <c r="C239">
        <f t="shared" si="10"/>
        <v>-3.5446669931173506E-2</v>
      </c>
      <c r="D239" s="4">
        <f t="shared" si="11"/>
        <v>1500.5026682647383</v>
      </c>
      <c r="E239">
        <f t="shared" si="12"/>
        <v>232</v>
      </c>
    </row>
    <row r="240" spans="1:5" x14ac:dyDescent="0.15">
      <c r="A240" s="2">
        <v>38473</v>
      </c>
      <c r="B240" s="1">
        <v>1489.885</v>
      </c>
      <c r="C240">
        <f t="shared" si="10"/>
        <v>2.9019221620873906E-2</v>
      </c>
      <c r="D240" s="4">
        <f t="shared" si="11"/>
        <v>1448.2677621183286</v>
      </c>
      <c r="E240">
        <f t="shared" si="12"/>
        <v>233</v>
      </c>
    </row>
    <row r="241" spans="1:5" x14ac:dyDescent="0.15">
      <c r="A241" s="2">
        <v>38504</v>
      </c>
      <c r="B241" s="1">
        <v>1528.1980000000001</v>
      </c>
      <c r="C241">
        <f t="shared" si="10"/>
        <v>2.5390327730557622E-2</v>
      </c>
      <c r="D241" s="4">
        <f t="shared" si="11"/>
        <v>1490.8840951506795</v>
      </c>
      <c r="E241">
        <f t="shared" si="12"/>
        <v>234</v>
      </c>
    </row>
    <row r="242" spans="1:5" x14ac:dyDescent="0.15">
      <c r="A242" s="2">
        <v>38534</v>
      </c>
      <c r="B242" s="1">
        <v>1566.9159999999999</v>
      </c>
      <c r="C242">
        <f t="shared" si="10"/>
        <v>2.5020092819975984E-2</v>
      </c>
      <c r="D242" s="4">
        <f t="shared" si="11"/>
        <v>1529.2079203208914</v>
      </c>
      <c r="E242">
        <f t="shared" si="12"/>
        <v>235</v>
      </c>
    </row>
    <row r="243" spans="1:5" x14ac:dyDescent="0.15">
      <c r="A243" s="2">
        <v>38565</v>
      </c>
      <c r="B243" s="1">
        <v>1587.0709999999999</v>
      </c>
      <c r="C243">
        <f t="shared" si="10"/>
        <v>1.2780822722625242E-2</v>
      </c>
      <c r="D243" s="4">
        <f t="shared" si="11"/>
        <v>1567.9255321730873</v>
      </c>
      <c r="E243">
        <f t="shared" si="12"/>
        <v>236</v>
      </c>
    </row>
    <row r="244" spans="1:5" x14ac:dyDescent="0.15">
      <c r="A244" s="2">
        <v>38596</v>
      </c>
      <c r="B244" s="1">
        <v>1586.548</v>
      </c>
      <c r="C244">
        <f t="shared" si="10"/>
        <v>-3.2959218150288024E-4</v>
      </c>
      <c r="D244" s="4">
        <f t="shared" si="11"/>
        <v>1588.0882898611155</v>
      </c>
      <c r="E244">
        <f t="shared" si="12"/>
        <v>237</v>
      </c>
    </row>
    <row r="245" spans="1:5" x14ac:dyDescent="0.15">
      <c r="A245" s="2">
        <v>38626</v>
      </c>
      <c r="B245" s="1">
        <v>1560.81</v>
      </c>
      <c r="C245">
        <f t="shared" si="10"/>
        <v>-1.63556695853233E-2</v>
      </c>
      <c r="D245" s="4">
        <f t="shared" si="11"/>
        <v>1587.5552951336472</v>
      </c>
      <c r="E245">
        <f t="shared" si="12"/>
        <v>238</v>
      </c>
    </row>
    <row r="246" spans="1:5" x14ac:dyDescent="0.15">
      <c r="A246" s="2">
        <v>38657</v>
      </c>
      <c r="B246" s="1">
        <v>1653.789</v>
      </c>
      <c r="C246">
        <f t="shared" si="10"/>
        <v>5.7864101658375244E-2</v>
      </c>
      <c r="D246" s="4">
        <f t="shared" si="11"/>
        <v>1561.8011133592076</v>
      </c>
      <c r="E246">
        <f t="shared" si="12"/>
        <v>239</v>
      </c>
    </row>
    <row r="247" spans="1:5" x14ac:dyDescent="0.15">
      <c r="A247" s="2">
        <v>38687</v>
      </c>
      <c r="B247" s="1">
        <v>1684.789</v>
      </c>
      <c r="C247">
        <f t="shared" si="10"/>
        <v>1.8571314475998784E-2</v>
      </c>
      <c r="D247" s="4">
        <f t="shared" si="11"/>
        <v>1654.7982816678775</v>
      </c>
      <c r="E247">
        <f t="shared" si="12"/>
        <v>240</v>
      </c>
    </row>
    <row r="248" spans="1:5" x14ac:dyDescent="0.15">
      <c r="A248" s="2">
        <v>38718</v>
      </c>
      <c r="B248" s="1">
        <v>1713.9480000000001</v>
      </c>
      <c r="C248">
        <f t="shared" si="10"/>
        <v>1.7159147914240398E-2</v>
      </c>
      <c r="D248" s="4">
        <f t="shared" si="11"/>
        <v>1685.8040943867097</v>
      </c>
      <c r="E248">
        <f t="shared" si="12"/>
        <v>241</v>
      </c>
    </row>
    <row r="249" spans="1:5" x14ac:dyDescent="0.15">
      <c r="A249" s="2">
        <v>38749</v>
      </c>
      <c r="B249" s="1">
        <v>1671.2619999999999</v>
      </c>
      <c r="C249">
        <f t="shared" si="10"/>
        <v>-2.5220451663099597E-2</v>
      </c>
      <c r="D249" s="4">
        <f t="shared" si="11"/>
        <v>1714.9742991958381</v>
      </c>
      <c r="E249">
        <f t="shared" si="12"/>
        <v>242</v>
      </c>
    </row>
    <row r="250" spans="1:5" x14ac:dyDescent="0.15">
      <c r="A250" s="2">
        <v>38777</v>
      </c>
      <c r="B250" s="1">
        <v>1678.6769999999999</v>
      </c>
      <c r="C250">
        <f t="shared" si="10"/>
        <v>4.4269535116166839E-3</v>
      </c>
      <c r="D250" s="4">
        <f t="shared" si="11"/>
        <v>1672.285018226931</v>
      </c>
      <c r="E250">
        <f t="shared" si="12"/>
        <v>243</v>
      </c>
    </row>
    <row r="251" spans="1:5" x14ac:dyDescent="0.15">
      <c r="A251" s="2">
        <v>38808</v>
      </c>
      <c r="B251" s="1">
        <v>1714.6969999999999</v>
      </c>
      <c r="C251">
        <f t="shared" si="10"/>
        <v>2.123040544979719E-2</v>
      </c>
      <c r="D251" s="4">
        <f t="shared" si="11"/>
        <v>1679.691872179</v>
      </c>
      <c r="E251">
        <f t="shared" si="12"/>
        <v>244</v>
      </c>
    </row>
    <row r="252" spans="1:5" x14ac:dyDescent="0.15">
      <c r="A252" s="2">
        <v>38838</v>
      </c>
      <c r="B252" s="1">
        <v>1637.6479999999999</v>
      </c>
      <c r="C252">
        <f t="shared" si="10"/>
        <v>-4.5975322501471204E-2</v>
      </c>
      <c r="D252" s="4">
        <f t="shared" si="11"/>
        <v>1715.712995435933</v>
      </c>
      <c r="E252">
        <f t="shared" si="12"/>
        <v>245</v>
      </c>
    </row>
    <row r="253" spans="1:5" x14ac:dyDescent="0.15">
      <c r="A253" s="2">
        <v>38869</v>
      </c>
      <c r="B253" s="1">
        <v>1560.0909999999999</v>
      </c>
      <c r="C253">
        <f t="shared" si="10"/>
        <v>-4.8516913229025037E-2</v>
      </c>
      <c r="D253" s="4">
        <f t="shared" si="11"/>
        <v>1638.6442459777409</v>
      </c>
      <c r="E253">
        <f t="shared" si="12"/>
        <v>246</v>
      </c>
    </row>
    <row r="254" spans="1:5" x14ac:dyDescent="0.15">
      <c r="A254" s="2">
        <v>38899</v>
      </c>
      <c r="B254" s="1">
        <v>1501.471</v>
      </c>
      <c r="C254">
        <f t="shared" si="10"/>
        <v>-3.8298858658040433E-2</v>
      </c>
      <c r="D254" s="4">
        <f t="shared" si="11"/>
        <v>1561.0645939201991</v>
      </c>
      <c r="E254">
        <f t="shared" si="12"/>
        <v>247</v>
      </c>
    </row>
    <row r="255" spans="1:5" x14ac:dyDescent="0.15">
      <c r="A255" s="2">
        <v>38930</v>
      </c>
      <c r="B255" s="1">
        <v>1534.3389999999999</v>
      </c>
      <c r="C255">
        <f t="shared" si="10"/>
        <v>2.1654375168295614E-2</v>
      </c>
      <c r="D255" s="4">
        <f t="shared" si="11"/>
        <v>1502.4365321449054</v>
      </c>
      <c r="E255">
        <f t="shared" si="12"/>
        <v>248</v>
      </c>
    </row>
    <row r="256" spans="1:5" x14ac:dyDescent="0.15">
      <c r="A256" s="2">
        <v>38961</v>
      </c>
      <c r="B256" s="1">
        <v>1621.182</v>
      </c>
      <c r="C256">
        <f t="shared" si="10"/>
        <v>5.5055843419916858E-2</v>
      </c>
      <c r="D256" s="4">
        <f t="shared" si="11"/>
        <v>1535.3146220018143</v>
      </c>
      <c r="E256">
        <f t="shared" si="12"/>
        <v>249</v>
      </c>
    </row>
    <row r="257" spans="1:5" x14ac:dyDescent="0.15">
      <c r="A257" s="2">
        <v>38991</v>
      </c>
      <c r="B257" s="1">
        <v>1704.203</v>
      </c>
      <c r="C257">
        <f t="shared" si="10"/>
        <v>4.9942039943306316E-2</v>
      </c>
      <c r="D257" s="4">
        <f t="shared" si="11"/>
        <v>1622.177328053835</v>
      </c>
      <c r="E257">
        <f t="shared" si="12"/>
        <v>250</v>
      </c>
    </row>
    <row r="258" spans="1:5" x14ac:dyDescent="0.15">
      <c r="A258" s="2">
        <v>39022</v>
      </c>
      <c r="B258" s="1">
        <v>1770.2760000000001</v>
      </c>
      <c r="C258">
        <f t="shared" si="10"/>
        <v>3.8037913866030476E-2</v>
      </c>
      <c r="D258" s="4">
        <f t="shared" si="11"/>
        <v>1705.2137686058265</v>
      </c>
      <c r="E258">
        <f t="shared" si="12"/>
        <v>251</v>
      </c>
    </row>
    <row r="259" spans="1:5" x14ac:dyDescent="0.15">
      <c r="A259" s="2">
        <v>39052</v>
      </c>
      <c r="B259" s="1">
        <v>1780.6769999999999</v>
      </c>
      <c r="C259">
        <f t="shared" si="10"/>
        <v>5.8581624398674976E-3</v>
      </c>
      <c r="D259" s="4">
        <f t="shared" si="11"/>
        <v>1771.2953585598534</v>
      </c>
      <c r="E259">
        <f t="shared" si="12"/>
        <v>252</v>
      </c>
    </row>
    <row r="260" spans="1:5" x14ac:dyDescent="0.15">
      <c r="A260" s="2">
        <v>39083</v>
      </c>
      <c r="B260" s="1">
        <v>1796.384</v>
      </c>
      <c r="C260">
        <f t="shared" si="10"/>
        <v>8.7821264166546287E-3</v>
      </c>
      <c r="D260" s="4">
        <f t="shared" si="11"/>
        <v>1781.6914628356953</v>
      </c>
      <c r="E260">
        <f t="shared" si="12"/>
        <v>253</v>
      </c>
    </row>
    <row r="261" spans="1:5" x14ac:dyDescent="0.15">
      <c r="A261" s="2">
        <v>39114</v>
      </c>
      <c r="B261" s="1">
        <v>1806.0329999999999</v>
      </c>
      <c r="C261">
        <f t="shared" si="10"/>
        <v>5.3569717636164629E-3</v>
      </c>
      <c r="D261" s="4">
        <f t="shared" si="11"/>
        <v>1797.4069572023325</v>
      </c>
      <c r="E261">
        <f t="shared" si="12"/>
        <v>254</v>
      </c>
    </row>
    <row r="262" spans="1:5" x14ac:dyDescent="0.15">
      <c r="A262" s="2">
        <v>39142</v>
      </c>
      <c r="B262" s="1">
        <v>1759.3209999999999</v>
      </c>
      <c r="C262">
        <f t="shared" si="10"/>
        <v>-2.6204788095801471E-2</v>
      </c>
      <c r="D262" s="4">
        <f t="shared" si="11"/>
        <v>1807.0580761518868</v>
      </c>
      <c r="E262">
        <f t="shared" si="12"/>
        <v>255</v>
      </c>
    </row>
    <row r="263" spans="1:5" x14ac:dyDescent="0.15">
      <c r="A263" s="2">
        <v>39173</v>
      </c>
      <c r="B263" s="1">
        <v>1832.8130000000001</v>
      </c>
      <c r="C263">
        <f t="shared" si="10"/>
        <v>4.0924005947192289E-2</v>
      </c>
      <c r="D263" s="4">
        <f t="shared" si="11"/>
        <v>1760.3391689398309</v>
      </c>
      <c r="E263">
        <f t="shared" si="12"/>
        <v>256</v>
      </c>
    </row>
    <row r="264" spans="1:5" x14ac:dyDescent="0.15">
      <c r="A264" s="2">
        <v>39203</v>
      </c>
      <c r="B264" s="1">
        <v>1895.6780000000001</v>
      </c>
      <c r="C264">
        <f t="shared" si="10"/>
        <v>3.3724613081751328E-2</v>
      </c>
      <c r="D264" s="4">
        <f t="shared" si="11"/>
        <v>1833.8377028696646</v>
      </c>
      <c r="E264">
        <f t="shared" si="12"/>
        <v>257</v>
      </c>
    </row>
    <row r="265" spans="1:5" x14ac:dyDescent="0.15">
      <c r="A265" s="2">
        <v>39234</v>
      </c>
      <c r="B265" s="1">
        <v>1922.0450000000001</v>
      </c>
      <c r="C265">
        <f t="shared" si="10"/>
        <v>1.3813165199114416E-2</v>
      </c>
      <c r="D265" s="4">
        <f t="shared" si="11"/>
        <v>1896.7102848973213</v>
      </c>
      <c r="E265">
        <f t="shared" si="12"/>
        <v>258</v>
      </c>
    </row>
    <row r="266" spans="1:5" x14ac:dyDescent="0.15">
      <c r="A266" s="2">
        <v>39264</v>
      </c>
      <c r="B266" s="1">
        <v>1999.0709999999999</v>
      </c>
      <c r="C266">
        <f t="shared" ref="C266:C329" si="13">LN(B266/B265)</f>
        <v>3.9292849261041242E-2</v>
      </c>
      <c r="D266" s="4">
        <f t="shared" si="11"/>
        <v>1923.0810820176002</v>
      </c>
      <c r="E266">
        <f t="shared" si="12"/>
        <v>259</v>
      </c>
    </row>
    <row r="267" spans="1:5" x14ac:dyDescent="0.15">
      <c r="A267" s="2">
        <v>39295</v>
      </c>
      <c r="B267" s="1">
        <v>1931.2670000000001</v>
      </c>
      <c r="C267">
        <f t="shared" si="13"/>
        <v>-3.450630843222903E-2</v>
      </c>
      <c r="D267" s="4">
        <f t="shared" si="11"/>
        <v>2000.1064394921605</v>
      </c>
      <c r="E267">
        <f t="shared" si="12"/>
        <v>260</v>
      </c>
    </row>
    <row r="268" spans="1:5" x14ac:dyDescent="0.15">
      <c r="A268" s="2">
        <v>39326</v>
      </c>
      <c r="B268" s="1">
        <v>2024.2819999999999</v>
      </c>
      <c r="C268">
        <f t="shared" si="13"/>
        <v>4.7038805569034357E-2</v>
      </c>
      <c r="D268" s="4">
        <f t="shared" si="11"/>
        <v>1932.2769110319207</v>
      </c>
      <c r="E268">
        <f t="shared" si="12"/>
        <v>261</v>
      </c>
    </row>
    <row r="269" spans="1:5" x14ac:dyDescent="0.15">
      <c r="A269" s="2">
        <v>39356</v>
      </c>
      <c r="B269" s="1">
        <v>2164.6350000000002</v>
      </c>
      <c r="C269">
        <f t="shared" si="13"/>
        <v>6.7036686234129894E-2</v>
      </c>
      <c r="D269" s="4">
        <f t="shared" si="11"/>
        <v>2025.291577382171</v>
      </c>
      <c r="E269">
        <f t="shared" si="12"/>
        <v>262</v>
      </c>
    </row>
    <row r="270" spans="1:5" x14ac:dyDescent="0.15">
      <c r="A270" s="2">
        <v>39387</v>
      </c>
      <c r="B270" s="1">
        <v>2080.261</v>
      </c>
      <c r="C270">
        <f t="shared" si="13"/>
        <v>-3.9758389406932708E-2</v>
      </c>
      <c r="D270" s="4">
        <f t="shared" si="11"/>
        <v>2165.6579012559805</v>
      </c>
      <c r="E270">
        <f t="shared" si="12"/>
        <v>263</v>
      </c>
    </row>
    <row r="271" spans="1:5" x14ac:dyDescent="0.15">
      <c r="A271" s="2">
        <v>39417</v>
      </c>
      <c r="B271" s="1">
        <v>2089.83</v>
      </c>
      <c r="C271">
        <f t="shared" si="13"/>
        <v>4.5893563451428554E-3</v>
      </c>
      <c r="D271" s="4">
        <f t="shared" si="11"/>
        <v>2081.2706642941985</v>
      </c>
      <c r="E271">
        <f t="shared" si="12"/>
        <v>264</v>
      </c>
    </row>
    <row r="272" spans="1:5" x14ac:dyDescent="0.15">
      <c r="A272" s="2">
        <v>39448</v>
      </c>
      <c r="B272" s="1">
        <v>1886.383</v>
      </c>
      <c r="C272">
        <f t="shared" si="13"/>
        <v>-0.10242148406965469</v>
      </c>
      <c r="D272" s="4">
        <f t="shared" si="11"/>
        <v>2090.841556493277</v>
      </c>
      <c r="E272">
        <f t="shared" si="12"/>
        <v>265</v>
      </c>
    </row>
    <row r="273" spans="1:5" x14ac:dyDescent="0.15">
      <c r="A273" s="2">
        <v>39479</v>
      </c>
      <c r="B273" s="1">
        <v>1784.93</v>
      </c>
      <c r="C273">
        <f t="shared" si="13"/>
        <v>-5.5282040109519592E-2</v>
      </c>
      <c r="D273" s="4">
        <f t="shared" si="11"/>
        <v>1887.3653478030444</v>
      </c>
      <c r="E273">
        <f t="shared" si="12"/>
        <v>266</v>
      </c>
    </row>
    <row r="274" spans="1:5" x14ac:dyDescent="0.15">
      <c r="A274" s="2">
        <v>39508</v>
      </c>
      <c r="B274" s="1">
        <v>1748.1679999999999</v>
      </c>
      <c r="C274">
        <f t="shared" si="13"/>
        <v>-2.0810816321466967E-2</v>
      </c>
      <c r="D274" s="4">
        <f t="shared" si="11"/>
        <v>1785.8959251103149</v>
      </c>
      <c r="E274">
        <f t="shared" si="12"/>
        <v>267</v>
      </c>
    </row>
    <row r="275" spans="1:5" x14ac:dyDescent="0.15">
      <c r="A275" s="2">
        <v>39539</v>
      </c>
      <c r="B275" s="1">
        <v>1868.32</v>
      </c>
      <c r="C275">
        <f t="shared" si="13"/>
        <v>6.6471248890361906E-2</v>
      </c>
      <c r="D275" s="4">
        <f t="shared" si="11"/>
        <v>1749.1296069806026</v>
      </c>
      <c r="E275">
        <f t="shared" si="12"/>
        <v>268</v>
      </c>
    </row>
    <row r="276" spans="1:5" x14ac:dyDescent="0.15">
      <c r="A276" s="2">
        <v>39569</v>
      </c>
      <c r="B276" s="1">
        <v>1990.9480000000001</v>
      </c>
      <c r="C276">
        <f t="shared" si="13"/>
        <v>6.3571275866842983E-2</v>
      </c>
      <c r="D276" s="4">
        <f t="shared" si="11"/>
        <v>1869.3018479310742</v>
      </c>
      <c r="E276">
        <f t="shared" si="12"/>
        <v>269</v>
      </c>
    </row>
    <row r="277" spans="1:5" x14ac:dyDescent="0.15">
      <c r="A277" s="2">
        <v>39600</v>
      </c>
      <c r="B277" s="1">
        <v>1950.3</v>
      </c>
      <c r="C277">
        <f t="shared" si="13"/>
        <v>-2.0627700315715026E-2</v>
      </c>
      <c r="D277" s="4">
        <f t="shared" si="11"/>
        <v>1991.942136395847</v>
      </c>
      <c r="E277">
        <f t="shared" si="12"/>
        <v>270</v>
      </c>
    </row>
    <row r="278" spans="1:5" x14ac:dyDescent="0.15">
      <c r="A278" s="2">
        <v>39630</v>
      </c>
      <c r="B278" s="1">
        <v>1830.953</v>
      </c>
      <c r="C278">
        <f t="shared" si="13"/>
        <v>-6.3146610566792452E-2</v>
      </c>
      <c r="D278" s="4">
        <f t="shared" si="11"/>
        <v>1951.2913808377004</v>
      </c>
      <c r="E278">
        <f t="shared" si="12"/>
        <v>271</v>
      </c>
    </row>
    <row r="279" spans="1:5" x14ac:dyDescent="0.15">
      <c r="A279" s="2">
        <v>39661</v>
      </c>
      <c r="B279" s="1">
        <v>1905.027</v>
      </c>
      <c r="C279">
        <f t="shared" si="13"/>
        <v>3.9659585376968343E-2</v>
      </c>
      <c r="D279" s="4">
        <f t="shared" ref="D279:D342" si="14">EXP(_xlfn.FORECAST.LINEAR(E279,C265:C278,E265:E278))+B278</f>
        <v>1831.9304412493493</v>
      </c>
      <c r="E279">
        <f t="shared" ref="E279:E342" si="15">+E278+1</f>
        <v>272</v>
      </c>
    </row>
    <row r="280" spans="1:5" x14ac:dyDescent="0.15">
      <c r="A280" s="2">
        <v>39692</v>
      </c>
      <c r="B280" s="1">
        <v>1710.0029999999999</v>
      </c>
      <c r="C280">
        <f t="shared" si="13"/>
        <v>-0.10800105680757716</v>
      </c>
      <c r="D280" s="4">
        <f t="shared" si="14"/>
        <v>1906.0191193961336</v>
      </c>
      <c r="E280">
        <f t="shared" si="15"/>
        <v>273</v>
      </c>
    </row>
    <row r="281" spans="1:5" x14ac:dyDescent="0.15">
      <c r="A281" s="2">
        <v>39722</v>
      </c>
      <c r="B281" s="1">
        <v>1328.5609999999999</v>
      </c>
      <c r="C281">
        <f t="shared" si="13"/>
        <v>-0.25239872328827029</v>
      </c>
      <c r="D281" s="4">
        <f t="shared" si="14"/>
        <v>1710.9719256116343</v>
      </c>
      <c r="E281">
        <f t="shared" si="15"/>
        <v>274</v>
      </c>
    </row>
    <row r="282" spans="1:5" x14ac:dyDescent="0.15">
      <c r="A282" s="2">
        <v>39753</v>
      </c>
      <c r="B282" s="1">
        <v>1199.0740000000001</v>
      </c>
      <c r="C282">
        <f t="shared" si="13"/>
        <v>-0.10254680937141498</v>
      </c>
      <c r="D282" s="4">
        <f t="shared" si="14"/>
        <v>1329.4616852957724</v>
      </c>
      <c r="E282">
        <f t="shared" si="15"/>
        <v>275</v>
      </c>
    </row>
    <row r="283" spans="1:5" x14ac:dyDescent="0.15">
      <c r="A283" s="2">
        <v>39783</v>
      </c>
      <c r="B283" s="1">
        <v>1188.241</v>
      </c>
      <c r="C283">
        <f t="shared" si="13"/>
        <v>-9.0755299196976363E-3</v>
      </c>
      <c r="D283" s="4">
        <f t="shared" si="14"/>
        <v>1199.9668866912391</v>
      </c>
      <c r="E283">
        <f t="shared" si="15"/>
        <v>276</v>
      </c>
    </row>
    <row r="284" spans="1:5" x14ac:dyDescent="0.15">
      <c r="A284" s="2">
        <v>39814</v>
      </c>
      <c r="B284" s="1">
        <v>1206.451</v>
      </c>
      <c r="C284">
        <f t="shared" si="13"/>
        <v>1.5208929594209017E-2</v>
      </c>
      <c r="D284" s="4">
        <f t="shared" si="14"/>
        <v>1189.1578253956889</v>
      </c>
      <c r="E284">
        <f t="shared" si="15"/>
        <v>277</v>
      </c>
    </row>
    <row r="285" spans="1:5" x14ac:dyDescent="0.15">
      <c r="A285" s="2">
        <v>39845</v>
      </c>
      <c r="B285" s="1">
        <v>1199.413</v>
      </c>
      <c r="C285">
        <f t="shared" si="13"/>
        <v>-5.8507214675773958E-3</v>
      </c>
      <c r="D285" s="4">
        <f t="shared" si="14"/>
        <v>1207.3836638619421</v>
      </c>
      <c r="E285">
        <f t="shared" si="15"/>
        <v>278</v>
      </c>
    </row>
    <row r="286" spans="1:5" x14ac:dyDescent="0.15">
      <c r="A286" s="2">
        <v>39873</v>
      </c>
      <c r="B286" s="1">
        <v>1167.309</v>
      </c>
      <c r="C286">
        <f t="shared" si="13"/>
        <v>-2.7131170699253984E-2</v>
      </c>
      <c r="D286" s="4">
        <f t="shared" si="14"/>
        <v>1200.3617458229553</v>
      </c>
      <c r="E286">
        <f t="shared" si="15"/>
        <v>279</v>
      </c>
    </row>
    <row r="287" spans="1:5" x14ac:dyDescent="0.15">
      <c r="A287" s="2">
        <v>39904</v>
      </c>
      <c r="B287" s="1">
        <v>1332.1579999999999</v>
      </c>
      <c r="C287">
        <f t="shared" si="13"/>
        <v>0.13209908395519482</v>
      </c>
      <c r="D287" s="4">
        <f t="shared" si="14"/>
        <v>1168.2506992441868</v>
      </c>
      <c r="E287">
        <f t="shared" si="15"/>
        <v>280</v>
      </c>
    </row>
    <row r="288" spans="1:5" x14ac:dyDescent="0.15">
      <c r="A288" s="2">
        <v>39934</v>
      </c>
      <c r="B288" s="1">
        <v>1393.473</v>
      </c>
      <c r="C288">
        <f t="shared" si="13"/>
        <v>4.4999008377204781E-2</v>
      </c>
      <c r="D288" s="4">
        <f t="shared" si="14"/>
        <v>1333.1419071057951</v>
      </c>
      <c r="E288">
        <f t="shared" si="15"/>
        <v>281</v>
      </c>
    </row>
    <row r="289" spans="1:5" x14ac:dyDescent="0.15">
      <c r="A289" s="2">
        <v>39965</v>
      </c>
      <c r="B289" s="1">
        <v>1472.1579999999999</v>
      </c>
      <c r="C289">
        <f t="shared" si="13"/>
        <v>5.4930159423618515E-2</v>
      </c>
      <c r="D289" s="4">
        <f t="shared" si="14"/>
        <v>1394.4756229197285</v>
      </c>
      <c r="E289">
        <f t="shared" si="15"/>
        <v>282</v>
      </c>
    </row>
    <row r="290" spans="1:5" x14ac:dyDescent="0.15">
      <c r="A290" s="2">
        <v>39995</v>
      </c>
      <c r="B290" s="1">
        <v>1515.8009999999999</v>
      </c>
      <c r="C290">
        <f t="shared" si="13"/>
        <v>2.9214660610207735E-2</v>
      </c>
      <c r="D290" s="4">
        <f t="shared" si="14"/>
        <v>1473.1961880946735</v>
      </c>
      <c r="E290">
        <f t="shared" si="15"/>
        <v>283</v>
      </c>
    </row>
    <row r="291" spans="1:5" x14ac:dyDescent="0.15">
      <c r="A291" s="2">
        <v>40026</v>
      </c>
      <c r="B291" s="1">
        <v>1617.9449999999999</v>
      </c>
      <c r="C291">
        <f t="shared" si="13"/>
        <v>6.5212813361887723E-2</v>
      </c>
      <c r="D291" s="4">
        <f t="shared" si="14"/>
        <v>1516.868007256345</v>
      </c>
      <c r="E291">
        <f t="shared" si="15"/>
        <v>284</v>
      </c>
    </row>
    <row r="292" spans="1:5" x14ac:dyDescent="0.15">
      <c r="A292" s="2">
        <v>40057</v>
      </c>
      <c r="B292" s="1">
        <v>1688.0129999999999</v>
      </c>
      <c r="C292">
        <f t="shared" si="13"/>
        <v>4.2395272090807914E-2</v>
      </c>
      <c r="D292" s="4">
        <f t="shared" si="14"/>
        <v>1619.0379190841634</v>
      </c>
      <c r="E292">
        <f t="shared" si="15"/>
        <v>285</v>
      </c>
    </row>
    <row r="293" spans="1:5" x14ac:dyDescent="0.15">
      <c r="A293" s="2">
        <v>40087</v>
      </c>
      <c r="B293" s="1">
        <v>1722.001</v>
      </c>
      <c r="C293">
        <f t="shared" si="13"/>
        <v>1.9934889159552775E-2</v>
      </c>
      <c r="D293" s="4">
        <f t="shared" si="14"/>
        <v>1689.1137827537902</v>
      </c>
      <c r="E293">
        <f t="shared" si="15"/>
        <v>286</v>
      </c>
    </row>
    <row r="294" spans="1:5" x14ac:dyDescent="0.15">
      <c r="A294" s="2">
        <v>40118</v>
      </c>
      <c r="B294" s="1">
        <v>1761.787</v>
      </c>
      <c r="C294">
        <f t="shared" si="13"/>
        <v>2.2841648123752563E-2</v>
      </c>
      <c r="D294" s="4">
        <f t="shared" si="14"/>
        <v>1723.1188084489484</v>
      </c>
      <c r="E294">
        <f t="shared" si="15"/>
        <v>287</v>
      </c>
    </row>
    <row r="295" spans="1:5" x14ac:dyDescent="0.15">
      <c r="A295" s="2">
        <v>40148</v>
      </c>
      <c r="B295" s="1">
        <v>1816.5409999999999</v>
      </c>
      <c r="C295">
        <f t="shared" si="13"/>
        <v>3.0605508453247506E-2</v>
      </c>
      <c r="D295" s="4">
        <f t="shared" si="14"/>
        <v>1762.8946459396584</v>
      </c>
      <c r="E295">
        <f t="shared" si="15"/>
        <v>288</v>
      </c>
    </row>
    <row r="296" spans="1:5" x14ac:dyDescent="0.15">
      <c r="A296" s="2">
        <v>40179</v>
      </c>
      <c r="B296" s="1">
        <v>1850.2190000000001</v>
      </c>
      <c r="C296">
        <f t="shared" si="13"/>
        <v>1.8369867159981304E-2</v>
      </c>
      <c r="D296" s="4">
        <f t="shared" si="14"/>
        <v>1817.6088209742636</v>
      </c>
      <c r="E296">
        <f t="shared" si="15"/>
        <v>289</v>
      </c>
    </row>
    <row r="297" spans="1:5" x14ac:dyDescent="0.15">
      <c r="A297" s="2">
        <v>40210</v>
      </c>
      <c r="B297" s="1">
        <v>1784.7349999999999</v>
      </c>
      <c r="C297">
        <f t="shared" si="13"/>
        <v>-3.6034065635780793E-2</v>
      </c>
      <c r="D297" s="4">
        <f t="shared" si="14"/>
        <v>1851.2624422386014</v>
      </c>
      <c r="E297">
        <f t="shared" si="15"/>
        <v>290</v>
      </c>
    </row>
    <row r="298" spans="1:5" x14ac:dyDescent="0.15">
      <c r="A298" s="2">
        <v>40238</v>
      </c>
      <c r="B298" s="1">
        <v>1920.616</v>
      </c>
      <c r="C298">
        <f t="shared" si="13"/>
        <v>7.3376023090351392E-2</v>
      </c>
      <c r="D298" s="4">
        <f t="shared" si="14"/>
        <v>1785.7514684862422</v>
      </c>
      <c r="E298">
        <f t="shared" si="15"/>
        <v>291</v>
      </c>
    </row>
    <row r="299" spans="1:5" x14ac:dyDescent="0.15">
      <c r="A299" s="2">
        <v>40269</v>
      </c>
      <c r="B299" s="1">
        <v>2010.96</v>
      </c>
      <c r="C299">
        <f t="shared" si="13"/>
        <v>4.5966252073988502E-2</v>
      </c>
      <c r="D299" s="4">
        <f t="shared" si="14"/>
        <v>1921.642918092525</v>
      </c>
      <c r="E299">
        <f t="shared" si="15"/>
        <v>292</v>
      </c>
    </row>
    <row r="300" spans="1:5" x14ac:dyDescent="0.15">
      <c r="A300" s="2">
        <v>40299</v>
      </c>
      <c r="B300" s="1">
        <v>1893.2190000000001</v>
      </c>
      <c r="C300">
        <f t="shared" si="13"/>
        <v>-6.0333665073384835E-2</v>
      </c>
      <c r="D300" s="4">
        <f t="shared" si="14"/>
        <v>2011.9836127082658</v>
      </c>
      <c r="E300">
        <f t="shared" si="15"/>
        <v>293</v>
      </c>
    </row>
    <row r="301" spans="1:5" x14ac:dyDescent="0.15">
      <c r="A301" s="2">
        <v>40330</v>
      </c>
      <c r="B301" s="1">
        <v>1847.175</v>
      </c>
      <c r="C301">
        <f t="shared" si="13"/>
        <v>-2.4621109948457131E-2</v>
      </c>
      <c r="D301" s="4">
        <f t="shared" si="14"/>
        <v>1894.2034157442017</v>
      </c>
      <c r="E301">
        <f t="shared" si="15"/>
        <v>294</v>
      </c>
    </row>
    <row r="302" spans="1:5" x14ac:dyDescent="0.15">
      <c r="A302" s="2">
        <v>40360</v>
      </c>
      <c r="B302" s="1">
        <v>1827.2049999999999</v>
      </c>
      <c r="C302">
        <f t="shared" si="13"/>
        <v>-1.0869968066031268E-2</v>
      </c>
      <c r="D302" s="4">
        <f t="shared" si="14"/>
        <v>1848.1596613824508</v>
      </c>
      <c r="E302">
        <f t="shared" si="15"/>
        <v>295</v>
      </c>
    </row>
    <row r="303" spans="1:5" x14ac:dyDescent="0.15">
      <c r="A303" s="2">
        <v>40391</v>
      </c>
      <c r="B303" s="1">
        <v>1839.075</v>
      </c>
      <c r="C303">
        <f t="shared" si="13"/>
        <v>6.4752509217059426E-3</v>
      </c>
      <c r="D303" s="4">
        <f t="shared" si="14"/>
        <v>1828.1838011458128</v>
      </c>
      <c r="E303">
        <f t="shared" si="15"/>
        <v>296</v>
      </c>
    </row>
    <row r="304" spans="1:5" x14ac:dyDescent="0.15">
      <c r="A304" s="2">
        <v>40422</v>
      </c>
      <c r="B304" s="1">
        <v>1939.883</v>
      </c>
      <c r="C304">
        <f t="shared" si="13"/>
        <v>5.3364934153372054E-2</v>
      </c>
      <c r="D304" s="4">
        <f t="shared" si="14"/>
        <v>1840.0563242589844</v>
      </c>
      <c r="E304">
        <f t="shared" si="15"/>
        <v>297</v>
      </c>
    </row>
    <row r="305" spans="1:5" x14ac:dyDescent="0.15">
      <c r="A305" s="2">
        <v>40452</v>
      </c>
      <c r="B305" s="1">
        <v>2066.0169999999998</v>
      </c>
      <c r="C305">
        <f t="shared" si="13"/>
        <v>6.299493714617832E-2</v>
      </c>
      <c r="D305" s="4">
        <f t="shared" si="14"/>
        <v>1940.8772119831974</v>
      </c>
      <c r="E305">
        <f t="shared" si="15"/>
        <v>298</v>
      </c>
    </row>
    <row r="306" spans="1:5" x14ac:dyDescent="0.15">
      <c r="A306" s="2">
        <v>40483</v>
      </c>
      <c r="B306" s="1">
        <v>2148.4079999999999</v>
      </c>
      <c r="C306">
        <f t="shared" si="13"/>
        <v>3.9104503619206483E-2</v>
      </c>
      <c r="D306" s="4">
        <f t="shared" si="14"/>
        <v>2067.0326484569327</v>
      </c>
      <c r="E306">
        <f t="shared" si="15"/>
        <v>299</v>
      </c>
    </row>
    <row r="307" spans="1:5" x14ac:dyDescent="0.15">
      <c r="A307" s="2">
        <v>40513</v>
      </c>
      <c r="B307" s="1">
        <v>2211.4119999999998</v>
      </c>
      <c r="C307">
        <f t="shared" si="13"/>
        <v>2.8904122794545965E-2</v>
      </c>
      <c r="D307" s="4">
        <f t="shared" si="14"/>
        <v>2149.4344382504137</v>
      </c>
      <c r="E307">
        <f t="shared" si="15"/>
        <v>300</v>
      </c>
    </row>
    <row r="308" spans="1:5" x14ac:dyDescent="0.15">
      <c r="A308" s="2">
        <v>40544</v>
      </c>
      <c r="B308" s="1">
        <v>2291.2429999999999</v>
      </c>
      <c r="C308">
        <f t="shared" si="13"/>
        <v>3.546323952804413E-2</v>
      </c>
      <c r="D308" s="4">
        <f t="shared" si="14"/>
        <v>2212.4423590483302</v>
      </c>
      <c r="E308">
        <f t="shared" si="15"/>
        <v>301</v>
      </c>
    </row>
    <row r="309" spans="1:5" x14ac:dyDescent="0.15">
      <c r="A309" s="2">
        <v>40575</v>
      </c>
      <c r="B309" s="1">
        <v>2353.393</v>
      </c>
      <c r="C309">
        <f t="shared" si="13"/>
        <v>2.6763651557096462E-2</v>
      </c>
      <c r="D309" s="4">
        <f t="shared" si="14"/>
        <v>2292.2794581614389</v>
      </c>
      <c r="E309">
        <f t="shared" si="15"/>
        <v>302</v>
      </c>
    </row>
    <row r="310" spans="1:5" x14ac:dyDescent="0.15">
      <c r="A310" s="2">
        <v>40603</v>
      </c>
      <c r="B310" s="1">
        <v>2298.652</v>
      </c>
      <c r="C310">
        <f t="shared" si="13"/>
        <v>-2.3535252460793906E-2</v>
      </c>
      <c r="D310" s="4">
        <f t="shared" si="14"/>
        <v>2354.4339925395088</v>
      </c>
      <c r="E310">
        <f t="shared" si="15"/>
        <v>303</v>
      </c>
    </row>
    <row r="311" spans="1:5" x14ac:dyDescent="0.15">
      <c r="A311" s="2">
        <v>40634</v>
      </c>
      <c r="B311" s="1">
        <v>2344.0740000000001</v>
      </c>
      <c r="C311">
        <f t="shared" si="13"/>
        <v>1.9567577019829793E-2</v>
      </c>
      <c r="D311" s="4">
        <f t="shared" si="14"/>
        <v>2299.6805439657983</v>
      </c>
      <c r="E311">
        <f t="shared" si="15"/>
        <v>304</v>
      </c>
    </row>
    <row r="312" spans="1:5" x14ac:dyDescent="0.15">
      <c r="A312" s="2">
        <v>40664</v>
      </c>
      <c r="B312" s="1">
        <v>2364.6060000000002</v>
      </c>
      <c r="C312">
        <f t="shared" si="13"/>
        <v>8.7209706883900704E-3</v>
      </c>
      <c r="D312" s="4">
        <f t="shared" si="14"/>
        <v>2345.0944511009743</v>
      </c>
      <c r="E312">
        <f t="shared" si="15"/>
        <v>305</v>
      </c>
    </row>
    <row r="313" spans="1:5" x14ac:dyDescent="0.15">
      <c r="A313" s="2">
        <v>40695</v>
      </c>
      <c r="B313" s="1">
        <v>2255.0729999999999</v>
      </c>
      <c r="C313">
        <f t="shared" si="13"/>
        <v>-4.7429066934499109E-2</v>
      </c>
      <c r="D313" s="4">
        <f t="shared" si="14"/>
        <v>2365.6330085757386</v>
      </c>
      <c r="E313">
        <f t="shared" si="15"/>
        <v>306</v>
      </c>
    </row>
    <row r="314" spans="1:5" x14ac:dyDescent="0.15">
      <c r="A314" s="2">
        <v>40725</v>
      </c>
      <c r="B314" s="1">
        <v>2379.4490000000001</v>
      </c>
      <c r="C314">
        <f t="shared" si="13"/>
        <v>5.3686603338954753E-2</v>
      </c>
      <c r="D314" s="4">
        <f t="shared" si="14"/>
        <v>2256.0874281898068</v>
      </c>
      <c r="E314">
        <f t="shared" si="15"/>
        <v>307</v>
      </c>
    </row>
    <row r="315" spans="1:5" x14ac:dyDescent="0.15">
      <c r="A315" s="2">
        <v>40756</v>
      </c>
      <c r="B315" s="1">
        <v>2173.8130000000001</v>
      </c>
      <c r="C315">
        <f t="shared" si="13"/>
        <v>-9.0386179835117528E-2</v>
      </c>
      <c r="D315" s="4">
        <f t="shared" si="14"/>
        <v>2380.4643962896571</v>
      </c>
      <c r="E315">
        <f t="shared" si="15"/>
        <v>308</v>
      </c>
    </row>
    <row r="316" spans="1:5" x14ac:dyDescent="0.15">
      <c r="A316" s="2">
        <v>40787</v>
      </c>
      <c r="B316" s="1">
        <v>2224.473</v>
      </c>
      <c r="C316">
        <f t="shared" si="13"/>
        <v>2.3037265191252904E-2</v>
      </c>
      <c r="D316" s="4">
        <f t="shared" si="14"/>
        <v>2174.7908386650133</v>
      </c>
      <c r="E316">
        <f t="shared" si="15"/>
        <v>309</v>
      </c>
    </row>
    <row r="317" spans="1:5" x14ac:dyDescent="0.15">
      <c r="A317" s="2">
        <v>40817</v>
      </c>
      <c r="B317" s="1">
        <v>2298.6619999999998</v>
      </c>
      <c r="C317">
        <f t="shared" si="13"/>
        <v>3.2807180897511876E-2</v>
      </c>
      <c r="D317" s="4">
        <f t="shared" si="14"/>
        <v>2225.4501573536068</v>
      </c>
      <c r="E317">
        <f t="shared" si="15"/>
        <v>310</v>
      </c>
    </row>
    <row r="318" spans="1:5" x14ac:dyDescent="0.15">
      <c r="A318" s="2">
        <v>40848</v>
      </c>
      <c r="B318" s="1">
        <v>2291.7800000000002</v>
      </c>
      <c r="C318">
        <f t="shared" si="13"/>
        <v>-2.9984063216642477E-3</v>
      </c>
      <c r="D318" s="4">
        <f t="shared" si="14"/>
        <v>2299.6430996105755</v>
      </c>
      <c r="E318">
        <f t="shared" si="15"/>
        <v>311</v>
      </c>
    </row>
    <row r="319" spans="1:5" x14ac:dyDescent="0.15">
      <c r="A319" s="2">
        <v>40878</v>
      </c>
      <c r="B319" s="1">
        <v>2279.2240000000002</v>
      </c>
      <c r="C319">
        <f t="shared" si="13"/>
        <v>-5.4937740504928155E-3</v>
      </c>
      <c r="D319" s="4">
        <f t="shared" si="14"/>
        <v>2292.7622505103409</v>
      </c>
      <c r="E319">
        <f t="shared" si="15"/>
        <v>312</v>
      </c>
    </row>
    <row r="320" spans="1:5" x14ac:dyDescent="0.15">
      <c r="A320" s="2">
        <v>40909</v>
      </c>
      <c r="B320" s="1">
        <v>2404.2750000000001</v>
      </c>
      <c r="C320">
        <f t="shared" si="13"/>
        <v>5.341336865283474E-2</v>
      </c>
      <c r="D320" s="4">
        <f t="shared" si="14"/>
        <v>2280.2101979735621</v>
      </c>
      <c r="E320">
        <f t="shared" si="15"/>
        <v>313</v>
      </c>
    </row>
    <row r="321" spans="1:5" x14ac:dyDescent="0.15">
      <c r="A321" s="2">
        <v>40940</v>
      </c>
      <c r="B321" s="1">
        <v>2567.0129999999999</v>
      </c>
      <c r="C321">
        <f t="shared" si="13"/>
        <v>6.5494563344060425E-2</v>
      </c>
      <c r="D321" s="4">
        <f t="shared" si="14"/>
        <v>2405.2800130706219</v>
      </c>
      <c r="E321">
        <f t="shared" si="15"/>
        <v>314</v>
      </c>
    </row>
    <row r="322" spans="1:5" x14ac:dyDescent="0.15">
      <c r="A322" s="2">
        <v>40969</v>
      </c>
      <c r="B322" s="1">
        <v>2698.9720000000002</v>
      </c>
      <c r="C322">
        <f t="shared" si="13"/>
        <v>5.0127993615837217E-2</v>
      </c>
      <c r="D322" s="4">
        <f t="shared" si="14"/>
        <v>2568.0384031266508</v>
      </c>
      <c r="E322">
        <f t="shared" si="15"/>
        <v>315</v>
      </c>
    </row>
    <row r="323" spans="1:5" x14ac:dyDescent="0.15">
      <c r="A323" s="2">
        <v>41000</v>
      </c>
      <c r="B323" s="1">
        <v>2716.098</v>
      </c>
      <c r="C323">
        <f t="shared" si="13"/>
        <v>6.3253317503358811E-3</v>
      </c>
      <c r="D323" s="4">
        <f t="shared" si="14"/>
        <v>2700.0135683818535</v>
      </c>
      <c r="E323">
        <f t="shared" si="15"/>
        <v>316</v>
      </c>
    </row>
    <row r="324" spans="1:5" x14ac:dyDescent="0.15">
      <c r="A324" s="2">
        <v>41030</v>
      </c>
      <c r="B324" s="1">
        <v>2589.02</v>
      </c>
      <c r="C324">
        <f t="shared" si="13"/>
        <v>-4.7916865789812919E-2</v>
      </c>
      <c r="D324" s="4">
        <f t="shared" si="14"/>
        <v>2717.1407290326697</v>
      </c>
      <c r="E324">
        <f t="shared" si="15"/>
        <v>317</v>
      </c>
    </row>
    <row r="325" spans="1:5" x14ac:dyDescent="0.15">
      <c r="A325" s="2">
        <v>41061</v>
      </c>
      <c r="B325" s="1">
        <v>2549.8989999999999</v>
      </c>
      <c r="C325">
        <f t="shared" si="13"/>
        <v>-1.5225675187120605E-2</v>
      </c>
      <c r="D325" s="4">
        <f t="shared" si="14"/>
        <v>2590.039474514193</v>
      </c>
      <c r="E325">
        <f t="shared" si="15"/>
        <v>318</v>
      </c>
    </row>
    <row r="326" spans="1:5" x14ac:dyDescent="0.15">
      <c r="A326" s="2">
        <v>41091</v>
      </c>
      <c r="B326" s="1">
        <v>2605.6790000000001</v>
      </c>
      <c r="C326">
        <f t="shared" si="13"/>
        <v>2.163954328972997E-2</v>
      </c>
      <c r="D326" s="4">
        <f t="shared" si="14"/>
        <v>2550.9135609199184</v>
      </c>
      <c r="E326">
        <f t="shared" si="15"/>
        <v>319</v>
      </c>
    </row>
    <row r="327" spans="1:5" x14ac:dyDescent="0.15">
      <c r="A327" s="2">
        <v>41122</v>
      </c>
      <c r="B327" s="1">
        <v>2739.1329999999998</v>
      </c>
      <c r="C327">
        <f t="shared" si="13"/>
        <v>4.9948153137364705E-2</v>
      </c>
      <c r="D327" s="4">
        <f t="shared" si="14"/>
        <v>2606.6985867490685</v>
      </c>
      <c r="E327">
        <f t="shared" si="15"/>
        <v>320</v>
      </c>
    </row>
    <row r="328" spans="1:5" x14ac:dyDescent="0.15">
      <c r="A328" s="2">
        <v>41153</v>
      </c>
      <c r="B328" s="1">
        <v>2820.9169999999999</v>
      </c>
      <c r="C328">
        <f t="shared" si="13"/>
        <v>2.9420562426424744E-2</v>
      </c>
      <c r="D328" s="4">
        <f t="shared" si="14"/>
        <v>2740.1553752738387</v>
      </c>
      <c r="E328">
        <f t="shared" si="15"/>
        <v>321</v>
      </c>
    </row>
    <row r="329" spans="1:5" x14ac:dyDescent="0.15">
      <c r="A329" s="2">
        <v>41183</v>
      </c>
      <c r="B329" s="1">
        <v>2735.8850000000002</v>
      </c>
      <c r="C329">
        <f t="shared" si="13"/>
        <v>-3.0607042683120235E-2</v>
      </c>
      <c r="D329" s="4">
        <f t="shared" si="14"/>
        <v>2821.9511327554774</v>
      </c>
      <c r="E329">
        <f t="shared" si="15"/>
        <v>322</v>
      </c>
    </row>
    <row r="330" spans="1:5" x14ac:dyDescent="0.15">
      <c r="A330" s="2">
        <v>41214</v>
      </c>
      <c r="B330" s="1">
        <v>2616.6179999999999</v>
      </c>
      <c r="C330">
        <f t="shared" ref="C330:C393" si="16">LN(B330/B329)</f>
        <v>-4.4572322486051037E-2</v>
      </c>
      <c r="D330" s="4">
        <f t="shared" si="14"/>
        <v>2736.8883209550781</v>
      </c>
      <c r="E330">
        <f t="shared" si="15"/>
        <v>323</v>
      </c>
    </row>
    <row r="331" spans="1:5" x14ac:dyDescent="0.15">
      <c r="A331" s="2">
        <v>41244</v>
      </c>
      <c r="B331" s="1">
        <v>2658.7550000000001</v>
      </c>
      <c r="C331">
        <f t="shared" si="16"/>
        <v>1.5975323886388112E-2</v>
      </c>
      <c r="D331" s="4">
        <f t="shared" si="14"/>
        <v>2617.6051330074829</v>
      </c>
      <c r="E331">
        <f t="shared" si="15"/>
        <v>324</v>
      </c>
    </row>
    <row r="332" spans="1:5" x14ac:dyDescent="0.15">
      <c r="A332" s="2">
        <v>41275</v>
      </c>
      <c r="B332" s="1">
        <v>2736.9009999999998</v>
      </c>
      <c r="C332">
        <f t="shared" si="16"/>
        <v>2.8968290300698307E-2</v>
      </c>
      <c r="D332" s="4">
        <f t="shared" si="14"/>
        <v>2659.7470612506331</v>
      </c>
      <c r="E332">
        <f t="shared" si="15"/>
        <v>325</v>
      </c>
    </row>
    <row r="333" spans="1:5" x14ac:dyDescent="0.15">
      <c r="A333" s="2">
        <v>41306</v>
      </c>
      <c r="B333" s="1">
        <v>2748.192</v>
      </c>
      <c r="C333">
        <f t="shared" si="16"/>
        <v>4.1169825007908627E-3</v>
      </c>
      <c r="D333" s="4">
        <f t="shared" si="14"/>
        <v>2737.89599388844</v>
      </c>
      <c r="E333">
        <f t="shared" si="15"/>
        <v>326</v>
      </c>
    </row>
    <row r="334" spans="1:5" x14ac:dyDescent="0.15">
      <c r="A334" s="2">
        <v>41334</v>
      </c>
      <c r="B334" s="1">
        <v>2795.326</v>
      </c>
      <c r="C334">
        <f t="shared" si="16"/>
        <v>1.7005495742022963E-2</v>
      </c>
      <c r="D334" s="4">
        <f t="shared" si="14"/>
        <v>2749.1813967094613</v>
      </c>
      <c r="E334">
        <f t="shared" si="15"/>
        <v>327</v>
      </c>
    </row>
    <row r="335" spans="1:5" x14ac:dyDescent="0.15">
      <c r="A335" s="2">
        <v>41365</v>
      </c>
      <c r="B335" s="1">
        <v>2818.5630000000001</v>
      </c>
      <c r="C335">
        <f t="shared" si="16"/>
        <v>8.2784439477102574E-3</v>
      </c>
      <c r="D335" s="4">
        <f t="shared" si="14"/>
        <v>2796.3234250869741</v>
      </c>
      <c r="E335">
        <f t="shared" si="15"/>
        <v>328</v>
      </c>
    </row>
    <row r="336" spans="1:5" x14ac:dyDescent="0.15">
      <c r="A336" s="2">
        <v>41395</v>
      </c>
      <c r="B336" s="1">
        <v>2981.1880000000001</v>
      </c>
      <c r="C336">
        <f t="shared" si="16"/>
        <v>5.6094698187814165E-2</v>
      </c>
      <c r="D336" s="4">
        <f t="shared" si="14"/>
        <v>2819.5693545255008</v>
      </c>
      <c r="E336">
        <f t="shared" si="15"/>
        <v>329</v>
      </c>
    </row>
    <row r="337" spans="1:5" x14ac:dyDescent="0.15">
      <c r="A337" s="2">
        <v>41426</v>
      </c>
      <c r="B337" s="1">
        <v>2937.3069999999998</v>
      </c>
      <c r="C337">
        <f t="shared" si="16"/>
        <v>-1.482870360842042E-2</v>
      </c>
      <c r="D337" s="4">
        <f t="shared" si="14"/>
        <v>2982.2164916312609</v>
      </c>
      <c r="E337">
        <f t="shared" si="15"/>
        <v>330</v>
      </c>
    </row>
    <row r="338" spans="1:5" x14ac:dyDescent="0.15">
      <c r="A338" s="2">
        <v>41456</v>
      </c>
      <c r="B338" s="1">
        <v>3033.0349999999999</v>
      </c>
      <c r="C338">
        <f t="shared" si="16"/>
        <v>3.207059318536408E-2</v>
      </c>
      <c r="D338" s="4">
        <f t="shared" si="14"/>
        <v>2938.3289270047371</v>
      </c>
      <c r="E338">
        <f t="shared" si="15"/>
        <v>331</v>
      </c>
    </row>
    <row r="339" spans="1:5" x14ac:dyDescent="0.15">
      <c r="A339" s="2">
        <v>41487</v>
      </c>
      <c r="B339" s="1">
        <v>3105.4650000000001</v>
      </c>
      <c r="C339">
        <f t="shared" si="16"/>
        <v>2.3599694257368086E-2</v>
      </c>
      <c r="D339" s="4">
        <f t="shared" si="14"/>
        <v>3034.0550451923482</v>
      </c>
      <c r="E339">
        <f t="shared" si="15"/>
        <v>332</v>
      </c>
    </row>
    <row r="340" spans="1:5" x14ac:dyDescent="0.15">
      <c r="A340" s="2">
        <v>41518</v>
      </c>
      <c r="B340" s="1">
        <v>3187.53</v>
      </c>
      <c r="C340">
        <f t="shared" si="16"/>
        <v>2.6082859578089614E-2</v>
      </c>
      <c r="D340" s="4">
        <f t="shared" si="14"/>
        <v>3106.4838703314858</v>
      </c>
      <c r="E340">
        <f t="shared" si="15"/>
        <v>333</v>
      </c>
    </row>
    <row r="341" spans="1:5" x14ac:dyDescent="0.15">
      <c r="A341" s="2">
        <v>41548</v>
      </c>
      <c r="B341" s="1">
        <v>3291.9520000000002</v>
      </c>
      <c r="C341">
        <f t="shared" si="16"/>
        <v>3.2234379701618313E-2</v>
      </c>
      <c r="D341" s="4">
        <f t="shared" si="14"/>
        <v>3188.5537305666348</v>
      </c>
      <c r="E341">
        <f t="shared" si="15"/>
        <v>334</v>
      </c>
    </row>
    <row r="342" spans="1:5" x14ac:dyDescent="0.15">
      <c r="A342" s="2">
        <v>41579</v>
      </c>
      <c r="B342" s="1">
        <v>3399.4459999999999</v>
      </c>
      <c r="C342">
        <f t="shared" si="16"/>
        <v>3.2131775262711042E-2</v>
      </c>
      <c r="D342" s="4">
        <f t="shared" si="14"/>
        <v>3292.9874133135586</v>
      </c>
      <c r="E342">
        <f t="shared" si="15"/>
        <v>335</v>
      </c>
    </row>
    <row r="343" spans="1:5" x14ac:dyDescent="0.15">
      <c r="A343" s="2">
        <v>41609</v>
      </c>
      <c r="B343" s="1">
        <v>3513.761</v>
      </c>
      <c r="C343">
        <f t="shared" si="16"/>
        <v>3.3074496622935129E-2</v>
      </c>
      <c r="D343" s="4">
        <f t="shared" ref="D343:D406" si="17">EXP(_xlfn.FORECAST.LINEAR(E343,C329:C342,E329:E342))+B342</f>
        <v>3400.4900354056631</v>
      </c>
      <c r="E343">
        <f t="shared" ref="E343:E406" si="18">+E342+1</f>
        <v>336</v>
      </c>
    </row>
    <row r="344" spans="1:5" x14ac:dyDescent="0.15">
      <c r="A344" s="2">
        <v>41640</v>
      </c>
      <c r="B344" s="1">
        <v>3557.89</v>
      </c>
      <c r="C344">
        <f t="shared" si="16"/>
        <v>1.248069872842051E-2</v>
      </c>
      <c r="D344" s="4">
        <f t="shared" si="17"/>
        <v>3514.8028643839057</v>
      </c>
      <c r="E344">
        <f t="shared" si="18"/>
        <v>337</v>
      </c>
    </row>
    <row r="345" spans="1:5" x14ac:dyDescent="0.15">
      <c r="A345" s="2">
        <v>41671</v>
      </c>
      <c r="B345" s="1">
        <v>3614.9470000000001</v>
      </c>
      <c r="C345">
        <f t="shared" si="16"/>
        <v>1.5909521848444397E-2</v>
      </c>
      <c r="D345" s="4">
        <f t="shared" si="17"/>
        <v>3558.9189011625431</v>
      </c>
      <c r="E345">
        <f t="shared" si="18"/>
        <v>338</v>
      </c>
    </row>
    <row r="346" spans="1:5" x14ac:dyDescent="0.15">
      <c r="A346" s="2">
        <v>41699</v>
      </c>
      <c r="B346" s="1">
        <v>3661.1109999999999</v>
      </c>
      <c r="C346">
        <f t="shared" si="16"/>
        <v>1.2689458894193234E-2</v>
      </c>
      <c r="D346" s="4">
        <f t="shared" si="17"/>
        <v>3615.9730490477773</v>
      </c>
      <c r="E346">
        <f t="shared" si="18"/>
        <v>339</v>
      </c>
    </row>
    <row r="347" spans="1:5" x14ac:dyDescent="0.15">
      <c r="A347" s="2">
        <v>41730</v>
      </c>
      <c r="B347" s="1">
        <v>3554.45</v>
      </c>
      <c r="C347">
        <f t="shared" si="16"/>
        <v>-2.9566313650863055E-2</v>
      </c>
      <c r="D347" s="4">
        <f t="shared" si="17"/>
        <v>3662.1356041363442</v>
      </c>
      <c r="E347">
        <f t="shared" si="18"/>
        <v>340</v>
      </c>
    </row>
    <row r="348" spans="1:5" x14ac:dyDescent="0.15">
      <c r="A348" s="2">
        <v>41760</v>
      </c>
      <c r="B348" s="1">
        <v>3621.1080000000002</v>
      </c>
      <c r="C348">
        <f t="shared" si="16"/>
        <v>1.8579716741210929E-2</v>
      </c>
      <c r="D348" s="4">
        <f t="shared" si="17"/>
        <v>3555.4570157305629</v>
      </c>
      <c r="E348">
        <f t="shared" si="18"/>
        <v>341</v>
      </c>
    </row>
    <row r="349" spans="1:5" x14ac:dyDescent="0.15">
      <c r="A349" s="2">
        <v>41791</v>
      </c>
      <c r="B349" s="1">
        <v>3792.107</v>
      </c>
      <c r="C349">
        <f t="shared" si="16"/>
        <v>4.6141744940622377E-2</v>
      </c>
      <c r="D349" s="4">
        <f t="shared" si="17"/>
        <v>3622.114831931236</v>
      </c>
      <c r="E349">
        <f t="shared" si="18"/>
        <v>342</v>
      </c>
    </row>
    <row r="350" spans="1:5" x14ac:dyDescent="0.15">
      <c r="A350" s="2">
        <v>41821</v>
      </c>
      <c r="B350" s="1">
        <v>3926.7359999999999</v>
      </c>
      <c r="C350">
        <f t="shared" si="16"/>
        <v>3.4886745151034571E-2</v>
      </c>
      <c r="D350" s="4">
        <f t="shared" si="17"/>
        <v>3793.1199984599489</v>
      </c>
      <c r="E350">
        <f t="shared" si="18"/>
        <v>343</v>
      </c>
    </row>
    <row r="351" spans="1:5" x14ac:dyDescent="0.15">
      <c r="A351" s="2">
        <v>41852</v>
      </c>
      <c r="B351" s="1">
        <v>3979.402</v>
      </c>
      <c r="C351">
        <f t="shared" si="16"/>
        <v>1.3323010305926525E-2</v>
      </c>
      <c r="D351" s="4">
        <f t="shared" si="17"/>
        <v>3927.7592297120136</v>
      </c>
      <c r="E351">
        <f t="shared" si="18"/>
        <v>344</v>
      </c>
    </row>
    <row r="352" spans="1:5" x14ac:dyDescent="0.15">
      <c r="A352" s="2">
        <v>41883</v>
      </c>
      <c r="B352" s="1">
        <v>4070.2950000000001</v>
      </c>
      <c r="C352">
        <f t="shared" si="16"/>
        <v>2.2583921649108833E-2</v>
      </c>
      <c r="D352" s="4">
        <f t="shared" si="17"/>
        <v>3980.4171956585019</v>
      </c>
      <c r="E352">
        <f t="shared" si="18"/>
        <v>345</v>
      </c>
    </row>
    <row r="353" spans="1:5" x14ac:dyDescent="0.15">
      <c r="A353" s="2">
        <v>41913</v>
      </c>
      <c r="B353" s="1">
        <v>3964.6370000000002</v>
      </c>
      <c r="C353">
        <f t="shared" si="16"/>
        <v>-2.6301178576445775E-2</v>
      </c>
      <c r="D353" s="4">
        <f t="shared" si="17"/>
        <v>4071.3123107633132</v>
      </c>
      <c r="E353">
        <f t="shared" si="18"/>
        <v>346</v>
      </c>
    </row>
    <row r="354" spans="1:5" x14ac:dyDescent="0.15">
      <c r="A354" s="2">
        <v>41944</v>
      </c>
      <c r="B354" s="1">
        <v>4221.0910000000003</v>
      </c>
      <c r="C354">
        <f t="shared" si="16"/>
        <v>6.2679325616400619E-2</v>
      </c>
      <c r="D354" s="4">
        <f t="shared" si="17"/>
        <v>3965.6411085211835</v>
      </c>
      <c r="E354">
        <f t="shared" si="18"/>
        <v>347</v>
      </c>
    </row>
    <row r="355" spans="1:5" x14ac:dyDescent="0.15">
      <c r="A355" s="2">
        <v>41974</v>
      </c>
      <c r="B355" s="1">
        <v>4260.7700000000004</v>
      </c>
      <c r="C355">
        <f t="shared" si="16"/>
        <v>9.3562696811850046E-3</v>
      </c>
      <c r="D355" s="4">
        <f t="shared" si="17"/>
        <v>4222.1097152299608</v>
      </c>
      <c r="E355">
        <f t="shared" si="18"/>
        <v>348</v>
      </c>
    </row>
    <row r="356" spans="1:5" x14ac:dyDescent="0.15">
      <c r="A356" s="2">
        <v>42005</v>
      </c>
      <c r="B356" s="1">
        <v>4182.6419999999998</v>
      </c>
      <c r="C356">
        <f t="shared" si="16"/>
        <v>-1.8506790832690381E-2</v>
      </c>
      <c r="D356" s="4">
        <f t="shared" si="17"/>
        <v>4261.7877805811377</v>
      </c>
      <c r="E356">
        <f t="shared" si="18"/>
        <v>349</v>
      </c>
    </row>
    <row r="357" spans="1:5" x14ac:dyDescent="0.15">
      <c r="A357" s="2">
        <v>42036</v>
      </c>
      <c r="B357" s="1">
        <v>4343.4049999999997</v>
      </c>
      <c r="C357">
        <f t="shared" si="16"/>
        <v>3.7715498427471607E-2</v>
      </c>
      <c r="D357" s="4">
        <f t="shared" si="17"/>
        <v>4183.6515268595695</v>
      </c>
      <c r="E357">
        <f t="shared" si="18"/>
        <v>350</v>
      </c>
    </row>
    <row r="358" spans="1:5" x14ac:dyDescent="0.15">
      <c r="A358" s="2">
        <v>42064</v>
      </c>
      <c r="B358" s="1">
        <v>4389.1580000000004</v>
      </c>
      <c r="C358">
        <f t="shared" si="16"/>
        <v>1.0478806430532143E-2</v>
      </c>
      <c r="D358" s="4">
        <f t="shared" si="17"/>
        <v>4344.4244240820608</v>
      </c>
      <c r="E358">
        <f t="shared" si="18"/>
        <v>351</v>
      </c>
    </row>
    <row r="359" spans="1:5" x14ac:dyDescent="0.15">
      <c r="A359" s="2">
        <v>42095</v>
      </c>
      <c r="B359" s="1">
        <v>4418.9059999999999</v>
      </c>
      <c r="C359">
        <f t="shared" si="16"/>
        <v>6.7547449946333176E-3</v>
      </c>
      <c r="D359" s="4">
        <f t="shared" si="17"/>
        <v>4390.1755910516567</v>
      </c>
      <c r="E359">
        <f t="shared" si="18"/>
        <v>352</v>
      </c>
    </row>
    <row r="360" spans="1:5" x14ac:dyDescent="0.15">
      <c r="A360" s="2">
        <v>42125</v>
      </c>
      <c r="B360" s="1">
        <v>4476.3860000000004</v>
      </c>
      <c r="C360">
        <f t="shared" si="16"/>
        <v>1.292387030225476E-2</v>
      </c>
      <c r="D360" s="4">
        <f t="shared" si="17"/>
        <v>4419.9213600173161</v>
      </c>
      <c r="E360">
        <f t="shared" si="18"/>
        <v>353</v>
      </c>
    </row>
    <row r="361" spans="1:5" x14ac:dyDescent="0.15">
      <c r="A361" s="2">
        <v>42156</v>
      </c>
      <c r="B361" s="1">
        <v>4481.683</v>
      </c>
      <c r="C361">
        <f t="shared" si="16"/>
        <v>1.1826210799138726E-3</v>
      </c>
      <c r="D361" s="4">
        <f t="shared" si="17"/>
        <v>4477.4006529380767</v>
      </c>
      <c r="E361">
        <f t="shared" si="18"/>
        <v>354</v>
      </c>
    </row>
    <row r="362" spans="1:5" x14ac:dyDescent="0.15">
      <c r="A362" s="2">
        <v>42186</v>
      </c>
      <c r="B362" s="1">
        <v>4528.3109999999997</v>
      </c>
      <c r="C362">
        <f t="shared" si="16"/>
        <v>1.035037676426615E-2</v>
      </c>
      <c r="D362" s="4">
        <f t="shared" si="17"/>
        <v>4482.6860627194219</v>
      </c>
      <c r="E362">
        <f t="shared" si="18"/>
        <v>355</v>
      </c>
    </row>
    <row r="363" spans="1:5" x14ac:dyDescent="0.15">
      <c r="A363" s="2">
        <v>42217</v>
      </c>
      <c r="B363" s="1">
        <v>4422.3280000000004</v>
      </c>
      <c r="C363">
        <f t="shared" si="16"/>
        <v>-2.3682768021750719E-2</v>
      </c>
      <c r="D363" s="4">
        <f t="shared" si="17"/>
        <v>4529.312641696456</v>
      </c>
      <c r="E363">
        <f t="shared" si="18"/>
        <v>356</v>
      </c>
    </row>
    <row r="364" spans="1:5" x14ac:dyDescent="0.15">
      <c r="A364" s="2">
        <v>42248</v>
      </c>
      <c r="B364" s="1">
        <v>4261.6080000000002</v>
      </c>
      <c r="C364">
        <f t="shared" si="16"/>
        <v>-3.7019700417993587E-2</v>
      </c>
      <c r="D364" s="4">
        <f t="shared" si="17"/>
        <v>4423.3236258685038</v>
      </c>
      <c r="E364">
        <f t="shared" si="18"/>
        <v>357</v>
      </c>
    </row>
    <row r="365" spans="1:5" x14ac:dyDescent="0.15">
      <c r="A365" s="2">
        <v>42278</v>
      </c>
      <c r="B365" s="1">
        <v>4445.4889999999996</v>
      </c>
      <c r="C365">
        <f t="shared" si="16"/>
        <v>4.2243320315568045E-2</v>
      </c>
      <c r="D365" s="4">
        <f t="shared" si="17"/>
        <v>4262.5942007462536</v>
      </c>
      <c r="E365">
        <f t="shared" si="18"/>
        <v>358</v>
      </c>
    </row>
    <row r="366" spans="1:5" x14ac:dyDescent="0.15">
      <c r="A366" s="2">
        <v>42309</v>
      </c>
      <c r="B366" s="1">
        <v>4653.2209999999995</v>
      </c>
      <c r="C366">
        <f t="shared" si="16"/>
        <v>4.5669793809918327E-2</v>
      </c>
      <c r="D366" s="4">
        <f t="shared" si="17"/>
        <v>4446.4868210998684</v>
      </c>
      <c r="E366">
        <f t="shared" si="18"/>
        <v>359</v>
      </c>
    </row>
    <row r="367" spans="1:5" x14ac:dyDescent="0.15">
      <c r="A367" s="2">
        <v>42339</v>
      </c>
      <c r="B367" s="1">
        <v>4628.0129999999999</v>
      </c>
      <c r="C367">
        <f t="shared" si="16"/>
        <v>-5.4320496573373239E-3</v>
      </c>
      <c r="D367" s="4">
        <f t="shared" si="17"/>
        <v>4654.2322494661075</v>
      </c>
      <c r="E367">
        <f t="shared" si="18"/>
        <v>360</v>
      </c>
    </row>
    <row r="368" spans="1:5" x14ac:dyDescent="0.15">
      <c r="A368" s="2">
        <v>42370</v>
      </c>
      <c r="B368" s="1">
        <v>4259.3239999999996</v>
      </c>
      <c r="C368">
        <f t="shared" si="16"/>
        <v>-8.3017156072846904E-2</v>
      </c>
      <c r="D368" s="4">
        <f t="shared" si="17"/>
        <v>4629.0135979971228</v>
      </c>
      <c r="E368">
        <f t="shared" si="18"/>
        <v>361</v>
      </c>
    </row>
    <row r="369" spans="1:5" x14ac:dyDescent="0.15">
      <c r="A369" s="2">
        <v>42401</v>
      </c>
      <c r="B369" s="1">
        <v>4129.5659999999998</v>
      </c>
      <c r="C369">
        <f t="shared" si="16"/>
        <v>-3.0938145538012142E-2</v>
      </c>
      <c r="D369" s="4">
        <f t="shared" si="17"/>
        <v>4260.3069458298132</v>
      </c>
      <c r="E369">
        <f t="shared" si="18"/>
        <v>362</v>
      </c>
    </row>
    <row r="370" spans="1:5" x14ac:dyDescent="0.15">
      <c r="A370" s="2">
        <v>42430</v>
      </c>
      <c r="B370" s="1">
        <v>4377.1109999999999</v>
      </c>
      <c r="C370">
        <f t="shared" si="16"/>
        <v>5.8216601017316863E-2</v>
      </c>
      <c r="D370" s="4">
        <f t="shared" si="17"/>
        <v>4130.5416094391485</v>
      </c>
      <c r="E370">
        <f t="shared" si="18"/>
        <v>363</v>
      </c>
    </row>
    <row r="371" spans="1:5" x14ac:dyDescent="0.15">
      <c r="A371" s="2">
        <v>42461</v>
      </c>
      <c r="B371" s="1">
        <v>4491.7439999999997</v>
      </c>
      <c r="C371">
        <f t="shared" si="16"/>
        <v>2.5852127324677777E-2</v>
      </c>
      <c r="D371" s="4">
        <f t="shared" si="17"/>
        <v>4378.1007702483366</v>
      </c>
      <c r="E371">
        <f t="shared" si="18"/>
        <v>364</v>
      </c>
    </row>
    <row r="372" spans="1:5" x14ac:dyDescent="0.15">
      <c r="A372" s="2">
        <v>42491</v>
      </c>
      <c r="B372" s="1">
        <v>4379.4269999999997</v>
      </c>
      <c r="C372">
        <f t="shared" si="16"/>
        <v>-2.5323151134771713E-2</v>
      </c>
      <c r="D372" s="4">
        <f t="shared" si="17"/>
        <v>4492.7462394735994</v>
      </c>
      <c r="E372">
        <f t="shared" si="18"/>
        <v>365</v>
      </c>
    </row>
    <row r="373" spans="1:5" x14ac:dyDescent="0.15">
      <c r="A373" s="2">
        <v>42522</v>
      </c>
      <c r="B373" s="1">
        <v>4426.9780000000001</v>
      </c>
      <c r="C373">
        <f t="shared" si="16"/>
        <v>1.0799290319734577E-2</v>
      </c>
      <c r="D373" s="4">
        <f t="shared" si="17"/>
        <v>4380.4227461709688</v>
      </c>
      <c r="E373">
        <f t="shared" si="18"/>
        <v>366</v>
      </c>
    </row>
    <row r="374" spans="1:5" x14ac:dyDescent="0.15">
      <c r="A374" s="2">
        <v>42552</v>
      </c>
      <c r="B374" s="1">
        <v>4592.5529999999999</v>
      </c>
      <c r="C374">
        <f t="shared" si="16"/>
        <v>3.6718894363457488E-2</v>
      </c>
      <c r="D374" s="4">
        <f t="shared" si="17"/>
        <v>4427.9780834310022</v>
      </c>
      <c r="E374">
        <f t="shared" si="18"/>
        <v>367</v>
      </c>
    </row>
    <row r="375" spans="1:5" x14ac:dyDescent="0.15">
      <c r="A375" s="2">
        <v>42583</v>
      </c>
      <c r="B375" s="1">
        <v>4785.7060000000001</v>
      </c>
      <c r="C375">
        <f t="shared" si="16"/>
        <v>4.1197479835120149E-2</v>
      </c>
      <c r="D375" s="4">
        <f t="shared" si="17"/>
        <v>4593.5658688026579</v>
      </c>
      <c r="E375">
        <f t="shared" si="18"/>
        <v>368</v>
      </c>
    </row>
    <row r="376" spans="1:5" x14ac:dyDescent="0.15">
      <c r="A376" s="2">
        <v>42614</v>
      </c>
      <c r="B376" s="1">
        <v>4813.3119999999999</v>
      </c>
      <c r="C376">
        <f t="shared" si="16"/>
        <v>5.7518542228595145E-3</v>
      </c>
      <c r="D376" s="4">
        <f t="shared" si="17"/>
        <v>4786.7302091235115</v>
      </c>
      <c r="E376">
        <f t="shared" si="18"/>
        <v>369</v>
      </c>
    </row>
    <row r="377" spans="1:5" x14ac:dyDescent="0.15">
      <c r="A377" s="2">
        <v>42644</v>
      </c>
      <c r="B377" s="1">
        <v>4845.3119999999999</v>
      </c>
      <c r="C377">
        <f t="shared" si="16"/>
        <v>6.6262269004230163E-3</v>
      </c>
      <c r="D377" s="4">
        <f t="shared" si="17"/>
        <v>4814.3375408920765</v>
      </c>
      <c r="E377">
        <f t="shared" si="18"/>
        <v>370</v>
      </c>
    </row>
    <row r="378" spans="1:5" x14ac:dyDescent="0.15">
      <c r="A378" s="2">
        <v>42675</v>
      </c>
      <c r="B378" s="1">
        <v>4791.78</v>
      </c>
      <c r="C378">
        <f t="shared" si="16"/>
        <v>-1.1109689644698308E-2</v>
      </c>
      <c r="D378" s="4">
        <f t="shared" si="17"/>
        <v>4846.3331579094865</v>
      </c>
      <c r="E378">
        <f t="shared" si="18"/>
        <v>371</v>
      </c>
    </row>
    <row r="379" spans="1:5" x14ac:dyDescent="0.15">
      <c r="A379" s="2">
        <v>42705</v>
      </c>
      <c r="B379" s="1">
        <v>4886.3289999999997</v>
      </c>
      <c r="C379">
        <f t="shared" si="16"/>
        <v>1.9539355902676803E-2</v>
      </c>
      <c r="D379" s="4">
        <f t="shared" si="17"/>
        <v>4792.788276711276</v>
      </c>
      <c r="E379">
        <f t="shared" si="18"/>
        <v>372</v>
      </c>
    </row>
    <row r="380" spans="1:5" x14ac:dyDescent="0.15">
      <c r="A380" s="2">
        <v>42736</v>
      </c>
      <c r="B380" s="1">
        <v>5056.799</v>
      </c>
      <c r="C380">
        <f t="shared" si="16"/>
        <v>3.4292368610226318E-2</v>
      </c>
      <c r="D380" s="4">
        <f t="shared" si="17"/>
        <v>4887.346539191175</v>
      </c>
      <c r="E380">
        <f t="shared" si="18"/>
        <v>373</v>
      </c>
    </row>
    <row r="381" spans="1:5" x14ac:dyDescent="0.15">
      <c r="A381" s="2">
        <v>42767</v>
      </c>
      <c r="B381" s="1">
        <v>5261.2259999999997</v>
      </c>
      <c r="C381">
        <f t="shared" si="16"/>
        <v>3.9630405016227187E-2</v>
      </c>
      <c r="D381" s="4">
        <f t="shared" si="17"/>
        <v>5057.8316184367732</v>
      </c>
      <c r="E381">
        <f t="shared" si="18"/>
        <v>374</v>
      </c>
    </row>
    <row r="382" spans="1:5" x14ac:dyDescent="0.15">
      <c r="A382" s="2">
        <v>42795</v>
      </c>
      <c r="B382" s="1">
        <v>5386.2209999999995</v>
      </c>
      <c r="C382">
        <f t="shared" si="16"/>
        <v>2.3479946414944133E-2</v>
      </c>
      <c r="D382" s="4">
        <f t="shared" si="17"/>
        <v>5262.2665231702749</v>
      </c>
      <c r="E382">
        <f t="shared" si="18"/>
        <v>375</v>
      </c>
    </row>
    <row r="383" spans="1:5" x14ac:dyDescent="0.15">
      <c r="A383" s="2">
        <v>42826</v>
      </c>
      <c r="B383" s="1">
        <v>5447.857</v>
      </c>
      <c r="C383">
        <f t="shared" si="16"/>
        <v>1.1378294484674685E-2</v>
      </c>
      <c r="D383" s="4">
        <f t="shared" si="17"/>
        <v>5387.2489928301429</v>
      </c>
      <c r="E383">
        <f t="shared" si="18"/>
        <v>376</v>
      </c>
    </row>
    <row r="384" spans="1:5" x14ac:dyDescent="0.15">
      <c r="A384" s="2">
        <v>42856</v>
      </c>
      <c r="B384" s="1">
        <v>5687.36</v>
      </c>
      <c r="C384">
        <f t="shared" si="16"/>
        <v>4.3023848251231636E-2</v>
      </c>
      <c r="D384" s="4">
        <f t="shared" si="17"/>
        <v>5448.8748382246831</v>
      </c>
      <c r="E384">
        <f t="shared" si="18"/>
        <v>377</v>
      </c>
    </row>
    <row r="385" spans="1:5" x14ac:dyDescent="0.15">
      <c r="A385" s="2">
        <v>42887</v>
      </c>
      <c r="B385" s="1">
        <v>5766.9629999999997</v>
      </c>
      <c r="C385">
        <f t="shared" si="16"/>
        <v>1.3899430209089552E-2</v>
      </c>
      <c r="D385" s="4">
        <f t="shared" si="17"/>
        <v>5688.391563784241</v>
      </c>
      <c r="E385">
        <f t="shared" si="18"/>
        <v>378</v>
      </c>
    </row>
    <row r="386" spans="1:5" x14ac:dyDescent="0.15">
      <c r="A386" s="2">
        <v>42917</v>
      </c>
      <c r="B386" s="1">
        <v>5816.1130000000003</v>
      </c>
      <c r="C386">
        <f t="shared" si="16"/>
        <v>8.4865704048306938E-3</v>
      </c>
      <c r="D386" s="4">
        <f t="shared" si="17"/>
        <v>5767.9944441691132</v>
      </c>
      <c r="E386">
        <f t="shared" si="18"/>
        <v>379</v>
      </c>
    </row>
    <row r="387" spans="1:5" x14ac:dyDescent="0.15">
      <c r="A387" s="2">
        <v>42948</v>
      </c>
      <c r="B387" s="1">
        <v>5874.4170000000004</v>
      </c>
      <c r="C387">
        <f t="shared" si="16"/>
        <v>9.9746518602362687E-3</v>
      </c>
      <c r="D387" s="4">
        <f t="shared" si="17"/>
        <v>5817.1339092243979</v>
      </c>
      <c r="E387">
        <f t="shared" si="18"/>
        <v>380</v>
      </c>
    </row>
    <row r="388" spans="1:5" x14ac:dyDescent="0.15">
      <c r="A388" s="2">
        <v>42979</v>
      </c>
      <c r="B388" s="1">
        <v>5954.9350000000004</v>
      </c>
      <c r="C388">
        <f t="shared" si="16"/>
        <v>1.361346648673291E-2</v>
      </c>
      <c r="D388" s="4">
        <f t="shared" si="17"/>
        <v>5875.4332192119646</v>
      </c>
      <c r="E388">
        <f t="shared" si="18"/>
        <v>381</v>
      </c>
    </row>
    <row r="389" spans="1:5" x14ac:dyDescent="0.15">
      <c r="A389" s="2">
        <v>43009</v>
      </c>
      <c r="B389" s="1">
        <v>6088.49</v>
      </c>
      <c r="C389">
        <f t="shared" si="16"/>
        <v>2.217981597253036E-2</v>
      </c>
      <c r="D389" s="4">
        <f t="shared" si="17"/>
        <v>5955.9522558766703</v>
      </c>
      <c r="E389">
        <f t="shared" si="18"/>
        <v>382</v>
      </c>
    </row>
    <row r="390" spans="1:5" x14ac:dyDescent="0.15">
      <c r="A390" s="2">
        <v>43040</v>
      </c>
      <c r="B390" s="1">
        <v>6328.1930000000002</v>
      </c>
      <c r="C390">
        <f t="shared" si="16"/>
        <v>3.8614625845235825E-2</v>
      </c>
      <c r="D390" s="4">
        <f t="shared" si="17"/>
        <v>6089.5123715458722</v>
      </c>
      <c r="E390">
        <f t="shared" si="18"/>
        <v>383</v>
      </c>
    </row>
    <row r="391" spans="1:5" x14ac:dyDescent="0.15">
      <c r="A391" s="2">
        <v>43070</v>
      </c>
      <c r="B391" s="1">
        <v>6397.973</v>
      </c>
      <c r="C391">
        <f t="shared" si="16"/>
        <v>1.0966492081504891E-2</v>
      </c>
      <c r="D391" s="4">
        <f t="shared" si="17"/>
        <v>6329.2195787588707</v>
      </c>
      <c r="E391">
        <f t="shared" si="18"/>
        <v>384</v>
      </c>
    </row>
    <row r="392" spans="1:5" x14ac:dyDescent="0.15">
      <c r="A392" s="2">
        <v>43101</v>
      </c>
      <c r="B392" s="1">
        <v>6790.4669999999996</v>
      </c>
      <c r="C392">
        <f t="shared" si="16"/>
        <v>5.9538495370021191E-2</v>
      </c>
      <c r="D392" s="4">
        <f t="shared" si="17"/>
        <v>6398.9947422596015</v>
      </c>
      <c r="E392">
        <f t="shared" si="18"/>
        <v>385</v>
      </c>
    </row>
    <row r="393" spans="1:5" x14ac:dyDescent="0.15">
      <c r="A393" s="2">
        <v>43132</v>
      </c>
      <c r="B393" s="1">
        <v>6704.4250000000002</v>
      </c>
      <c r="C393">
        <f t="shared" si="16"/>
        <v>-1.2751960661200075E-2</v>
      </c>
      <c r="D393" s="4">
        <f t="shared" si="17"/>
        <v>6791.4947819997933</v>
      </c>
      <c r="E393">
        <f t="shared" si="18"/>
        <v>386</v>
      </c>
    </row>
    <row r="394" spans="1:5" x14ac:dyDescent="0.15">
      <c r="A394" s="2">
        <v>43160</v>
      </c>
      <c r="B394" s="1">
        <v>6844.8869999999997</v>
      </c>
      <c r="C394">
        <f t="shared" ref="C394:C439" si="19">LN(B394/B393)</f>
        <v>2.0734194045383517E-2</v>
      </c>
      <c r="D394" s="4">
        <f t="shared" si="17"/>
        <v>6705.4408261908138</v>
      </c>
      <c r="E394">
        <f t="shared" si="18"/>
        <v>387</v>
      </c>
    </row>
    <row r="395" spans="1:5" x14ac:dyDescent="0.15">
      <c r="A395" s="2">
        <v>43191</v>
      </c>
      <c r="B395" s="1">
        <v>6606.8950000000004</v>
      </c>
      <c r="C395">
        <f t="shared" si="19"/>
        <v>-3.5388149517896789E-2</v>
      </c>
      <c r="D395" s="4">
        <f t="shared" si="17"/>
        <v>6845.9043766483474</v>
      </c>
      <c r="E395">
        <f t="shared" si="18"/>
        <v>388</v>
      </c>
    </row>
    <row r="396" spans="1:5" x14ac:dyDescent="0.15">
      <c r="A396" s="2">
        <v>43221</v>
      </c>
      <c r="B396" s="1">
        <v>6875.933</v>
      </c>
      <c r="C396">
        <f t="shared" si="19"/>
        <v>3.991354274994046E-2</v>
      </c>
      <c r="D396" s="4">
        <f t="shared" si="17"/>
        <v>6607.8991115418603</v>
      </c>
      <c r="E396">
        <f t="shared" si="18"/>
        <v>389</v>
      </c>
    </row>
    <row r="397" spans="1:5" x14ac:dyDescent="0.15">
      <c r="A397" s="2">
        <v>43252</v>
      </c>
      <c r="B397" s="1">
        <v>7159.6019999999999</v>
      </c>
      <c r="C397">
        <f t="shared" si="19"/>
        <v>4.0427049399485257E-2</v>
      </c>
      <c r="D397" s="4">
        <f t="shared" si="17"/>
        <v>6876.9452009229108</v>
      </c>
      <c r="E397">
        <f t="shared" si="18"/>
        <v>390</v>
      </c>
    </row>
    <row r="398" spans="1:5" x14ac:dyDescent="0.15">
      <c r="A398" s="2">
        <v>43282</v>
      </c>
      <c r="B398" s="1">
        <v>7296.625</v>
      </c>
      <c r="C398">
        <f t="shared" si="19"/>
        <v>1.8957519644942109E-2</v>
      </c>
      <c r="D398" s="4">
        <f t="shared" si="17"/>
        <v>7160.6197845516672</v>
      </c>
      <c r="E398">
        <f t="shared" si="18"/>
        <v>391</v>
      </c>
    </row>
    <row r="399" spans="1:5" x14ac:dyDescent="0.15">
      <c r="A399" s="2">
        <v>43313</v>
      </c>
      <c r="B399" s="1">
        <v>7453.09</v>
      </c>
      <c r="C399">
        <f t="shared" si="19"/>
        <v>2.1216799020545789E-2</v>
      </c>
      <c r="D399" s="4">
        <f t="shared" si="17"/>
        <v>7297.6468366782547</v>
      </c>
      <c r="E399">
        <f t="shared" si="18"/>
        <v>392</v>
      </c>
    </row>
    <row r="400" spans="1:5" x14ac:dyDescent="0.15">
      <c r="A400" s="2">
        <v>43344</v>
      </c>
      <c r="B400" s="1">
        <v>7527.98</v>
      </c>
      <c r="C400">
        <f t="shared" si="19"/>
        <v>9.9980340305375458E-3</v>
      </c>
      <c r="D400" s="4">
        <f t="shared" si="17"/>
        <v>7454.1121346311647</v>
      </c>
      <c r="E400">
        <f t="shared" si="18"/>
        <v>393</v>
      </c>
    </row>
    <row r="401" spans="1:5" x14ac:dyDescent="0.15">
      <c r="A401" s="2">
        <v>43374</v>
      </c>
      <c r="B401" s="1">
        <v>7171.58</v>
      </c>
      <c r="C401">
        <f t="shared" si="19"/>
        <v>-4.8500752574120093E-2</v>
      </c>
      <c r="D401" s="4">
        <f t="shared" si="17"/>
        <v>7528.9979455752873</v>
      </c>
      <c r="E401">
        <f t="shared" si="18"/>
        <v>394</v>
      </c>
    </row>
    <row r="402" spans="1:5" x14ac:dyDescent="0.15">
      <c r="A402" s="2">
        <v>43405</v>
      </c>
      <c r="B402" s="1">
        <v>6855.0290000000005</v>
      </c>
      <c r="C402">
        <f t="shared" si="19"/>
        <v>-4.5143449463265276E-2</v>
      </c>
      <c r="D402" s="4">
        <f t="shared" si="17"/>
        <v>7172.5771815449943</v>
      </c>
      <c r="E402">
        <f t="shared" si="18"/>
        <v>395</v>
      </c>
    </row>
    <row r="403" spans="1:5" x14ac:dyDescent="0.15">
      <c r="A403" s="2">
        <v>43435</v>
      </c>
      <c r="B403" s="1">
        <v>6497.98</v>
      </c>
      <c r="C403">
        <f t="shared" si="19"/>
        <v>-5.3491184121965678E-2</v>
      </c>
      <c r="D403" s="4">
        <f t="shared" si="17"/>
        <v>6856.0092922462263</v>
      </c>
      <c r="E403">
        <f t="shared" si="18"/>
        <v>396</v>
      </c>
    </row>
    <row r="404" spans="1:5" x14ac:dyDescent="0.15">
      <c r="A404" s="2">
        <v>43466</v>
      </c>
      <c r="B404" s="1">
        <v>6619.82</v>
      </c>
      <c r="C404">
        <f t="shared" si="19"/>
        <v>1.8576819874868835E-2</v>
      </c>
      <c r="D404" s="4">
        <f t="shared" si="17"/>
        <v>6498.9447092649598</v>
      </c>
      <c r="E404">
        <f t="shared" si="18"/>
        <v>397</v>
      </c>
    </row>
    <row r="405" spans="1:5" x14ac:dyDescent="0.15">
      <c r="A405" s="2">
        <v>43497</v>
      </c>
      <c r="B405" s="1">
        <v>7021.0510000000004</v>
      </c>
      <c r="C405">
        <f t="shared" si="19"/>
        <v>5.884474268432105E-2</v>
      </c>
      <c r="D405" s="4">
        <f t="shared" si="17"/>
        <v>6620.7943571869373</v>
      </c>
      <c r="E405">
        <f t="shared" si="18"/>
        <v>398</v>
      </c>
    </row>
    <row r="406" spans="1:5" x14ac:dyDescent="0.15">
      <c r="A406" s="2">
        <v>43525</v>
      </c>
      <c r="B406" s="1">
        <v>7254.1760000000004</v>
      </c>
      <c r="C406">
        <f t="shared" si="19"/>
        <v>3.2664381111009076E-2</v>
      </c>
      <c r="D406" s="4">
        <f t="shared" si="17"/>
        <v>7022.0423162818088</v>
      </c>
      <c r="E406">
        <f t="shared" si="18"/>
        <v>399</v>
      </c>
    </row>
    <row r="407" spans="1:5" x14ac:dyDescent="0.15">
      <c r="A407" s="2">
        <v>43556</v>
      </c>
      <c r="B407" s="1">
        <v>7661.9040000000005</v>
      </c>
      <c r="C407">
        <f t="shared" si="19"/>
        <v>5.468321379200624E-2</v>
      </c>
      <c r="D407" s="4">
        <f t="shared" ref="D407:D428" si="20">EXP(_xlfn.FORECAST.LINEAR(E407,C393:C406,E393:E406))+B406</f>
        <v>7255.1840478748254</v>
      </c>
      <c r="E407">
        <f t="shared" ref="E407:E439" si="21">+E406+1</f>
        <v>400</v>
      </c>
    </row>
    <row r="408" spans="1:5" x14ac:dyDescent="0.15">
      <c r="A408" s="2">
        <v>43586</v>
      </c>
      <c r="B408" s="1">
        <v>7480.9840000000004</v>
      </c>
      <c r="C408">
        <f t="shared" si="19"/>
        <v>-2.3896182697786334E-2</v>
      </c>
      <c r="D408" s="4">
        <f t="shared" si="20"/>
        <v>7662.9234054989001</v>
      </c>
      <c r="E408">
        <f t="shared" si="21"/>
        <v>401</v>
      </c>
    </row>
    <row r="409" spans="1:5" x14ac:dyDescent="0.15">
      <c r="A409" s="2">
        <v>43617</v>
      </c>
      <c r="B409" s="1">
        <v>7505.1490000000003</v>
      </c>
      <c r="C409">
        <f t="shared" si="19"/>
        <v>3.2249841829176075E-3</v>
      </c>
      <c r="D409" s="4">
        <f t="shared" si="20"/>
        <v>7481.9957048162069</v>
      </c>
      <c r="E409">
        <f t="shared" si="21"/>
        <v>402</v>
      </c>
    </row>
    <row r="410" spans="1:5" x14ac:dyDescent="0.15">
      <c r="A410" s="2">
        <v>43647</v>
      </c>
      <c r="B410" s="1">
        <v>7897.83</v>
      </c>
      <c r="C410">
        <f t="shared" si="19"/>
        <v>5.0998719876842888E-2</v>
      </c>
      <c r="D410" s="4">
        <f t="shared" si="20"/>
        <v>7506.152412456634</v>
      </c>
      <c r="E410">
        <f t="shared" si="21"/>
        <v>403</v>
      </c>
    </row>
    <row r="411" spans="1:5" x14ac:dyDescent="0.15">
      <c r="A411" s="2">
        <v>43678</v>
      </c>
      <c r="B411" s="1">
        <v>7619.7550000000001</v>
      </c>
      <c r="C411">
        <f t="shared" si="19"/>
        <v>-3.5843821245547761E-2</v>
      </c>
      <c r="D411" s="4">
        <f t="shared" si="20"/>
        <v>7898.8510106666681</v>
      </c>
      <c r="E411">
        <f t="shared" si="21"/>
        <v>404</v>
      </c>
    </row>
    <row r="412" spans="1:5" x14ac:dyDescent="0.15">
      <c r="A412" s="2">
        <v>43709</v>
      </c>
      <c r="B412" s="1">
        <v>7813.9589999999998</v>
      </c>
      <c r="C412">
        <f t="shared" si="19"/>
        <v>2.5167532675846181E-2</v>
      </c>
      <c r="D412" s="4">
        <f t="shared" si="20"/>
        <v>7620.7681780878856</v>
      </c>
      <c r="E412">
        <f t="shared" si="21"/>
        <v>405</v>
      </c>
    </row>
    <row r="413" spans="1:5" x14ac:dyDescent="0.15">
      <c r="A413" s="2">
        <v>43739</v>
      </c>
      <c r="B413" s="1">
        <v>7859.7</v>
      </c>
      <c r="C413">
        <f t="shared" si="19"/>
        <v>5.8366881472336025E-3</v>
      </c>
      <c r="D413" s="4">
        <f t="shared" si="20"/>
        <v>7814.9807965642622</v>
      </c>
      <c r="E413">
        <f t="shared" si="21"/>
        <v>406</v>
      </c>
    </row>
    <row r="414" spans="1:5" x14ac:dyDescent="0.15">
      <c r="A414" s="2">
        <v>43770</v>
      </c>
      <c r="B414" s="1">
        <v>8284.357</v>
      </c>
      <c r="C414">
        <f t="shared" si="19"/>
        <v>5.2620599954128953E-2</v>
      </c>
      <c r="D414" s="4">
        <f t="shared" si="20"/>
        <v>7860.7250098583736</v>
      </c>
      <c r="E414">
        <f t="shared" si="21"/>
        <v>407</v>
      </c>
    </row>
    <row r="415" spans="1:5" x14ac:dyDescent="0.15">
      <c r="A415" s="2">
        <v>43800</v>
      </c>
      <c r="B415" s="1">
        <v>8527.3619999999992</v>
      </c>
      <c r="C415">
        <f t="shared" si="19"/>
        <v>2.8911014514265098E-2</v>
      </c>
      <c r="D415" s="4">
        <f t="shared" si="20"/>
        <v>8285.3975437196841</v>
      </c>
      <c r="E415">
        <f t="shared" si="21"/>
        <v>408</v>
      </c>
    </row>
    <row r="416" spans="1:5" x14ac:dyDescent="0.15">
      <c r="A416" s="2">
        <v>43831</v>
      </c>
      <c r="B416" s="1">
        <v>9031.1509999999998</v>
      </c>
      <c r="C416">
        <f t="shared" si="19"/>
        <v>5.7399771072743251E-2</v>
      </c>
      <c r="D416" s="4">
        <f t="shared" si="20"/>
        <v>8528.3989873490791</v>
      </c>
      <c r="E416">
        <f t="shared" si="21"/>
        <v>409</v>
      </c>
    </row>
    <row r="417" spans="1:5" x14ac:dyDescent="0.15">
      <c r="A417" s="2">
        <v>43862</v>
      </c>
      <c r="B417" s="1">
        <v>9297.4619999999995</v>
      </c>
      <c r="C417">
        <f t="shared" si="19"/>
        <v>2.9061636373635246E-2</v>
      </c>
      <c r="D417" s="4">
        <f t="shared" si="20"/>
        <v>9032.1908474075208</v>
      </c>
      <c r="E417">
        <f t="shared" si="21"/>
        <v>410</v>
      </c>
    </row>
    <row r="418" spans="1:5" x14ac:dyDescent="0.15">
      <c r="A418" s="2">
        <v>43891</v>
      </c>
      <c r="B418" s="1">
        <v>7835.4430000000002</v>
      </c>
      <c r="C418">
        <f t="shared" si="19"/>
        <v>-0.17108404431749408</v>
      </c>
      <c r="D418" s="4">
        <f t="shared" si="20"/>
        <v>9298.4913045076264</v>
      </c>
      <c r="E418">
        <f t="shared" si="21"/>
        <v>411</v>
      </c>
    </row>
    <row r="419" spans="1:5" x14ac:dyDescent="0.15">
      <c r="A419" s="2">
        <v>43922</v>
      </c>
      <c r="B419" s="1">
        <v>8436.9989999999998</v>
      </c>
      <c r="C419">
        <f t="shared" si="19"/>
        <v>7.3969261286892449E-2</v>
      </c>
      <c r="D419" s="4">
        <f t="shared" si="20"/>
        <v>7836.4148614697724</v>
      </c>
      <c r="E419">
        <f t="shared" si="21"/>
        <v>412</v>
      </c>
    </row>
    <row r="420" spans="1:5" x14ac:dyDescent="0.15">
      <c r="A420" s="2">
        <v>43952</v>
      </c>
      <c r="B420" s="1">
        <v>9208.0120000000006</v>
      </c>
      <c r="C420">
        <f t="shared" si="19"/>
        <v>8.7447297975387958E-2</v>
      </c>
      <c r="D420" s="4">
        <f t="shared" si="20"/>
        <v>8437.9963839385109</v>
      </c>
      <c r="E420">
        <f t="shared" si="21"/>
        <v>413</v>
      </c>
    </row>
    <row r="421" spans="1:5" x14ac:dyDescent="0.15">
      <c r="A421" s="2">
        <v>43983</v>
      </c>
      <c r="B421" s="1">
        <v>9898.7109999999993</v>
      </c>
      <c r="C421">
        <f t="shared" si="19"/>
        <v>7.2330572009994876E-2</v>
      </c>
      <c r="D421" s="4">
        <f t="shared" si="20"/>
        <v>9209.0342970891288</v>
      </c>
      <c r="E421">
        <f t="shared" si="21"/>
        <v>414</v>
      </c>
    </row>
    <row r="422" spans="1:5" x14ac:dyDescent="0.15">
      <c r="A422" s="2">
        <v>44013</v>
      </c>
      <c r="B422" s="1">
        <v>10658.308999999999</v>
      </c>
      <c r="C422">
        <f t="shared" si="19"/>
        <v>7.3935229117247259E-2</v>
      </c>
      <c r="D422" s="4">
        <f t="shared" si="20"/>
        <v>9899.7564737421708</v>
      </c>
      <c r="E422">
        <f t="shared" si="21"/>
        <v>415</v>
      </c>
    </row>
    <row r="423" spans="1:5" x14ac:dyDescent="0.15">
      <c r="A423" s="2">
        <v>44044</v>
      </c>
      <c r="B423" s="1">
        <v>11406.495000000001</v>
      </c>
      <c r="C423">
        <f t="shared" si="19"/>
        <v>6.7843154243569306E-2</v>
      </c>
      <c r="D423" s="4">
        <f t="shared" si="20"/>
        <v>10659.363375491375</v>
      </c>
      <c r="E423">
        <f t="shared" si="21"/>
        <v>416</v>
      </c>
    </row>
    <row r="424" spans="1:5" x14ac:dyDescent="0.15">
      <c r="A424" s="2">
        <v>44075</v>
      </c>
      <c r="B424" s="1">
        <v>11330.842000000001</v>
      </c>
      <c r="C424">
        <f t="shared" si="19"/>
        <v>-6.6545417502330926E-3</v>
      </c>
      <c r="D424" s="4">
        <f t="shared" si="20"/>
        <v>11407.558143312139</v>
      </c>
      <c r="E424">
        <f t="shared" si="21"/>
        <v>417</v>
      </c>
    </row>
    <row r="425" spans="1:5" x14ac:dyDescent="0.15">
      <c r="A425" s="2">
        <v>44105</v>
      </c>
      <c r="B425" s="1">
        <v>11604.978999999999</v>
      </c>
      <c r="C425">
        <f t="shared" si="19"/>
        <v>2.3905841906013803E-2</v>
      </c>
      <c r="D425" s="4">
        <f t="shared" si="20"/>
        <v>11331.898007861324</v>
      </c>
      <c r="E425">
        <f t="shared" si="21"/>
        <v>418</v>
      </c>
    </row>
    <row r="426" spans="1:5" x14ac:dyDescent="0.15">
      <c r="A426" s="2">
        <v>44136</v>
      </c>
      <c r="B426" s="1">
        <v>11893.281000000001</v>
      </c>
      <c r="C426">
        <f t="shared" si="19"/>
        <v>2.4539388649882449E-2</v>
      </c>
      <c r="D426" s="4">
        <f t="shared" si="20"/>
        <v>11606.023067901908</v>
      </c>
      <c r="E426">
        <f t="shared" si="21"/>
        <v>419</v>
      </c>
    </row>
    <row r="427" spans="1:5" x14ac:dyDescent="0.15">
      <c r="A427" s="2">
        <v>44166</v>
      </c>
      <c r="B427" s="1">
        <v>12622.083000000001</v>
      </c>
      <c r="C427">
        <f t="shared" si="19"/>
        <v>5.9474280150621249E-2</v>
      </c>
      <c r="D427" s="4">
        <f t="shared" si="20"/>
        <v>11894.322531202584</v>
      </c>
      <c r="E427">
        <f t="shared" si="21"/>
        <v>420</v>
      </c>
    </row>
    <row r="428" spans="1:5" x14ac:dyDescent="0.15">
      <c r="A428" s="2">
        <v>44197</v>
      </c>
      <c r="B428" s="1">
        <v>13048.074000000001</v>
      </c>
      <c r="C428">
        <f t="shared" si="19"/>
        <v>3.3192637709466025E-2</v>
      </c>
      <c r="D428" s="4">
        <f t="shared" si="20"/>
        <v>12623.128884176313</v>
      </c>
      <c r="E428">
        <f t="shared" si="21"/>
        <v>421</v>
      </c>
    </row>
    <row r="429" spans="1:5" x14ac:dyDescent="0.15">
      <c r="A429" s="2">
        <v>44228</v>
      </c>
      <c r="B429" s="1">
        <v>13473.78</v>
      </c>
      <c r="C429">
        <f t="shared" si="19"/>
        <v>3.2105037992960661E-2</v>
      </c>
      <c r="D429" s="4">
        <f t="shared" ref="D429:D439" si="22">EXP(_xlfn.FORECAST.LINEAR(E429,C415:C428,E415:E428))+B428</f>
        <v>13049.123151506088</v>
      </c>
      <c r="E429">
        <f t="shared" si="21"/>
        <v>422</v>
      </c>
    </row>
    <row r="430" spans="1:5" x14ac:dyDescent="0.15">
      <c r="A430" s="2">
        <v>44256</v>
      </c>
      <c r="B430" s="1">
        <v>12900.191999999999</v>
      </c>
      <c r="C430">
        <f t="shared" si="19"/>
        <v>-4.3503379685055486E-2</v>
      </c>
      <c r="D430" s="4">
        <f t="shared" si="22"/>
        <v>13474.82839653546</v>
      </c>
      <c r="E430">
        <f t="shared" si="21"/>
        <v>423</v>
      </c>
    </row>
    <row r="431" spans="1:5" x14ac:dyDescent="0.15">
      <c r="A431" s="2">
        <v>44287</v>
      </c>
      <c r="B431" s="1">
        <v>13832.341</v>
      </c>
      <c r="C431">
        <f t="shared" si="19"/>
        <v>6.9767206077914937E-2</v>
      </c>
      <c r="D431" s="4">
        <f t="shared" si="22"/>
        <v>12901.222293112802</v>
      </c>
      <c r="E431">
        <f t="shared" si="21"/>
        <v>424</v>
      </c>
    </row>
    <row r="432" spans="1:5" x14ac:dyDescent="0.15">
      <c r="A432" s="2">
        <v>44317</v>
      </c>
      <c r="B432" s="1">
        <v>13466.804</v>
      </c>
      <c r="C432">
        <f t="shared" si="19"/>
        <v>-2.6781706788912792E-2</v>
      </c>
      <c r="D432" s="4">
        <f t="shared" si="22"/>
        <v>13833.385075452696</v>
      </c>
      <c r="E432">
        <f t="shared" si="21"/>
        <v>425</v>
      </c>
    </row>
    <row r="433" spans="1:5" x14ac:dyDescent="0.15">
      <c r="A433" s="2">
        <v>44348</v>
      </c>
      <c r="B433" s="1">
        <v>14064.487999999999</v>
      </c>
      <c r="C433">
        <f t="shared" si="19"/>
        <v>4.3425344595090815E-2</v>
      </c>
      <c r="D433" s="4">
        <f t="shared" si="22"/>
        <v>13467.796331937663</v>
      </c>
      <c r="E433">
        <f t="shared" si="21"/>
        <v>426</v>
      </c>
    </row>
    <row r="434" spans="1:5" x14ac:dyDescent="0.15">
      <c r="A434" s="2">
        <v>44378</v>
      </c>
      <c r="B434" s="1">
        <v>14849.663</v>
      </c>
      <c r="C434">
        <f t="shared" si="19"/>
        <v>5.4324132526623332E-2</v>
      </c>
      <c r="D434" s="4">
        <f t="shared" si="22"/>
        <v>14065.487861257014</v>
      </c>
      <c r="E434">
        <f t="shared" si="21"/>
        <v>427</v>
      </c>
    </row>
    <row r="435" spans="1:5" x14ac:dyDescent="0.15">
      <c r="A435" s="2">
        <v>44409</v>
      </c>
      <c r="B435" s="1">
        <v>15173.003000000001</v>
      </c>
      <c r="C435">
        <f t="shared" si="19"/>
        <v>2.1540558874206792E-2</v>
      </c>
      <c r="D435" s="4">
        <f t="shared" si="22"/>
        <v>14850.677007959026</v>
      </c>
      <c r="E435">
        <f t="shared" si="21"/>
        <v>428</v>
      </c>
    </row>
    <row r="436" spans="1:5" x14ac:dyDescent="0.15">
      <c r="A436" s="2">
        <v>44440</v>
      </c>
      <c r="B436" s="1">
        <v>15315.130999999999</v>
      </c>
      <c r="C436">
        <f t="shared" si="19"/>
        <v>9.3235636909550484E-3</v>
      </c>
      <c r="D436" s="4">
        <f t="shared" si="22"/>
        <v>15174.020173408573</v>
      </c>
      <c r="E436">
        <f t="shared" si="21"/>
        <v>429</v>
      </c>
    </row>
    <row r="437" spans="1:5" x14ac:dyDescent="0.15">
      <c r="A437" s="2">
        <v>44470</v>
      </c>
      <c r="B437" s="1">
        <v>15143.725</v>
      </c>
      <c r="C437">
        <f t="shared" si="19"/>
        <v>-1.1255039218395669E-2</v>
      </c>
      <c r="D437" s="4">
        <f t="shared" si="22"/>
        <v>15316.149784687523</v>
      </c>
      <c r="E437">
        <f t="shared" si="21"/>
        <v>430</v>
      </c>
    </row>
    <row r="438" spans="1:5" x14ac:dyDescent="0.15">
      <c r="A438" s="2">
        <v>44501</v>
      </c>
      <c r="B438" s="1">
        <v>16237.205</v>
      </c>
      <c r="C438">
        <f t="shared" si="19"/>
        <v>6.9718959275002337E-2</v>
      </c>
      <c r="D438" s="4">
        <f t="shared" si="22"/>
        <v>15144.740491341625</v>
      </c>
      <c r="E438">
        <f t="shared" si="21"/>
        <v>431</v>
      </c>
    </row>
    <row r="439" spans="1:5" x14ac:dyDescent="0.15">
      <c r="A439" s="2">
        <v>44531</v>
      </c>
      <c r="B439" s="1">
        <v>16135.422</v>
      </c>
      <c r="C439">
        <f t="shared" si="19"/>
        <v>-6.2882345254725988E-3</v>
      </c>
      <c r="D439" s="4">
        <f t="shared" si="22"/>
        <v>16238.23008884037</v>
      </c>
      <c r="E439">
        <f t="shared" si="21"/>
        <v>432</v>
      </c>
    </row>
    <row r="440" spans="1:5" x14ac:dyDescent="0.15">
      <c r="A440" s="2">
        <v>44562</v>
      </c>
      <c r="B440" s="1" t="e">
        <f>NA()</f>
        <v>#N/A</v>
      </c>
    </row>
  </sheetData>
  <phoneticPr fontId="1"/>
  <hyperlinks>
    <hyperlink ref="A5" r:id="rId1" xr:uid="{3D71CC9B-C6EE-432D-B35A-E22185A673D1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線形単回帰</vt:lpstr>
      <vt:lpstr>階差モデル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moriya</dc:creator>
  <cp:lastModifiedBy>moriya</cp:lastModifiedBy>
  <dcterms:created xsi:type="dcterms:W3CDTF">2021-02-04T04:02:37Z</dcterms:created>
  <dcterms:modified xsi:type="dcterms:W3CDTF">2022-01-10T12:55:14Z</dcterms:modified>
</cp:coreProperties>
</file>